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77114\Desktop\"/>
    </mc:Choice>
  </mc:AlternateContent>
  <xr:revisionPtr revIDLastSave="0" documentId="13_ncr:1_{7B0B4685-48AA-47A3-B098-C58E8A7A7195}" xr6:coauthVersionLast="47" xr6:coauthVersionMax="47" xr10:uidLastSave="{00000000-0000-0000-0000-000000000000}"/>
  <bookViews>
    <workbookView xWindow="4485" yWindow="2040" windowWidth="21600" windowHeight="11295" xr2:uid="{7BDD27B1-69D8-4115-A4F7-7A92CF4C2BC7}"/>
  </bookViews>
  <sheets>
    <sheet name="Formula" sheetId="1" r:id="rId1"/>
    <sheet name="Values" sheetId="2" r:id="rId2"/>
  </sheets>
  <definedNames>
    <definedName name="_xlnm.Print_Area" localSheetId="0">Formula!$B$4:$CA$506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" i="1" l="1"/>
  <c r="BC4" i="1"/>
  <c r="AR4" i="1"/>
  <c r="CA5" i="1"/>
  <c r="BY5" i="1"/>
  <c r="M5" i="1"/>
  <c r="W5" i="1"/>
  <c r="AG5" i="1"/>
  <c r="I5" i="1"/>
  <c r="K5" i="1"/>
  <c r="H5" i="1"/>
  <c r="F5" i="1"/>
  <c r="L5" i="1"/>
  <c r="E5" i="1"/>
  <c r="G5" i="1"/>
  <c r="C5" i="1"/>
  <c r="J5" i="1"/>
  <c r="BB5" i="1"/>
  <c r="BM5" i="1"/>
  <c r="BZ5" i="1"/>
  <c r="BX5" i="1"/>
  <c r="D5" i="1"/>
  <c r="AQ5" i="1"/>
  <c r="BN5" i="1"/>
  <c r="AR5" i="1"/>
  <c r="BC5" i="1"/>
  <c r="BD4" i="1" l="1"/>
  <c r="BE4" i="1" s="1"/>
  <c r="AS4" i="1"/>
  <c r="BO4" i="1"/>
  <c r="AH4" i="1"/>
  <c r="BD5" i="1"/>
  <c r="BE5" i="1"/>
  <c r="AH5" i="1"/>
  <c r="AS5" i="1"/>
  <c r="BO5" i="1"/>
  <c r="BP4" i="1" l="1"/>
  <c r="AI4" i="1"/>
  <c r="AT4" i="1"/>
  <c r="BF4" i="1"/>
  <c r="X4" i="1"/>
  <c r="N4" i="1"/>
  <c r="D4" i="1"/>
  <c r="BP5" i="1"/>
  <c r="X5" i="1"/>
  <c r="AT5" i="1"/>
  <c r="BF5" i="1"/>
  <c r="N5" i="1"/>
  <c r="AI5" i="1"/>
  <c r="AJ4" i="1" l="1"/>
  <c r="O4" i="1"/>
  <c r="Y4" i="1"/>
  <c r="BG4" i="1"/>
  <c r="AU4" i="1"/>
  <c r="BQ4" i="1"/>
  <c r="E4" i="1"/>
  <c r="F4" i="1" s="1"/>
  <c r="G4" i="1" s="1"/>
  <c r="H4" i="1" s="1"/>
  <c r="I4" i="1" s="1"/>
  <c r="J4" i="1" s="1"/>
  <c r="K4" i="1" s="1"/>
  <c r="L4" i="1" s="1"/>
  <c r="O5" i="1"/>
  <c r="Y5" i="1"/>
  <c r="BG5" i="1"/>
  <c r="AJ5" i="1"/>
  <c r="AU5" i="1"/>
  <c r="BQ5" i="1"/>
  <c r="AV4" i="1" l="1"/>
  <c r="BR4" i="1"/>
  <c r="P4" i="1"/>
  <c r="BH4" i="1"/>
  <c r="Z4" i="1"/>
  <c r="AK4" i="1"/>
  <c r="AV5" i="1"/>
  <c r="BR5" i="1"/>
  <c r="P5" i="1"/>
  <c r="BH5" i="1"/>
  <c r="Z5" i="1"/>
  <c r="AK5" i="1"/>
  <c r="Q4" i="1" l="1"/>
  <c r="AL4" i="1"/>
  <c r="AA4" i="1"/>
  <c r="BI4" i="1"/>
  <c r="BS4" i="1"/>
  <c r="AW4" i="1"/>
  <c r="Q5" i="1"/>
  <c r="AL5" i="1"/>
  <c r="AA5" i="1"/>
  <c r="BI5" i="1"/>
  <c r="BS5" i="1"/>
  <c r="AW5" i="1"/>
  <c r="BT4" i="1" l="1"/>
  <c r="AX4" i="1"/>
  <c r="AM4" i="1"/>
  <c r="BJ4" i="1"/>
  <c r="AB4" i="1"/>
  <c r="R4" i="1"/>
  <c r="BT5" i="1"/>
  <c r="R5" i="1"/>
  <c r="BJ5" i="1"/>
  <c r="AX5" i="1"/>
  <c r="AM5" i="1"/>
  <c r="AB5" i="1"/>
  <c r="AC4" i="1" l="1"/>
  <c r="AY4" i="1"/>
  <c r="S4" i="1"/>
  <c r="BK4" i="1"/>
  <c r="AN4" i="1"/>
  <c r="BU4" i="1"/>
  <c r="AC5" i="1"/>
  <c r="S5" i="1"/>
  <c r="BK5" i="1"/>
  <c r="BU5" i="1"/>
  <c r="AY5" i="1"/>
  <c r="AN5" i="1"/>
  <c r="BV4" i="1" l="1"/>
  <c r="T4" i="1"/>
  <c r="AO4" i="1"/>
  <c r="BL4" i="1"/>
  <c r="AZ4" i="1"/>
  <c r="AD4" i="1"/>
  <c r="BV5" i="1"/>
  <c r="T5" i="1"/>
  <c r="BL5" i="1"/>
  <c r="AZ5" i="1"/>
  <c r="AO5" i="1"/>
  <c r="AD5" i="1"/>
  <c r="AE4" i="1" l="1"/>
  <c r="AP4" i="1"/>
  <c r="BA4" i="1"/>
  <c r="U4" i="1"/>
  <c r="BW4" i="1"/>
  <c r="AE5" i="1"/>
  <c r="BA5" i="1"/>
  <c r="U5" i="1"/>
  <c r="AP5" i="1"/>
  <c r="BW5" i="1"/>
  <c r="V4" i="1" l="1"/>
  <c r="AF4" i="1"/>
  <c r="AF5" i="1"/>
  <c r="V5" i="1"/>
</calcChain>
</file>

<file path=xl/sharedStrings.xml><?xml version="1.0" encoding="utf-8"?>
<sst xmlns="http://schemas.openxmlformats.org/spreadsheetml/2006/main" count="5277" uniqueCount="662">
  <si>
    <t>ESG2014</t>
  </si>
  <si>
    <t>A UN Equity</t>
  </si>
  <si>
    <t>ABBV UN Equity</t>
  </si>
  <si>
    <t>ABNB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</si>
  <si>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</si>
  <si>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</si>
  <si>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</si>
  <si>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</si>
  <si>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</si>
  <si>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</si>
  <si>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</si>
  <si>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</si>
  <si>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</si>
  <si>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</si>
  <si>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</si>
  <si>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</si>
  <si>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</si>
  <si>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</si>
  <si>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</si>
  <si>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</si>
  <si>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</si>
  <si>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</si>
  <si>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</si>
  <si>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</si>
  <si>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</si>
  <si>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</si>
  <si>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</si>
  <si>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</si>
  <si>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</si>
  <si>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</si>
  <si>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</si>
  <si>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</si>
  <si>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</si>
  <si>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</si>
  <si>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</si>
  <si>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</si>
  <si>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</si>
  <si>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</si>
  <si>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</si>
  <si>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APO UN Equity</t>
  </si>
  <si>
    <t>APTV UN Equity</t>
  </si>
  <si>
    <t>ARE UN Equity</t>
  </si>
  <si>
    <t>ATO UN Equity</t>
  </si>
  <si>
    <t>AVB UN Equity</t>
  </si>
  <si>
    <t>AVGO UW Equity</t>
  </si>
  <si>
    <t>AVY UN Equity</t>
  </si>
  <si>
    <t>AWK UN Equity</t>
  </si>
  <si>
    <t>AXON UW Equity</t>
  </si>
  <si>
    <t>AXP UN Equity</t>
  </si>
  <si>
    <t>AZO UN Equity</t>
  </si>
  <si>
    <t>BA UN Equity</t>
  </si>
  <si>
    <t>BAC UN Equity</t>
  </si>
  <si>
    <t>BALL UN Equity</t>
  </si>
  <si>
    <t>BAX UN Equity</t>
  </si>
  <si>
    <t>BBY UN Equity</t>
  </si>
  <si>
    <t>BDX UN Equity</t>
  </si>
  <si>
    <t>BEN UN Equity</t>
  </si>
  <si>
    <t>BF/B UN Equity</t>
  </si>
  <si>
    <t>BG UN Equity</t>
  </si>
  <si>
    <t>BIIB UW Equity</t>
  </si>
  <si>
    <t>BK UN Equity</t>
  </si>
  <si>
    <t>BKNG UW Equity</t>
  </si>
  <si>
    <t>BKR UW Equity</t>
  </si>
  <si>
    <t>BLDR UN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</si>
  <si>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</si>
  <si>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</si>
  <si>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</si>
  <si>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</si>
  <si>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</si>
  <si>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</si>
  <si>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</si>
  <si>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</si>
  <si>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</si>
  <si>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</si>
  <si>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</si>
  <si>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</si>
  <si>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</si>
  <si>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</si>
  <si>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</si>
  <si>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</si>
  <si>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</si>
  <si>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</si>
  <si>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</si>
  <si>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</si>
  <si>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</si>
  <si>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</si>
  <si>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</si>
  <si>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</si>
  <si>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</si>
  <si>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</si>
  <si>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</si>
  <si>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</si>
  <si>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</si>
  <si>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</si>
  <si>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</si>
  <si>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</si>
  <si>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</si>
  <si>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</si>
  <si>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</si>
  <si>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</si>
  <si>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</si>
  <si>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</si>
  <si>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</si>
  <si>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</si>
  <si>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UW Equity</t>
  </si>
  <si>
    <t>COP UN Equity</t>
  </si>
  <si>
    <t>COR UN Equity</t>
  </si>
  <si>
    <t>COST UW Equity</t>
  </si>
  <si>
    <t>CPAY UN Equity</t>
  </si>
  <si>
    <t>CPB UW Equity</t>
  </si>
  <si>
    <t>CPRT UW Equity</t>
  </si>
  <si>
    <t>CPT UN Equity</t>
  </si>
  <si>
    <t>CRL UN Equity</t>
  </si>
  <si>
    <t>CRM UN Equity</t>
  </si>
  <si>
    <t>CRWD UW Equity</t>
  </si>
  <si>
    <t>CSCO UW Equity</t>
  </si>
  <si>
    <t>CSGP UW Equity</t>
  </si>
  <si>
    <t>CSX UW Equity</t>
  </si>
  <si>
    <t>CTAS UW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</si>
  <si>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</si>
  <si>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</si>
  <si>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</si>
  <si>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</si>
  <si>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</si>
  <si>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</si>
  <si>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</si>
  <si>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</si>
  <si>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DAY UN Equity</t>
  </si>
  <si>
    <t>DD UN Equity</t>
  </si>
  <si>
    <t>DE UN Equity</t>
  </si>
  <si>
    <t>DECK UN Equity</t>
  </si>
  <si>
    <t>DELL UN Equity</t>
  </si>
  <si>
    <t>DFS UN Equity</t>
  </si>
  <si>
    <t>DG UN Equity</t>
  </si>
  <si>
    <t>DGX UN Equity</t>
  </si>
  <si>
    <t>DHI UN Equity</t>
  </si>
  <si>
    <t>DHR UN Equity</t>
  </si>
  <si>
    <t>DIS UN Equity</t>
  </si>
  <si>
    <t>DLR UN Equity</t>
  </si>
  <si>
    <t>DLTR UW Equity</t>
  </si>
  <si>
    <t>DOC UN Equity</t>
  </si>
  <si>
    <t>DOV UN Equity</t>
  </si>
  <si>
    <t>DOW UN Equity</t>
  </si>
  <si>
    <t>DPZ UW Equity</t>
  </si>
  <si>
    <t>DRI UN Equity</t>
  </si>
  <si>
    <t>DTE UN Equity</t>
  </si>
  <si>
    <t>DUK UN Equity</t>
  </si>
  <si>
    <t>DVA UN Equity</t>
  </si>
  <si>
    <t>DVN UN Equity</t>
  </si>
  <si>
    <t>DXCM UW Equity</t>
  </si>
  <si>
    <t>EA UW Equity</t>
  </si>
  <si>
    <t>EBAY UW Equity</t>
  </si>
  <si>
    <t>ECL UN Equity</t>
  </si>
  <si>
    <t>ED UN Equity</t>
  </si>
  <si>
    <t>EFX UN Equity</t>
  </si>
  <si>
    <t>EG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</si>
  <si>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</si>
  <si>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</si>
  <si>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</si>
  <si>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</si>
  <si>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</si>
  <si>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</si>
  <si>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</si>
  <si>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</si>
  <si>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</si>
  <si>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</si>
  <si>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</si>
  <si>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ERIE UW Equity</t>
  </si>
  <si>
    <t>ES UN Equity</t>
  </si>
  <si>
    <t>ESS UN Equity</t>
  </si>
  <si>
    <t>ETN UN Equity</t>
  </si>
  <si>
    <t>ETR UN Equity</t>
  </si>
  <si>
    <t>EVRG UW Equity</t>
  </si>
  <si>
    <t>EW UN Equity</t>
  </si>
  <si>
    <t>EXC UW Equity</t>
  </si>
  <si>
    <t>EXPD UN Equity</t>
  </si>
  <si>
    <t>EXPE UW Equity</t>
  </si>
  <si>
    <t>EXR UN Equity</t>
  </si>
  <si>
    <t>F UN Equity</t>
  </si>
  <si>
    <t>FANG UW Equity</t>
  </si>
  <si>
    <t>FAST UW Equity</t>
  </si>
  <si>
    <t>FCX UN Equity</t>
  </si>
  <si>
    <t>FDS UN Equity</t>
  </si>
  <si>
    <t>FDX UN Equity</t>
  </si>
  <si>
    <t>FE UN Equity</t>
  </si>
  <si>
    <t>FFIV UW Equity</t>
  </si>
  <si>
    <t>FI UN Equity</t>
  </si>
  <si>
    <t>FICO UN Equity</t>
  </si>
  <si>
    <t>FIS UN Equity</t>
  </si>
  <si>
    <t>FITB UW Equity</t>
  </si>
  <si>
    <t>FMC UN Equity</t>
  </si>
  <si>
    <t>FOX UW Equity</t>
  </si>
  <si>
    <t>FOXA UW Equity</t>
  </si>
  <si>
    <t>FRT UN Equity</t>
  </si>
  <si>
    <t>FSLR UW Equity</t>
  </si>
  <si>
    <t>FTNT UW Equity</t>
  </si>
  <si>
    <t>FTV UN Equity</t>
  </si>
  <si>
    <t>GD UN Equity</t>
  </si>
  <si>
    <t>GDDY UN Equity</t>
  </si>
  <si>
    <t>GE UN Equity</t>
  </si>
  <si>
    <t>GEHC UW Equity</t>
  </si>
  <si>
    <t>GEN UW Equity</t>
  </si>
  <si>
    <t>GEV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</si>
  <si>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</si>
  <si>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</si>
  <si>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</si>
  <si>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</si>
  <si>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</si>
  <si>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</si>
  <si>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</si>
  <si>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</si>
  <si>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</si>
  <si>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</si>
  <si>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</si>
  <si>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</si>
  <si>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</si>
  <si>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</si>
  <si>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</si>
  <si>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</si>
  <si>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</si>
  <si>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</si>
  <si>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</si>
  <si>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</si>
  <si>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</si>
  <si>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</si>
  <si>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</si>
  <si>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</si>
  <si>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</si>
  <si>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</si>
  <si>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</si>
  <si>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</si>
  <si>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</si>
  <si>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</si>
  <si>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HUBB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</si>
  <si>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</si>
  <si>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</si>
  <si>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</si>
  <si>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</si>
  <si>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</si>
  <si>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</si>
  <si>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</si>
  <si>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</si>
  <si>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</si>
  <si>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</si>
  <si>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</si>
  <si>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</si>
  <si>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</si>
  <si>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</si>
  <si>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</si>
  <si>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</si>
  <si>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</si>
  <si>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</si>
  <si>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</si>
  <si>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</si>
  <si>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</si>
  <si>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</si>
  <si>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JBL UN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</si>
  <si>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</si>
  <si>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</si>
  <si>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</si>
  <si>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</si>
  <si>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</si>
  <si>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</si>
  <si>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</si>
  <si>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</si>
  <si>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</si>
  <si>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</si>
  <si>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</si>
  <si>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KKR UN Equity</t>
  </si>
  <si>
    <t>KLAC UW Equity</t>
  </si>
  <si>
    <t>KMB UN Equity</t>
  </si>
  <si>
    <t>KMI UN Equity</t>
  </si>
  <si>
    <t>KMX UN Equity</t>
  </si>
  <si>
    <t>KO UN Equity</t>
  </si>
  <si>
    <t>KR UN Equity</t>
  </si>
  <si>
    <t>KVUE UN Equity</t>
  </si>
  <si>
    <t>L UN Equity</t>
  </si>
  <si>
    <t>LDOS UN Equity</t>
  </si>
  <si>
    <t>LEN UN Equity</t>
  </si>
  <si>
    <t>LH UN Equity</t>
  </si>
  <si>
    <t>LHX UN Equity</t>
  </si>
  <si>
    <t>LII UN Equity</t>
  </si>
  <si>
    <t>LIN UW Equity</t>
  </si>
  <si>
    <t>LKQ UW Equity</t>
  </si>
  <si>
    <t>LLY UN Equity</t>
  </si>
  <si>
    <t>LMT UN Equity</t>
  </si>
  <si>
    <t>LNT UW Equity</t>
  </si>
  <si>
    <t>LOW UN Equity</t>
  </si>
  <si>
    <t>LRCX UW Equity</t>
  </si>
  <si>
    <t>LULU UW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</si>
  <si>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</si>
  <si>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</si>
  <si>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</si>
  <si>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</si>
  <si>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</si>
  <si>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</si>
  <si>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</si>
  <si>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</si>
  <si>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</si>
  <si>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</si>
  <si>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</si>
  <si>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</si>
  <si>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</si>
  <si>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</si>
  <si>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</si>
  <si>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</si>
  <si>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</si>
  <si>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</si>
  <si>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</si>
  <si>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</si>
  <si>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</si>
  <si>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</si>
  <si>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</si>
  <si>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</si>
  <si>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</si>
  <si>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</si>
  <si>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</si>
  <si>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</si>
  <si>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</si>
  <si>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</si>
  <si>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</si>
  <si>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</si>
  <si>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</si>
  <si>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</si>
  <si>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</si>
  <si>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</si>
  <si>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</si>
  <si>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</si>
  <si>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</si>
  <si>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</si>
  <si>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</si>
  <si>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</si>
  <si>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</si>
  <si>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</si>
  <si>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</si>
  <si>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</si>
  <si>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</si>
  <si>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</si>
  <si>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</si>
  <si>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</si>
  <si>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</si>
  <si>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</si>
  <si>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</si>
  <si>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</si>
  <si>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</si>
  <si>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</si>
  <si>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</si>
  <si>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NWS UW Equity</t>
  </si>
  <si>
    <t>NWSA UW Equity</t>
  </si>
  <si>
    <t>NXPI UW Equity</t>
  </si>
  <si>
    <t>O UN Equity</t>
  </si>
  <si>
    <t>ODFL UW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</si>
  <si>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</si>
  <si>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</si>
  <si>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</si>
  <si>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</si>
  <si>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</si>
  <si>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</si>
  <si>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</si>
  <si>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PANW UW Equity</t>
  </si>
  <si>
    <t>PARA UW Equity</t>
  </si>
  <si>
    <t>PAYC UN Equity</t>
  </si>
  <si>
    <t>PAYX UW Equity</t>
  </si>
  <si>
    <t>PCAR UW Equity</t>
  </si>
  <si>
    <t>PCG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</si>
  <si>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</si>
  <si>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</si>
  <si>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</si>
  <si>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</si>
  <si>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</si>
  <si>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</si>
  <si>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</si>
  <si>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</si>
  <si>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</si>
  <si>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PLD UN Equity</t>
  </si>
  <si>
    <t>PLTR UW Equity</t>
  </si>
  <si>
    <t>PM UN Equity</t>
  </si>
  <si>
    <t>PNC UN Equity</t>
  </si>
  <si>
    <t>PNR UN Equity</t>
  </si>
  <si>
    <t>PNW UN Equity</t>
  </si>
  <si>
    <t>PODD UW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</si>
  <si>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</si>
  <si>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</si>
  <si>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</si>
  <si>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</si>
  <si>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</si>
  <si>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</si>
  <si>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</si>
  <si>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</si>
  <si>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PYPL UW Equity</t>
  </si>
  <si>
    <t>QCOM UW Equity</t>
  </si>
  <si>
    <t>RCL UN Equity</t>
  </si>
  <si>
    <t>REG UW Equity</t>
  </si>
  <si>
    <t>REGN UW Equity</t>
  </si>
  <si>
    <t>RF UN Equity</t>
  </si>
  <si>
    <t>RJF UN Equity</t>
  </si>
  <si>
    <t>RL UN Equity</t>
  </si>
  <si>
    <t>RMD UN Equity</t>
  </si>
  <si>
    <t>ROK UN Equity</t>
  </si>
  <si>
    <t>ROL UN Equity</t>
  </si>
  <si>
    <t>ROP UW Equity</t>
  </si>
  <si>
    <t>ROST UW Equity</t>
  </si>
  <si>
    <t>RSG UN Equity</t>
  </si>
  <si>
    <t>RTX UN Equity</t>
  </si>
  <si>
    <t>RVTY UN Equity</t>
  </si>
  <si>
    <t>SBAC UW Equity</t>
  </si>
  <si>
    <t>SBUX UW Equity</t>
  </si>
  <si>
    <t>SCHW UN Equity</t>
  </si>
  <si>
    <t>SHW UN Equity</t>
  </si>
  <si>
    <t>SJM UN Equity</t>
  </si>
  <si>
    <t>SLB UN Equity</t>
  </si>
  <si>
    <t>SMCI UW Equity</t>
  </si>
  <si>
    <t>SNA UN Equity</t>
  </si>
  <si>
    <t>SNPS UW Equity</t>
  </si>
  <si>
    <t>SO UN Equity</t>
  </si>
  <si>
    <t>SOLV UN Equity</t>
  </si>
  <si>
    <t>SPG UN Equity</t>
  </si>
  <si>
    <t>SPGI UN Equity</t>
  </si>
  <si>
    <t>SRE UN Equity</t>
  </si>
  <si>
    <t>STE UN Equity</t>
  </si>
  <si>
    <t>STLD UW Equity</t>
  </si>
  <si>
    <t>STT UN Equity</t>
  </si>
  <si>
    <t>STX UW Equity</t>
  </si>
  <si>
    <t>STZ UN Equity</t>
  </si>
  <si>
    <t>SW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</si>
  <si>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</si>
  <si>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</si>
  <si>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</si>
  <si>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</si>
  <si>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</si>
  <si>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</si>
  <si>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</si>
  <si>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</si>
  <si>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</si>
  <si>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</si>
  <si>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</si>
  <si>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</si>
  <si>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</si>
  <si>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</si>
  <si>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</si>
  <si>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</si>
  <si>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</si>
  <si>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</si>
  <si>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TPL UN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</si>
  <si>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</si>
  <si>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</si>
  <si>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</si>
  <si>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</si>
  <si>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</si>
  <si>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</si>
  <si>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</si>
  <si>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</si>
  <si>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</si>
  <si>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</si>
  <si>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</si>
  <si>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</si>
  <si>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</si>
  <si>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</si>
  <si>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UBER UN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</si>
  <si>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</si>
  <si>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</si>
  <si>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</si>
  <si>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</si>
  <si>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</si>
  <si>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</si>
  <si>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</si>
  <si>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</si>
  <si>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</si>
  <si>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VICI UN Equity</t>
  </si>
  <si>
    <t>VLO UN Equity</t>
  </si>
  <si>
    <t>VLTO UN Equity</t>
  </si>
  <si>
    <t>VMC UN Equity</t>
  </si>
  <si>
    <t>VRSK UW Equity</t>
  </si>
  <si>
    <t>VRSN UW Equity</t>
  </si>
  <si>
    <t>VRTX UW Equity</t>
  </si>
  <si>
    <t>VST UN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</si>
  <si>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</si>
  <si>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</si>
  <si>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</si>
  <si>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</si>
  <si>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</si>
  <si>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</si>
  <si>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</si>
  <si>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WDAY UW Equity</t>
  </si>
  <si>
    <t>WDC UW Equity</t>
  </si>
  <si>
    <t>WEC UN Equity</t>
  </si>
  <si>
    <t>WELL UN Equity</t>
  </si>
  <si>
    <t>WFC UN Equity</t>
  </si>
  <si>
    <t>WM UN Equity</t>
  </si>
  <si>
    <t>WMB UN Equity</t>
  </si>
  <si>
    <t>WMT UN Equity</t>
  </si>
  <si>
    <t>WRB UN Equity</t>
  </si>
  <si>
    <t>WST UN Equity</t>
  </si>
  <si>
    <t>WTW UW Equity</t>
  </si>
  <si>
    <t>WY UN Equity</t>
  </si>
  <si>
    <t>WYNN UW Equity</t>
  </si>
  <si>
    <t>XEL UW Equity</t>
  </si>
  <si>
    <t>XOM UN Equity</t>
  </si>
  <si>
    <t>XYL UN Equity</t>
  </si>
  <si>
    <t>YUM UN Equity</t>
  </si>
  <si>
    <t>ZBH UN Equity</t>
  </si>
  <si>
    <t>ZBRA UW Equity</t>
  </si>
  <si>
    <t>ZTS UN Equity</t>
  </si>
  <si>
    <t>Ticker</t>
  </si>
  <si>
    <t>size2014</t>
  </si>
  <si>
    <t>ROA2014</t>
  </si>
  <si>
    <t>leverage2014</t>
  </si>
  <si>
    <t>growth2013</t>
  </si>
  <si>
    <t>ROE2013</t>
  </si>
  <si>
    <t>tobinq2013</t>
  </si>
  <si>
    <t>#N/A N/A</t>
  </si>
  <si>
    <t>ESG2015</t>
  </si>
  <si>
    <t>ESG2016</t>
  </si>
  <si>
    <t>ESG2017</t>
  </si>
  <si>
    <t>ESG2018</t>
  </si>
  <si>
    <t>ESG2019</t>
  </si>
  <si>
    <t>ESG2020</t>
  </si>
  <si>
    <t>ESG2021</t>
  </si>
  <si>
    <t>ESG2022</t>
  </si>
  <si>
    <t>ESG2023</t>
  </si>
  <si>
    <t>size2015</t>
  </si>
  <si>
    <t>size2016</t>
  </si>
  <si>
    <t>size2017</t>
  </si>
  <si>
    <t>size2018</t>
  </si>
  <si>
    <t>size2019</t>
  </si>
  <si>
    <t>size2020</t>
  </si>
  <si>
    <t>size2021</t>
  </si>
  <si>
    <t>size2022</t>
  </si>
  <si>
    <t>size2023</t>
  </si>
  <si>
    <t>ROA2015</t>
  </si>
  <si>
    <t>ROA2016</t>
  </si>
  <si>
    <t>ROA2017</t>
  </si>
  <si>
    <t>ROA2018</t>
  </si>
  <si>
    <t>ROA2019</t>
  </si>
  <si>
    <t>ROA2020</t>
  </si>
  <si>
    <t>ROA2021</t>
  </si>
  <si>
    <t>ROA2022</t>
  </si>
  <si>
    <t>ROA2023</t>
  </si>
  <si>
    <t>leverage2015</t>
  </si>
  <si>
    <t>leverage2016</t>
  </si>
  <si>
    <t>leverage2017</t>
  </si>
  <si>
    <t>leverage2018</t>
  </si>
  <si>
    <t>leverage2019</t>
  </si>
  <si>
    <t>leverage2020</t>
  </si>
  <si>
    <t>leverage2021</t>
  </si>
  <si>
    <t>leverage2022</t>
  </si>
  <si>
    <t>leverage2023</t>
  </si>
  <si>
    <t>growth2014</t>
  </si>
  <si>
    <t>growth2015</t>
  </si>
  <si>
    <t>growth2016</t>
  </si>
  <si>
    <t>growth2017</t>
  </si>
  <si>
    <t>growth2018</t>
  </si>
  <si>
    <t>growth2019</t>
  </si>
  <si>
    <t>growth2020</t>
  </si>
  <si>
    <t>growth2021</t>
  </si>
  <si>
    <t>growth2022</t>
  </si>
  <si>
    <t>growth2023</t>
  </si>
  <si>
    <t>ROE2014</t>
  </si>
  <si>
    <t>ROE2015</t>
  </si>
  <si>
    <t>ROE2016</t>
  </si>
  <si>
    <t>ROE2017</t>
  </si>
  <si>
    <t>ROE2018</t>
  </si>
  <si>
    <t>ROE2019</t>
  </si>
  <si>
    <t>ROE2020</t>
  </si>
  <si>
    <t>ROE2021</t>
  </si>
  <si>
    <t>ROE2022</t>
  </si>
  <si>
    <t>ROE2023</t>
  </si>
  <si>
    <t>tobinq2014</t>
  </si>
  <si>
    <t>tobinq2015</t>
  </si>
  <si>
    <t>tobinq2016</t>
  </si>
  <si>
    <t>tobinq2017</t>
  </si>
  <si>
    <t>tobinq2018</t>
  </si>
  <si>
    <t>tobinq2019</t>
  </si>
  <si>
    <t>tobinq2020</t>
  </si>
  <si>
    <t>tobinq2021</t>
  </si>
  <si>
    <t>tobinq2022</t>
  </si>
  <si>
    <t>tobinq2023</t>
  </si>
  <si>
    <t>#N/A Requesting Data...</t>
  </si>
  <si>
    <t>Warning: do NOT refresh all sections at a time</t>
  </si>
  <si>
    <t>sector</t>
  </si>
  <si>
    <t>industry</t>
  </si>
  <si>
    <t>x</t>
  </si>
  <si>
    <t>Health Care</t>
  </si>
  <si>
    <t>Life Sciences Tools &amp; Services</t>
  </si>
  <si>
    <t>Biotechnology</t>
  </si>
  <si>
    <t>Consumer Discretionary</t>
  </si>
  <si>
    <t>Hotels, Restaurants &amp; Leisure</t>
  </si>
  <si>
    <t>Health Care Equipment &amp; Suppli</t>
  </si>
  <si>
    <t>Financials</t>
  </si>
  <si>
    <t>Insurance</t>
  </si>
  <si>
    <t>Information Technology</t>
  </si>
  <si>
    <t>IT Services</t>
  </si>
  <si>
    <t>Software</t>
  </si>
  <si>
    <t>Semiconductors &amp; Semiconductor</t>
  </si>
  <si>
    <t>Consumer Staples</t>
  </si>
  <si>
    <t>Food Products</t>
  </si>
  <si>
    <t>Industrials</t>
  </si>
  <si>
    <t>Professional Services</t>
  </si>
  <si>
    <t>Utilities</t>
  </si>
  <si>
    <t>Multi-Utilities</t>
  </si>
  <si>
    <t>Electric Utilities</t>
  </si>
  <si>
    <t>Independent Power and Renewabl</t>
  </si>
  <si>
    <t>Materials</t>
  </si>
  <si>
    <t>Chemicals</t>
  </si>
  <si>
    <t>Building Products</t>
  </si>
  <si>
    <t>Containers &amp; Packaging</t>
  </si>
  <si>
    <t>Electrical Equipment</t>
  </si>
  <si>
    <t>Capital Markets</t>
  </si>
  <si>
    <t>Real Estate</t>
  </si>
  <si>
    <t>Specialized REITs</t>
  </si>
  <si>
    <t>Broadline Retail</t>
  </si>
  <si>
    <t>Communications Equipment</t>
  </si>
  <si>
    <t>Energy</t>
  </si>
  <si>
    <t>Oil, Gas &amp; Consumable Fuels</t>
  </si>
  <si>
    <t>Electronic Equipment, Instrume</t>
  </si>
  <si>
    <t>Financial Services</t>
  </si>
  <si>
    <t>Automobile Components</t>
  </si>
  <si>
    <t>Health Care REITs</t>
  </si>
  <si>
    <t>Gas Utilities</t>
  </si>
  <si>
    <t>Residential REITs</t>
  </si>
  <si>
    <t>Water Utilities</t>
  </si>
  <si>
    <t>Aerospace &amp; Defense</t>
  </si>
  <si>
    <t>Consumer Finance</t>
  </si>
  <si>
    <t>Specialty Retail</t>
  </si>
  <si>
    <t>Banks</t>
  </si>
  <si>
    <t>Beverages</t>
  </si>
  <si>
    <t>Energy Equipment &amp; Services</t>
  </si>
  <si>
    <t>Pharmaceuticals</t>
  </si>
  <si>
    <t>Office REITs</t>
  </si>
  <si>
    <t>Health Care Providers &amp; Servic</t>
  </si>
  <si>
    <t>Machinery</t>
  </si>
  <si>
    <t>Real Estate Management &amp; Devel</t>
  </si>
  <si>
    <t>Household Products</t>
  </si>
  <si>
    <t>Air Freight &amp; Logistics</t>
  </si>
  <si>
    <t>Communication Services</t>
  </si>
  <si>
    <t>Media</t>
  </si>
  <si>
    <t>Consumer Staples Distribution</t>
  </si>
  <si>
    <t>Commercial Services &amp; Supplies</t>
  </si>
  <si>
    <t>Ground Transportation</t>
  </si>
  <si>
    <t>Passenger Airlines</t>
  </si>
  <si>
    <t>Textiles, Apparel &amp; Luxury Goo</t>
  </si>
  <si>
    <t>Technology Hardware, Storage &amp;</t>
  </si>
  <si>
    <t>Household Durables</t>
  </si>
  <si>
    <t>Entertainment</t>
  </si>
  <si>
    <t>Personal Care Products</t>
  </si>
  <si>
    <t>Automobiles</t>
  </si>
  <si>
    <t>Trading Companies &amp; Distributo</t>
  </si>
  <si>
    <t>Metals &amp; Mining</t>
  </si>
  <si>
    <t>Retail REITs</t>
  </si>
  <si>
    <t>Interactive Media &amp; Services</t>
  </si>
  <si>
    <t>Distributors</t>
  </si>
  <si>
    <t>Leisure Products</t>
  </si>
  <si>
    <t>Industrial Conglomerates</t>
  </si>
  <si>
    <t>Hotel &amp; Resort REITs</t>
  </si>
  <si>
    <t>Construction Materials</t>
  </si>
  <si>
    <t>Tobacco</t>
  </si>
  <si>
    <t>Industrial REITs</t>
  </si>
  <si>
    <t>Construction &amp; Engineering</t>
  </si>
  <si>
    <t>Diversified Telecommunication</t>
  </si>
  <si>
    <t>Wireless Telecommunication Ser</t>
  </si>
  <si>
    <t>sector_id</t>
  </si>
  <si>
    <t>industry_id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</si>
</sst>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Data...3764268033</v>
        <stp/>
        <stp>BDH|10053270882976829695</stp>
        <tr r="W5" s="1"/>
      </tp>
      <tp t="s">
        <v>#N/A Requesting Data...4088881873</v>
        <stp/>
        <stp>BDH|10268955224008318998</stp>
        <tr r="BD5" s="1"/>
      </tp>
      <tp t="s">
        <v>#N/A Requesting Data...3674913608</v>
        <stp/>
        <stp>BDH|15566991487866350817</stp>
        <tr r="BV5" s="1"/>
      </tp>
      <tp t="s">
        <v>#N/A Requesting Data...4084771503</v>
        <stp/>
        <stp>BDH|13089266900569155381</stp>
        <tr r="BC5" s="1"/>
      </tp>
      <tp t="s">
        <v>#N/A Requesting Data...3432806693</v>
        <stp/>
        <stp>BDH|13579570942708655241</stp>
        <tr r="AQ5" s="1"/>
      </tp>
      <tp t="s">
        <v>#N/A Requesting Data...3333896752</v>
        <stp/>
        <stp>BDH|10557228612263632844</stp>
        <tr r="X5" s="1"/>
      </tp>
      <tp t="s">
        <v>#N/A Requesting Data...4048427433</v>
        <stp/>
        <stp>BDH|10357806367820849648</stp>
        <tr r="U5" s="1"/>
      </tp>
      <tp t="s">
        <v>#N/A Requesting Data...3402795871</v>
        <stp/>
        <stp>BDH|17048069999335072268</stp>
        <tr r="F5" s="1"/>
      </tp>
      <tp t="s">
        <v>#N/A Requesting Data...3947544885</v>
        <stp/>
        <stp>BDH|15101644129139455173</stp>
        <tr r="AD5" s="1"/>
      </tp>
      <tp t="s">
        <v>#N/A Requesting Data...3297401913</v>
        <stp/>
        <stp>BDH|17260468217355892999</stp>
        <tr r="BF5" s="1"/>
      </tp>
      <tp t="s">
        <v>#N/A Requesting Data...3673863380</v>
        <stp/>
        <stp>BDH|15590060461185188898</stp>
        <tr r="BN5" s="1"/>
      </tp>
      <tp t="s">
        <v>#N/A Requesting Data...3695856771</v>
        <stp/>
        <stp>BDH|10567645797955259568</stp>
        <tr r="BK5" s="1"/>
      </tp>
      <tp t="s">
        <v>#N/A Requesting Data...3717135192</v>
        <stp/>
        <stp>BDH|18157921395144336370</stp>
        <tr r="BS5" s="1"/>
      </tp>
      <tp t="s">
        <v>#N/A Requesting Data...3708540471</v>
        <stp/>
        <stp>BDH|17051986750391073533</stp>
        <tr r="AI5" s="1"/>
      </tp>
      <tp t="s">
        <v>#N/A Requesting Data...3517736988</v>
        <stp/>
        <stp>BDH|11173694376335679997</stp>
        <tr r="AM5" s="1"/>
      </tp>
      <tp t="s">
        <v>#N/A Requesting Data...4001713557</v>
        <stp/>
        <stp>BDH|11221263897205683363</stp>
        <tr r="BP5" s="1"/>
      </tp>
      <tp t="s">
        <v>#N/A Requesting Data...3814760297</v>
        <stp/>
        <stp>BDH|17403189230500928913</stp>
        <tr r="D5" s="1"/>
      </tp>
      <tp t="s">
        <v>#N/A Requesting Data...3424834904</v>
        <stp/>
        <stp>BDH|10522132917589531589</stp>
        <tr r="J5" s="1"/>
      </tp>
      <tp t="s">
        <v>#N/A Requesting Data...4087113671</v>
        <stp/>
        <stp>BDH|15527147541879711443</stp>
        <tr r="AW5" s="1"/>
      </tp>
      <tp t="s">
        <v>#N/A Requesting Data...3955341315</v>
        <stp/>
        <stp>BDP|15521882967398026181</stp>
        <tr r="CA5" s="1"/>
      </tp>
      <tp t="s">
        <v>#N/A Requesting Data...3590977497</v>
        <stp/>
        <stp>BDH|14431059121215810196</stp>
        <tr r="AX5" s="1"/>
      </tp>
      <tp t="s">
        <v>#N/A Requesting Data...3881815978</v>
        <stp/>
        <stp>BDH|11044038288209171231</stp>
        <tr r="AS5" s="1"/>
      </tp>
      <tp t="s">
        <v>#N/A Requesting Data...4166144351</v>
        <stp/>
        <stp>BDH|17060459612309980916</stp>
        <tr r="BR5" s="1"/>
      </tp>
      <tp t="s">
        <v>#N/A Requesting Data...3349265683</v>
        <stp/>
        <stp>BDH|16054563279710496403</stp>
        <tr r="BA5" s="1"/>
      </tp>
      <tp t="s">
        <v>#N/A Requesting Data...3764619411</v>
        <stp/>
        <stp>BDH|15302790533179281860</stp>
        <tr r="H5" s="1"/>
      </tp>
      <tp t="s">
        <v>#N/A Requesting Data...3581462116</v>
        <stp/>
        <stp>BDH|17241110428046687200</stp>
        <tr r="BO5" s="1"/>
      </tp>
      <tp t="s">
        <v>#N/A Requesting Data...3657636178</v>
        <stp/>
        <stp>BDH|12088497508675811369</stp>
        <tr r="BH5" s="1"/>
      </tp>
      <tp t="s">
        <v>#N/A Requesting Data...3476810620</v>
        <stp/>
        <stp>BDH|16550357757555995453</stp>
        <tr r="Z5" s="1"/>
      </tp>
      <tp t="s">
        <v>#N/A Requesting Data...3534413297</v>
        <stp/>
        <stp>BDH|16754067311464933585</stp>
        <tr r="BI5" s="1"/>
      </tp>
      <tp t="s">
        <v>#N/A Requesting Data...3503853390</v>
        <stp/>
        <stp>BDH|11348968549702535866</stp>
        <tr r="E5" s="1"/>
      </tp>
      <tp t="s">
        <v>#N/A Requesting Data...3521300597</v>
        <stp/>
        <stp>BDH|10646342686889858563</stp>
        <tr r="AJ5" s="1"/>
      </tp>
      <tp t="s">
        <v>#N/A Requesting Data...3738468146</v>
        <stp/>
        <stp>BDH|10599353099008147545</stp>
        <tr r="AO5" s="1"/>
      </tp>
      <tp t="s">
        <v>#N/A Requesting Data...4002341498</v>
        <stp/>
        <stp>BDH|16972297512349598872</stp>
        <tr r="AH5" s="1"/>
      </tp>
      <tp t="s">
        <v>#N/A Requesting Data...3926420615</v>
        <stp/>
        <stp>BDH|16618241605783104352</stp>
        <tr r="BB5" s="1"/>
      </tp>
      <tp t="s">
        <v>#N/A Requesting Data...4030113910</v>
        <stp/>
        <stp>BDH|12072553750234736379</stp>
        <tr r="M5" s="1"/>
      </tp>
    </main>
    <main first="bofaddin.rtdserver">
      <tp t="s">
        <v>#N/A Requesting Data...3866451566</v>
        <stp/>
        <stp>BDH|3024813170317648776</stp>
        <tr r="AY5" s="1"/>
      </tp>
      <tp t="s">
        <v>#N/A Requesting Data...3482370560</v>
        <stp/>
        <stp>BDH|8224757962014473026</stp>
        <tr r="BE5" s="1"/>
      </tp>
      <tp t="s">
        <v>#N/A Requesting Data...3629489473</v>
        <stp/>
        <stp>BDH|9887281406187483145</stp>
        <tr r="K5" s="1"/>
      </tp>
      <tp t="s">
        <v>#N/A Requesting Data...3935765643</v>
        <stp/>
        <stp>BDH|5746647898942424648</stp>
        <tr r="BM5" s="1"/>
      </tp>
      <tp t="s">
        <v>#N/A Requesting Data...4027590056</v>
        <stp/>
        <stp>BDH|9846411327563655319</stp>
        <tr r="V5" s="1"/>
      </tp>
      <tp t="s">
        <v>#N/A Requesting Data...3408029884</v>
        <stp/>
        <stp>BDP|6329892911342221253</stp>
        <tr r="BY5" s="1"/>
      </tp>
      <tp t="s">
        <v>#N/A Requesting Data...3802528858</v>
        <stp/>
        <stp>BDH|7243632294584492327</stp>
        <tr r="AC5" s="1"/>
      </tp>
      <tp t="s">
        <v>#N/A Requesting Data...3966379761</v>
        <stp/>
        <stp>BDH|7327120555814275868</stp>
        <tr r="R5" s="1"/>
      </tp>
      <tp t="s">
        <v>#N/A Requesting Data...4200421201</v>
        <stp/>
        <stp>BDH|9839515932482875241</stp>
        <tr r="L5" s="1"/>
      </tp>
      <tp t="s">
        <v>#N/A Requesting Data...4124961612</v>
        <stp/>
        <stp>BDH|3757314715241951948</stp>
        <tr r="P5" s="1"/>
      </tp>
      <tp t="s">
        <v>#N/A Requesting Data...3854307854</v>
        <stp/>
        <stp>BDH|2786676173343694919</stp>
        <tr r="AN5" s="1"/>
      </tp>
      <tp t="s">
        <v>#N/A Requesting Data...4071834763</v>
        <stp/>
        <stp>BDH|7008971396309411451</stp>
        <tr r="AA5" s="1"/>
      </tp>
      <tp t="s">
        <v>#N/A Requesting Data...4249894649</v>
        <stp/>
        <stp>BDH|6729713790381968266</stp>
        <tr r="BU5" s="1"/>
      </tp>
      <tp t="s">
        <v>#N/A Requesting Data...4220363506</v>
        <stp/>
        <stp>BDH|2352533518175741823</stp>
        <tr r="AP5" s="1"/>
      </tp>
      <tp t="s">
        <v>#N/A Requesting Data...3420086649</v>
        <stp/>
        <stp>BDH|3990978335193519193</stp>
        <tr r="AE5" s="1"/>
      </tp>
      <tp t="s">
        <v>#N/A Requesting Data...3819958290</v>
        <stp/>
        <stp>BDH|6925842730359556037</stp>
        <tr r="S5" s="1"/>
      </tp>
      <tp t="s">
        <v>#N/A Requesting Data...4290008618</v>
        <stp/>
        <stp>BDH|7720687703662419750</stp>
        <tr r="BW5" s="1"/>
      </tp>
      <tp t="s">
        <v>#N/A Requesting Data...3615453486</v>
        <stp/>
        <stp>BDH|3532034979816061624</stp>
        <tr r="O5" s="1"/>
      </tp>
      <tp t="s">
        <v>#N/A Requesting Data...3611238611</v>
        <stp/>
        <stp>BDH|6888577579338373875</stp>
        <tr r="N5" s="1"/>
      </tp>
      <tp t="s">
        <v>#N/A Requesting Data...3431673458</v>
        <stp/>
        <stp>BDH|4324062473035459265</stp>
        <tr r="G5" s="1"/>
      </tp>
      <tp t="s">
        <v>#N/A Requesting Data...3718145626</v>
        <stp/>
        <stp>BDH|4594494383035106855</stp>
        <tr r="Y5" s="1"/>
      </tp>
      <tp t="s">
        <v>#N/A Requesting Data...3825594862</v>
        <stp/>
        <stp>BDH|1461633811858367956</stp>
        <tr r="AZ5" s="1"/>
      </tp>
      <tp t="s">
        <v>#N/A Requesting Data...3647728219</v>
        <stp/>
        <stp>BDH|2140025874562567075</stp>
        <tr r="BT5" s="1"/>
      </tp>
      <tp t="s">
        <v>#N/A Requesting Data...3806076285</v>
        <stp/>
        <stp>BDP|7248063943436415592</stp>
        <tr r="BZ5" s="1"/>
      </tp>
      <tp t="s">
        <v>#N/A Requesting Data...3550671215</v>
        <stp/>
        <stp>BDH|1747890877267253951</stp>
        <tr r="BG5" s="1"/>
      </tp>
      <tp t="s">
        <v>#N/A Requesting Data...4012712767</v>
        <stp/>
        <stp>BDH|1850892173928816643</stp>
        <tr r="Q5" s="1"/>
      </tp>
      <tp t="s">
        <v>#N/A Requesting Data...3884710789</v>
        <stp/>
        <stp>BDH|6027597486608114246</stp>
        <tr r="AT5" s="1"/>
      </tp>
      <tp t="s">
        <v>#N/A Requesting Data...4167629377</v>
        <stp/>
        <stp>BDH|8832761196440577722</stp>
        <tr r="C5" s="1"/>
      </tp>
      <tp t="s">
        <v>#N/A Requesting Data...3382626446</v>
        <stp/>
        <stp>BDH|1547564368992028226</stp>
        <tr r="AL5" s="1"/>
      </tp>
      <tp t="s">
        <v>#N/A Requesting Data...3860261186</v>
        <stp/>
        <stp>BDH|5730285241531708117</stp>
        <tr r="AR5" s="1"/>
      </tp>
      <tp t="s">
        <v>#N/A Requesting Data...3480498468</v>
        <stp/>
        <stp>BDH|9865887970894569159</stp>
        <tr r="AB5" s="1"/>
      </tp>
      <tp t="s">
        <v>#N/A Requesting Data...3605929689</v>
        <stp/>
        <stp>BDH|2324418169710388388</stp>
        <tr r="AF5" s="1"/>
      </tp>
      <tp t="s">
        <v>#N/A Requesting Data...3913708162</v>
        <stp/>
        <stp>BDH|1093360168514049394</stp>
        <tr r="BL5" s="1"/>
      </tp>
      <tp t="s">
        <v>#N/A Requesting Data...4285247479</v>
        <stp/>
        <stp>BDH|5143777604480639115</stp>
        <tr r="AU5" s="1"/>
      </tp>
      <tp t="s">
        <v>#N/A Requesting Data...4082996876</v>
        <stp/>
        <stp>BDH|884376630777871193</stp>
        <tr r="BJ5" s="1"/>
      </tp>
      <tp t="s">
        <v>#N/A Requesting Data...3418255153</v>
        <stp/>
        <stp>BDH|781125530100129467</stp>
        <tr r="I5" s="1"/>
      </tp>
      <tp t="s">
        <v>#N/A Requesting Data...3430451046</v>
        <stp/>
        <stp>BDH|871375234747248456</stp>
        <tr r="AV5" s="1"/>
      </tp>
      <tp t="s">
        <v>#N/A Requesting Data...4251207487</v>
        <stp/>
        <stp>BDH|358801440986494939</stp>
        <tr r="T5" s="1"/>
      </tp>
      <tp t="s">
        <v>#N/A Requesting Data...3666853733</v>
        <stp/>
        <stp>BDH|122381458074127033</stp>
        <tr r="AG5" s="1"/>
      </tp>
      <tp t="s">
        <v>#N/A Requesting Data...3928430257</v>
        <stp/>
        <stp>BDH|772357574813665815</stp>
        <tr r="BQ5" s="1"/>
      </tp>
      <tp t="s">
        <v>#N/A Requesting Data...4225600905</v>
        <stp/>
        <stp>BDP|565846804271611005</stp>
        <tr r="BX5" s="1"/>
      </tp>
      <tp t="s">
        <v>#N/A Requesting Data...3683925375</v>
        <stp/>
        <stp>BDH|531980233779911908</stp>
        <tr r="AK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0F7-D0CD-4704-B076-A1C2A3141A60}">
  <dimension ref="B2:CB507"/>
  <sheetViews>
    <sheetView tabSelected="1" view="pageBreakPreview" zoomScale="55" zoomScaleNormal="100" zoomScaleSheetLayoutView="55" workbookViewId="0">
      <selection activeCell="B4" sqref="B4"/>
    </sheetView>
  </sheetViews>
  <sheetFormatPr defaultRowHeight="15" x14ac:dyDescent="0.25"/>
  <cols>
    <col min="2" max="2" width="16.5703125" bestFit="1" customWidth="1"/>
    <col min="3" max="3" width="10" customWidth="1"/>
    <col min="6" max="6" width="11.85546875" bestFit="1" customWidth="1"/>
    <col min="7" max="7" width="11.85546875" customWidth="1"/>
    <col min="8" max="8" width="11.85546875" bestFit="1" customWidth="1"/>
    <col min="9" max="9" width="11.85546875" customWidth="1"/>
    <col min="10" max="10" width="11.85546875" bestFit="1" customWidth="1"/>
    <col min="11" max="11" width="11.85546875" customWidth="1"/>
    <col min="13" max="22" width="12" bestFit="1" customWidth="1"/>
    <col min="25" max="25" width="10.42578125" bestFit="1" customWidth="1"/>
    <col min="43" max="43" width="10" bestFit="1" customWidth="1"/>
  </cols>
  <sheetData>
    <row r="2" spans="2:80" x14ac:dyDescent="0.25">
      <c r="B2" s="2" t="s">
        <v>578</v>
      </c>
      <c r="C2" s="3"/>
      <c r="D2" s="3"/>
      <c r="E2" s="4"/>
    </row>
    <row r="4" spans="2:80" s="1" customFormat="1" x14ac:dyDescent="0.25">
      <c r="B4" s="1" t="s">
        <v>503</v>
      </c>
      <c r="C4" s="1" t="s">
        <v>0</v>
      </c>
      <c r="D4" s="1" t="str">
        <f>+"ESG"&amp;(RIGHT(C4,4)+1)</f>
        <v>ESG2015</v>
      </c>
      <c r="E4" s="1" t="str">
        <f t="shared" ref="E4:L4" si="0">+"ESG"&amp;(RIGHT(D4,4)+1)</f>
        <v>ESG2016</v>
      </c>
      <c r="F4" s="1" t="str">
        <f t="shared" si="0"/>
        <v>ESG2017</v>
      </c>
      <c r="G4" s="1" t="str">
        <f t="shared" si="0"/>
        <v>ESG2018</v>
      </c>
      <c r="H4" s="1" t="str">
        <f t="shared" si="0"/>
        <v>ESG2019</v>
      </c>
      <c r="I4" s="1" t="str">
        <f t="shared" si="0"/>
        <v>ESG2020</v>
      </c>
      <c r="J4" s="1" t="str">
        <f t="shared" si="0"/>
        <v>ESG2021</v>
      </c>
      <c r="K4" s="1" t="str">
        <f t="shared" si="0"/>
        <v>ESG2022</v>
      </c>
      <c r="L4" s="1" t="str">
        <f t="shared" si="0"/>
        <v>ESG2023</v>
      </c>
      <c r="M4" s="1" t="s">
        <v>504</v>
      </c>
      <c r="N4" s="1" t="str">
        <f>+"size"&amp;(RIGHT(M4,4)+1)</f>
        <v>size2015</v>
      </c>
      <c r="O4" s="1" t="str">
        <f t="shared" ref="O4:V4" si="1">+"size"&amp;(RIGHT(N4,4)+1)</f>
        <v>size2016</v>
      </c>
      <c r="P4" s="1" t="str">
        <f t="shared" si="1"/>
        <v>size2017</v>
      </c>
      <c r="Q4" s="1" t="str">
        <f t="shared" si="1"/>
        <v>size2018</v>
      </c>
      <c r="R4" s="1" t="str">
        <f t="shared" si="1"/>
        <v>size2019</v>
      </c>
      <c r="S4" s="1" t="str">
        <f t="shared" si="1"/>
        <v>size2020</v>
      </c>
      <c r="T4" s="1" t="str">
        <f t="shared" si="1"/>
        <v>size2021</v>
      </c>
      <c r="U4" s="1" t="str">
        <f t="shared" si="1"/>
        <v>size2022</v>
      </c>
      <c r="V4" s="1" t="str">
        <f t="shared" si="1"/>
        <v>size2023</v>
      </c>
      <c r="W4" s="1" t="s">
        <v>505</v>
      </c>
      <c r="X4" s="1" t="str">
        <f>+"ROA"&amp;(RIGHT(W4,4)+1)</f>
        <v>ROA2015</v>
      </c>
      <c r="Y4" s="1" t="str">
        <f t="shared" ref="Y4:AF4" si="2">+"ROA"&amp;(RIGHT(X4,4)+1)</f>
        <v>ROA2016</v>
      </c>
      <c r="Z4" s="1" t="str">
        <f t="shared" si="2"/>
        <v>ROA2017</v>
      </c>
      <c r="AA4" s="1" t="str">
        <f t="shared" si="2"/>
        <v>ROA2018</v>
      </c>
      <c r="AB4" s="1" t="str">
        <f t="shared" si="2"/>
        <v>ROA2019</v>
      </c>
      <c r="AC4" s="1" t="str">
        <f t="shared" si="2"/>
        <v>ROA2020</v>
      </c>
      <c r="AD4" s="1" t="str">
        <f t="shared" si="2"/>
        <v>ROA2021</v>
      </c>
      <c r="AE4" s="1" t="str">
        <f t="shared" si="2"/>
        <v>ROA2022</v>
      </c>
      <c r="AF4" s="1" t="str">
        <f t="shared" si="2"/>
        <v>ROA2023</v>
      </c>
      <c r="AG4" s="1" t="s">
        <v>506</v>
      </c>
      <c r="AH4" s="1" t="str">
        <f>+"leverage"&amp;(RIGHT(AG4,4)+1)</f>
        <v>leverage2015</v>
      </c>
      <c r="AI4" s="1" t="str">
        <f t="shared" ref="AI4:AP4" si="3">+"leverage"&amp;(RIGHT(AH4,4)+1)</f>
        <v>leverage2016</v>
      </c>
      <c r="AJ4" s="1" t="str">
        <f t="shared" si="3"/>
        <v>leverage2017</v>
      </c>
      <c r="AK4" s="1" t="str">
        <f t="shared" si="3"/>
        <v>leverage2018</v>
      </c>
      <c r="AL4" s="1" t="str">
        <f t="shared" si="3"/>
        <v>leverage2019</v>
      </c>
      <c r="AM4" s="1" t="str">
        <f t="shared" si="3"/>
        <v>leverage2020</v>
      </c>
      <c r="AN4" s="1" t="str">
        <f t="shared" si="3"/>
        <v>leverage2021</v>
      </c>
      <c r="AO4" s="1" t="str">
        <f t="shared" si="3"/>
        <v>leverage2022</v>
      </c>
      <c r="AP4" s="1" t="str">
        <f t="shared" si="3"/>
        <v>leverage2023</v>
      </c>
      <c r="AQ4" s="1" t="s">
        <v>507</v>
      </c>
      <c r="AR4" s="1" t="str">
        <f>+"growth"&amp;(RIGHT(AQ4,4)+1)</f>
        <v>growth2014</v>
      </c>
      <c r="AS4" s="1" t="str">
        <f t="shared" ref="AS4:BA4" si="4">+"growth"&amp;(RIGHT(AR4,4)+1)</f>
        <v>growth2015</v>
      </c>
      <c r="AT4" s="1" t="str">
        <f t="shared" si="4"/>
        <v>growth2016</v>
      </c>
      <c r="AU4" s="1" t="str">
        <f t="shared" si="4"/>
        <v>growth2017</v>
      </c>
      <c r="AV4" s="1" t="str">
        <f t="shared" si="4"/>
        <v>growth2018</v>
      </c>
      <c r="AW4" s="1" t="str">
        <f t="shared" si="4"/>
        <v>growth2019</v>
      </c>
      <c r="AX4" s="1" t="str">
        <f t="shared" si="4"/>
        <v>growth2020</v>
      </c>
      <c r="AY4" s="1" t="str">
        <f t="shared" si="4"/>
        <v>growth2021</v>
      </c>
      <c r="AZ4" s="1" t="str">
        <f t="shared" si="4"/>
        <v>growth2022</v>
      </c>
      <c r="BA4" s="1" t="str">
        <f t="shared" si="4"/>
        <v>growth2023</v>
      </c>
      <c r="BB4" s="1" t="s">
        <v>508</v>
      </c>
      <c r="BC4" s="1" t="str">
        <f>+"ROE"&amp;(RIGHT(BB4,4)+1)</f>
        <v>ROE2014</v>
      </c>
      <c r="BD4" s="1" t="str">
        <f t="shared" ref="BD4:BL4" si="5">+"ROE"&amp;(RIGHT(BC4,4)+1)</f>
        <v>ROE2015</v>
      </c>
      <c r="BE4" s="1" t="str">
        <f t="shared" si="5"/>
        <v>ROE2016</v>
      </c>
      <c r="BF4" s="1" t="str">
        <f t="shared" si="5"/>
        <v>ROE2017</v>
      </c>
      <c r="BG4" s="1" t="str">
        <f t="shared" si="5"/>
        <v>ROE2018</v>
      </c>
      <c r="BH4" s="1" t="str">
        <f t="shared" si="5"/>
        <v>ROE2019</v>
      </c>
      <c r="BI4" s="1" t="str">
        <f t="shared" si="5"/>
        <v>ROE2020</v>
      </c>
      <c r="BJ4" s="1" t="str">
        <f t="shared" si="5"/>
        <v>ROE2021</v>
      </c>
      <c r="BK4" s="1" t="str">
        <f t="shared" si="5"/>
        <v>ROE2022</v>
      </c>
      <c r="BL4" s="1" t="str">
        <f t="shared" si="5"/>
        <v>ROE2023</v>
      </c>
      <c r="BM4" s="1" t="s">
        <v>509</v>
      </c>
      <c r="BN4" s="1" t="str">
        <f>+"tobinq"&amp;(RIGHT(BM4,4)+1)</f>
        <v>tobinq2014</v>
      </c>
      <c r="BO4" s="1" t="str">
        <f t="shared" ref="BO4:BW4" si="6">+"tobinq"&amp;(RIGHT(BN4,4)+1)</f>
        <v>tobinq2015</v>
      </c>
      <c r="BP4" s="1" t="str">
        <f t="shared" si="6"/>
        <v>tobinq2016</v>
      </c>
      <c r="BQ4" s="1" t="str">
        <f t="shared" si="6"/>
        <v>tobinq2017</v>
      </c>
      <c r="BR4" s="1" t="str">
        <f t="shared" si="6"/>
        <v>tobinq2018</v>
      </c>
      <c r="BS4" s="1" t="str">
        <f t="shared" si="6"/>
        <v>tobinq2019</v>
      </c>
      <c r="BT4" s="1" t="str">
        <f t="shared" si="6"/>
        <v>tobinq2020</v>
      </c>
      <c r="BU4" s="1" t="str">
        <f t="shared" si="6"/>
        <v>tobinq2021</v>
      </c>
      <c r="BV4" s="1" t="str">
        <f t="shared" si="6"/>
        <v>tobinq2022</v>
      </c>
      <c r="BW4" s="1" t="str">
        <f t="shared" si="6"/>
        <v>tobinq2023</v>
      </c>
      <c r="BX4" s="1" t="s">
        <v>579</v>
      </c>
      <c r="BY4" s="1" t="s">
        <v>660</v>
      </c>
      <c r="BZ4" s="1" t="s">
        <v>580</v>
      </c>
      <c r="CA4" s="1" t="s">
        <v>661</v>
      </c>
    </row>
    <row r="5" spans="2:80" x14ac:dyDescent="0.25">
      <c r="B5" t="s">
        <v>1</v>
      </c>
      <c r="C5" t="str">
        <f>_xll.BDH($B5, "ESG_SCORE", "01/01/2014", "12/31/2014", "dates", "H")</f>
        <v>#N/A N/A</v>
      </c>
      <c r="D5">
        <f>_xll.BDH($B5, "ESG_SCORE", "01/01/2015", "12/31/2015", "dates", "H")</f>
        <v>2.82</v>
      </c>
      <c r="E5">
        <f>_xll.BDH($B5, "ESG_SCORE", "01/01/2016", "12/31/2016", "dates", "H")</f>
        <v>2.9</v>
      </c>
      <c r="F5">
        <f>_xll.BDH($B5, "ESG_SCORE", "01/01/2017", "12/31/2017", "dates", "H")</f>
        <v>2.97</v>
      </c>
      <c r="G5">
        <f>_xll.BDH($B5, "ESG_SCORE", "01/01/2018", "12/31/2018", "dates", "H")</f>
        <v>3.04</v>
      </c>
      <c r="H5">
        <f>_xll.BDH($B5, "ESG_SCORE", "01/01/2019", "12/31/2019", "dates", "H")</f>
        <v>3.19</v>
      </c>
      <c r="I5">
        <f>_xll.BDH($B5, "ESG_SCORE", "01/01/2020", "12/31/2020", "dates", "H")</f>
        <v>5.12</v>
      </c>
      <c r="J5">
        <f>_xll.BDH($B5, "ESG_SCORE", "01/01/2021", "12/31/2021", "dates", "H")</f>
        <v>7.34</v>
      </c>
      <c r="K5">
        <f>_xll.BDH($B5, "ESG_SCORE", "01/01/2022", "12/31/2022", "dates", "H")</f>
        <v>6.98</v>
      </c>
      <c r="L5" t="str">
        <f>_xll.BDH($B5, "ESG_SCORE", "01/01/2023", "12/31/2023", "dates", "H")</f>
        <v>#N/A N/A</v>
      </c>
      <c r="M5">
        <f>_xll.BDH($B5, "CUR_MKT_CAP", "1/1/"&amp;RIGHT(M$4,4), "12/31/"&amp;RIGHT(M$4,4), "dates", "H", "Period", "Y", "Currency", "USD")</f>
        <v>13728.0748</v>
      </c>
      <c r="N5">
        <f>_xll.BDH($B5, "CUR_MKT_CAP", "1/1/"&amp;RIGHT(N$4,4), "12/31/"&amp;RIGHT(N$4,4), "dates", "H", "Period", "Y", "Currency", "USD")</f>
        <v>13888.0653</v>
      </c>
      <c r="O5">
        <f>_xll.BDH($B5, "CUR_MKT_CAP", "1/1/"&amp;RIGHT(O$4,4), "12/31/"&amp;RIGHT(O$4,4), "dates", "H", "Period", "Y", "Currency", "USD")</f>
        <v>14658.8341</v>
      </c>
      <c r="P5">
        <f>_xll.BDH($B5, "CUR_MKT_CAP", "1/1/"&amp;RIGHT(P$4,4), "12/31/"&amp;RIGHT(P$4,4), "dates", "H", "Period", "Y", "Currency", "USD")</f>
        <v>21632.5173</v>
      </c>
      <c r="Q5">
        <f>_xll.BDH($B5, "CUR_MKT_CAP", "1/1/"&amp;RIGHT(Q$4,4), "12/31/"&amp;RIGHT(Q$4,4), "dates", "H", "Period", "Y", "Currency", "USD")</f>
        <v>21488.239799999999</v>
      </c>
      <c r="R5">
        <f>_xll.BDH($B5, "CUR_MKT_CAP", "1/1/"&amp;RIGHT(R$4,4), "12/31/"&amp;RIGHT(R$4,4), "dates", "H", "Period", "Y", "Currency", "USD")</f>
        <v>26461.747100000001</v>
      </c>
      <c r="S5">
        <f>_xll.BDH($B5, "CUR_MKT_CAP", "1/1/"&amp;RIGHT(S$4,4), "12/31/"&amp;RIGHT(S$4,4), "dates", "H", "Period", "Y", "Currency", "USD")</f>
        <v>36358.600299999998</v>
      </c>
      <c r="T5">
        <f>_xll.BDH($B5, "CUR_MKT_CAP", "1/1/"&amp;RIGHT(T$4,4), "12/31/"&amp;RIGHT(T$4,4), "dates", "H", "Period", "Y", "Currency", "USD")</f>
        <v>48214.427199999998</v>
      </c>
      <c r="U5">
        <f>_xll.BDH($B5, "CUR_MKT_CAP", "1/1/"&amp;RIGHT(U$4,4), "12/31/"&amp;RIGHT(U$4,4), "dates", "H", "Period", "Y", "Currency", "USD")</f>
        <v>44307.180800000002</v>
      </c>
      <c r="V5">
        <f>_xll.BDH($B5, "CUR_MKT_CAP", "1/1/"&amp;RIGHT(V$4,4), "12/31/"&amp;RIGHT(V$4,4), "dates", "H", "Period", "Y", "Currency", "USD")</f>
        <v>40736.3603</v>
      </c>
      <c r="W5">
        <f>_xll.BDH($B5, "RETURN_ON_ASSET", "1/1/"&amp;RIGHT(W$4,4), "12/31/"&amp;RIGHT(W$4,4), "dates", "H", "Period", "Y")</f>
        <v>5.1067</v>
      </c>
      <c r="X5">
        <f>_xll.BDH($B5, "RETURN_ON_ASSET", "1/1/"&amp;RIGHT(X$4,4), "12/31/"&amp;RIGHT(X$4,4), "dates", "H", "Period", "Y")</f>
        <v>4.3840000000000003</v>
      </c>
      <c r="Y5">
        <f>_xll.BDH($B5, "RETURN_ON_ASSET", "1/1/"&amp;RIGHT(Y$4,4), "12/31/"&amp;RIGHT(Y$4,4), "dates", "H", "Period", "Y")</f>
        <v>6.0499000000000001</v>
      </c>
      <c r="Z5">
        <f>_xll.BDH($B5, "RETURN_ON_ASSET", "1/1/"&amp;RIGHT(Z$4,4), "12/31/"&amp;RIGHT(Z$4,4), "dates", "H", "Period", "Y")</f>
        <v>8.4339999999999993</v>
      </c>
      <c r="AA5">
        <f>_xll.BDH($B5, "RETURN_ON_ASSET", "1/1/"&amp;RIGHT(AA$4,4), "12/31/"&amp;RIGHT(AA$4,4), "dates", "H", "Period", "Y")</f>
        <v>3.7248999999999999</v>
      </c>
      <c r="AB5">
        <f>_xll.BDH($B5, "RETURN_ON_ASSET", "1/1/"&amp;RIGHT(AB$4,4), "12/31/"&amp;RIGHT(AB$4,4), "dates", "H", "Period", "Y")</f>
        <v>11.9046</v>
      </c>
      <c r="AC5">
        <f>_xll.BDH($B5, "RETURN_ON_ASSET", "1/1/"&amp;RIGHT(AC$4,4), "12/31/"&amp;RIGHT(AC$4,4), "dates", "H", "Period", "Y")</f>
        <v>7.5370999999999997</v>
      </c>
      <c r="AD5">
        <f>_xll.BDH($B5, "RETURN_ON_ASSET", "1/1/"&amp;RIGHT(AD$4,4), "12/31/"&amp;RIGHT(AD$4,4), "dates", "H", "Period", "Y")</f>
        <v>11.9024</v>
      </c>
      <c r="AE5">
        <f>_xll.BDH($B5, "RETURN_ON_ASSET", "1/1/"&amp;RIGHT(AE$4,4), "12/31/"&amp;RIGHT(AE$4,4), "dates", "H", "Period", "Y")</f>
        <v>11.8096</v>
      </c>
      <c r="AF5">
        <f>_xll.BDH($B5, "RETURN_ON_ASSET", "1/1/"&amp;RIGHT(AF$4,4), "12/31/"&amp;RIGHT(AF$4,4), "dates", "H", "Period", "Y")</f>
        <v>11.645899999999999</v>
      </c>
      <c r="AG5">
        <f>_xll.BDH($B5, "TOT_DEBT_TO_TOT_ASSET", "1/1/"&amp;RIGHT(AG$4,4), "12/31/"&amp;RIGHT(AG$4,4), "dates", "H", "Period", "Y")</f>
        <v>15.376799999999999</v>
      </c>
      <c r="AH5">
        <f>_xll.BDH($B5, "TOT_DEBT_TO_TOT_ASSET", "1/1/"&amp;RIGHT(AH$4,4), "12/31/"&amp;RIGHT(AH$4,4), "dates", "H", "Period", "Y")</f>
        <v>22.128599999999999</v>
      </c>
      <c r="AI5">
        <f>_xll.BDH($B5, "TOT_DEBT_TO_TOT_ASSET", "1/1/"&amp;RIGHT(AI$4,4), "12/31/"&amp;RIGHT(AI$4,4), "dates", "H", "Period", "Y")</f>
        <v>24.428999999999998</v>
      </c>
      <c r="AJ5">
        <f>_xll.BDH($B5, "TOT_DEBT_TO_TOT_ASSET", "1/1/"&amp;RIGHT(AJ$4,4), "12/31/"&amp;RIGHT(AJ$4,4), "dates", "H", "Period", "Y")</f>
        <v>23.866599999999998</v>
      </c>
      <c r="AK5">
        <f>_xll.BDH($B5, "TOT_DEBT_TO_TOT_ASSET", "1/1/"&amp;RIGHT(AK$4,4), "12/31/"&amp;RIGHT(AK$4,4), "dates", "H", "Period", "Y")</f>
        <v>21.063099999999999</v>
      </c>
      <c r="AL5">
        <f>_xll.BDH($B5, "TOT_DEBT_TO_TOT_ASSET", "1/1/"&amp;RIGHT(AL$4,4), "12/31/"&amp;RIGHT(AL$4,4), "dates", "H", "Period", "Y")</f>
        <v>25.465499999999999</v>
      </c>
      <c r="AM5">
        <f>_xll.BDH($B5, "TOT_DEBT_TO_TOT_ASSET", "1/1/"&amp;RIGHT(AM$4,4), "12/31/"&amp;RIGHT(AM$4,4), "dates", "H", "Period", "Y")</f>
        <v>26.353000000000002</v>
      </c>
      <c r="AN5">
        <f>_xll.BDH($B5, "TOT_DEBT_TO_TOT_ASSET", "1/1/"&amp;RIGHT(AN$4,4), "12/31/"&amp;RIGHT(AN$4,4), "dates", "H", "Period", "Y")</f>
        <v>27.192900000000002</v>
      </c>
      <c r="AO5">
        <f>_xll.BDH($B5, "TOT_DEBT_TO_TOT_ASSET", "1/1/"&amp;RIGHT(AO$4,4), "12/31/"&amp;RIGHT(AO$4,4), "dates", "H", "Period", "Y")</f>
        <v>27.734500000000001</v>
      </c>
      <c r="AP5">
        <f>_xll.BDH($B5, "TOT_DEBT_TO_TOT_ASSET", "1/1/"&amp;RIGHT(AP$4,4), "12/31/"&amp;RIGHT(AP$4,4), "dates", "H", "Period", "Y")</f>
        <v>26.934899999999999</v>
      </c>
      <c r="AQ5">
        <f>_xll.BDH($B5, "ASSET_GROWTH", "1/1/"&amp;RIGHT(AQ$4,4), "12/31/"&amp;RIGHT(AQ$4,4), "dates", "H", "Period", "Y")</f>
        <v>1.4237</v>
      </c>
      <c r="AR5">
        <f>_xll.BDH($B5, "ASSET_GROWTH", "1/1/"&amp;RIGHT(AR$4,4), "12/31/"&amp;RIGHT(AR$4,4), "dates", "H", "Period", "Y")</f>
        <v>1.2072000000000001</v>
      </c>
      <c r="AS5">
        <f>_xll.BDH($B5, "ASSET_GROWTH", "1/1/"&amp;RIGHT(AS$4,4), "12/31/"&amp;RIGHT(AS$4,4), "dates", "H", "Period", "Y")</f>
        <v>-30.846</v>
      </c>
      <c r="AT5">
        <f>_xll.BDH($B5, "ASSET_GROWTH", "1/1/"&amp;RIGHT(AT$4,4), "12/31/"&amp;RIGHT(AT$4,4), "dates", "H", "Period", "Y")</f>
        <v>4.2118000000000002</v>
      </c>
      <c r="AU5">
        <f>_xll.BDH($B5, "ASSET_GROWTH", "1/1/"&amp;RIGHT(AU$4,4), "12/31/"&amp;RIGHT(AU$4,4), "dates", "H", "Period", "Y")</f>
        <v>8.1088000000000005</v>
      </c>
      <c r="AV5">
        <f>_xll.BDH($B5, "ASSET_GROWTH", "1/1/"&amp;RIGHT(AV$4,4), "12/31/"&amp;RIGHT(AV$4,4), "dates", "H", "Period", "Y")</f>
        <v>1.3648</v>
      </c>
      <c r="AW5">
        <f>_xll.BDH($B5, "ASSET_GROWTH", "1/1/"&amp;RIGHT(AW$4,4), "12/31/"&amp;RIGHT(AW$4,4), "dates", "H", "Period", "Y")</f>
        <v>10.6662</v>
      </c>
      <c r="AX5">
        <f>_xll.BDH($B5, "ASSET_GROWTH", "1/1/"&amp;RIGHT(AX$4,4), "12/31/"&amp;RIGHT(AX$4,4), "dates", "H", "Period", "Y")</f>
        <v>1.8514999999999999</v>
      </c>
      <c r="AY5">
        <f>_xll.BDH($B5, "ASSET_GROWTH", "1/1/"&amp;RIGHT(AY$4,4), "12/31/"&amp;RIGHT(AY$4,4), "dates", "H", "Period", "Y")</f>
        <v>11.197699999999999</v>
      </c>
      <c r="AZ5">
        <f>_xll.BDH($B5, "ASSET_GROWTH", "1/1/"&amp;RIGHT(AZ$4,4), "12/31/"&amp;RIGHT(AZ$4,4), "dates", "H", "Period", "Y")</f>
        <v>-1.6161000000000001</v>
      </c>
      <c r="BA5">
        <f>_xll.BDH($B5, "ASSET_GROWTH", "1/1/"&amp;RIGHT(BA$4,4), "12/31/"&amp;RIGHT(BA$4,4), "dates", "H", "Period", "Y")</f>
        <v>2.1932999999999998</v>
      </c>
      <c r="BB5">
        <f>_xll.BDH($B5, "RETURN_COM_EQY", "1/1/"&amp;RIGHT(BB$4,4), "12/31/"&amp;RIGHT(BB$4,4), "dates", "H", "Period", "Y")</f>
        <v>14.0237</v>
      </c>
      <c r="BC5">
        <f>_xll.BDH($B5, "RETURN_COM_EQY", "1/1/"&amp;RIGHT(BC$4,4), "12/31/"&amp;RIGHT(BC$4,4), "dates", "H", "Period", "Y")</f>
        <v>10.3712</v>
      </c>
      <c r="BD5">
        <f>_xll.BDH($B5, "RETURN_COM_EQY", "1/1/"&amp;RIGHT(BD$4,4), "12/31/"&amp;RIGHT(BD$4,4), "dates", "H", "Period", "Y")</f>
        <v>8.4705999999999992</v>
      </c>
      <c r="BE5">
        <f>_xll.BDH($B5, "RETURN_COM_EQY", "1/1/"&amp;RIGHT(BE$4,4), "12/31/"&amp;RIGHT(BE$4,4), "dates", "H", "Period", "Y")</f>
        <v>10.9869</v>
      </c>
      <c r="BF5">
        <f>_xll.BDH($B5, "RETURN_COM_EQY", "1/1/"&amp;RIGHT(BF$4,4), "12/31/"&amp;RIGHT(BF$4,4), "dates", "H", "Period", "Y")</f>
        <v>15.076000000000001</v>
      </c>
      <c r="BG5">
        <f>_xll.BDH($B5, "RETURN_COM_EQY", "1/1/"&amp;RIGHT(BG$4,4), "12/31/"&amp;RIGHT(BG$4,4), "dates", "H", "Period", "Y")</f>
        <v>6.7248000000000001</v>
      </c>
      <c r="BH5">
        <f>_xll.BDH($B5, "RETURN_COM_EQY", "1/1/"&amp;RIGHT(BH$4,4), "12/31/"&amp;RIGHT(BH$4,4), "dates", "H", "Period", "Y")</f>
        <v>22.995200000000001</v>
      </c>
      <c r="BI5">
        <f>_xll.BDH($B5, "RETURN_COM_EQY", "1/1/"&amp;RIGHT(BI$4,4), "12/31/"&amp;RIGHT(BI$4,4), "dates", "H", "Period", "Y")</f>
        <v>14.9465</v>
      </c>
      <c r="BJ5">
        <f>_xll.BDH($B5, "RETURN_COM_EQY", "1/1/"&amp;RIGHT(BJ$4,4), "12/31/"&amp;RIGHT(BJ$4,4), "dates", "H", "Period", "Y")</f>
        <v>23.582100000000001</v>
      </c>
      <c r="BK5">
        <f>_xll.BDH($B5, "RETURN_COM_EQY", "1/1/"&amp;RIGHT(BK$4,4), "12/31/"&amp;RIGHT(BK$4,4), "dates", "H", "Period", "Y")</f>
        <v>23.452400000000001</v>
      </c>
      <c r="BL5">
        <f>_xll.BDH($B5, "RETURN_COM_EQY", "1/1/"&amp;RIGHT(BL$4,4), "12/31/"&amp;RIGHT(BL$4,4), "dates", "H", "Period", "Y")</f>
        <v>22.2422</v>
      </c>
      <c r="BM5">
        <f>_xll.BDH($B5, "TOBIN_Q_RATIO", "1/1/"&amp;RIGHT(BM$4,4), "12/31/"&amp;RIGHT(BM$4,4), "dates", "H", "Period", "Y")</f>
        <v>2.0871</v>
      </c>
      <c r="BN5">
        <f>_xll.BDH($B5, "TOBIN_Q_RATIO", "1/1/"&amp;RIGHT(BN$4,4), "12/31/"&amp;RIGHT(BN$4,4), "dates", "H", "Period", "Y")</f>
        <v>2.2222</v>
      </c>
      <c r="BO5">
        <f>_xll.BDH($B5, "TOBIN_Q_RATIO", "1/1/"&amp;RIGHT(BO$4,4), "12/31/"&amp;RIGHT(BO$4,4), "dates", "H", "Period", "Y")</f>
        <v>2.1190000000000002</v>
      </c>
      <c r="BP5">
        <f>_xll.BDH($B5, "TOBIN_Q_RATIO", "1/1/"&amp;RIGHT(BP$4,4), "12/31/"&amp;RIGHT(BP$4,4), "dates", "H", "Period", "Y")</f>
        <v>2.2667999999999999</v>
      </c>
      <c r="BQ5">
        <f>_xll.BDH($B5, "TOBIN_Q_RATIO", "1/1/"&amp;RIGHT(BQ$4,4), "12/31/"&amp;RIGHT(BQ$4,4), "dates", "H", "Period", "Y")</f>
        <v>3.0264000000000002</v>
      </c>
      <c r="BR5">
        <f>_xll.BDH($B5, "TOBIN_Q_RATIO", "1/1/"&amp;RIGHT(BR$4,4), "12/31/"&amp;RIGHT(BR$4,4), "dates", "H", "Period", "Y")</f>
        <v>2.8776000000000002</v>
      </c>
      <c r="BS5">
        <f>_xll.BDH($B5, "TOBIN_Q_RATIO", "1/1/"&amp;RIGHT(BS$4,4), "12/31/"&amp;RIGHT(BS$4,4), "dates", "H", "Period", "Y")</f>
        <v>2.9741</v>
      </c>
      <c r="BT5">
        <f>_xll.BDH($B5, "TOBIN_Q_RATIO", "1/1/"&amp;RIGHT(BT$4,4), "12/31/"&amp;RIGHT(BT$4,4), "dates", "H", "Period", "Y")</f>
        <v>3.7387999999999999</v>
      </c>
      <c r="BU5">
        <f>_xll.BDH($B5, "TOBIN_Q_RATIO", "1/1/"&amp;RIGHT(BU$4,4), "12/31/"&amp;RIGHT(BU$4,4), "dates", "H", "Period", "Y")</f>
        <v>4.9396000000000004</v>
      </c>
      <c r="BV5">
        <f>_xll.BDH($B5, "TOBIN_Q_RATIO", "1/1/"&amp;RIGHT(BV$4,4), "12/31/"&amp;RIGHT(BV$4,4), "dates", "H", "Period", "Y")</f>
        <v>4.3715000000000002</v>
      </c>
      <c r="BW5">
        <f>_xll.BDH($B5, "TOBIN_Q_RATIO", "1/1/"&amp;RIGHT(BW$4,4), "12/31/"&amp;RIGHT(BW$4,4), "dates", "H", "Period", "Y")</f>
        <v>3.2625000000000002</v>
      </c>
      <c r="BX5" t="str">
        <f>_xll.BDP($B5, "GICS_SECTOR_NAME")</f>
        <v>Health Care</v>
      </c>
      <c r="BY5">
        <f>_xll.BDP($B5, "GICS_SECTOR")</f>
        <v>35</v>
      </c>
      <c r="BZ5" t="str">
        <f>_xll.BDP($B5, "GICS_INDUSTRY_NAME")</f>
        <v>Life Sciences Tools &amp; Services</v>
      </c>
      <c r="CA5">
        <f>_xll.BDP($B5, "GICS_INDUSTRY")</f>
        <v>352030</v>
      </c>
      <c r="CB5" t="s">
        <v>581</v>
      </c>
    </row>
    <row r="6" spans="2:80" x14ac:dyDescent="0.25">
      <c r="B6" t="s">
        <v>2</v>
      </c>
      <c r="CB6" t="s">
        <v>581</v>
      </c>
    </row>
    <row r="7" spans="2:80" x14ac:dyDescent="0.25">
      <c r="B7" t="s">
        <v>3</v>
      </c>
      <c r="CB7" t="s">
        <v>581</v>
      </c>
    </row>
    <row r="8" spans="2:80" x14ac:dyDescent="0.25">
      <c r="B8" t="s">
        <v>4</v>
      </c>
      <c r="CB8" t="s">
        <v>581</v>
      </c>
    </row>
    <row r="9" spans="2:80" x14ac:dyDescent="0.25">
      <c r="B9" t="s">
        <v>5</v>
      </c>
      <c r="CB9" t="s">
        <v>581</v>
      </c>
    </row>
    <row r="10" spans="2:80" x14ac:dyDescent="0.25">
      <c r="B10" t="s">
        <v>6</v>
      </c>
      <c r="CB10" t="s">
        <v>581</v>
      </c>
    </row>
    <row r="11" spans="2:80" x14ac:dyDescent="0.25">
      <c r="B11" t="s">
        <v>7</v>
      </c>
      <c r="CB11" t="s">
        <v>581</v>
      </c>
    </row>
    <row r="12" spans="2:80" x14ac:dyDescent="0.25">
      <c r="B12" t="s">
        <v>8</v>
      </c>
      <c r="CB12" t="s">
        <v>581</v>
      </c>
    </row>
    <row r="13" spans="2:80" x14ac:dyDescent="0.25">
      <c r="B13" t="s">
        <v>9</v>
      </c>
      <c r="CB13" t="s">
        <v>581</v>
      </c>
    </row>
    <row r="14" spans="2:80" x14ac:dyDescent="0.25">
      <c r="B14" t="s">
        <v>10</v>
      </c>
      <c r="CB14" t="s">
        <v>581</v>
      </c>
    </row>
    <row r="15" spans="2:80" x14ac:dyDescent="0.25">
      <c r="B15" t="s">
        <v>11</v>
      </c>
      <c r="CB15" t="s">
        <v>581</v>
      </c>
    </row>
    <row r="16" spans="2:80" x14ac:dyDescent="0.25">
      <c r="B16" t="s">
        <v>12</v>
      </c>
      <c r="CB16" t="s">
        <v>581</v>
      </c>
    </row>
    <row r="17" spans="2:80" x14ac:dyDescent="0.25">
      <c r="B17" t="s">
        <v>13</v>
      </c>
      <c r="CB17" t="s">
        <v>581</v>
      </c>
    </row>
    <row r="18" spans="2:80" x14ac:dyDescent="0.25">
      <c r="B18" t="s">
        <v>14</v>
      </c>
      <c r="CB18" t="s">
        <v>581</v>
      </c>
    </row>
    <row r="19" spans="2:80" x14ac:dyDescent="0.25">
      <c r="B19" t="s">
        <v>15</v>
      </c>
      <c r="CB19" t="s">
        <v>581</v>
      </c>
    </row>
    <row r="20" spans="2:80" x14ac:dyDescent="0.25">
      <c r="B20" t="s">
        <v>16</v>
      </c>
      <c r="CB20" t="s">
        <v>581</v>
      </c>
    </row>
    <row r="21" spans="2:80" x14ac:dyDescent="0.25">
      <c r="B21" t="s">
        <v>17</v>
      </c>
      <c r="CB21" t="s">
        <v>581</v>
      </c>
    </row>
    <row r="22" spans="2:80" x14ac:dyDescent="0.25">
      <c r="B22" t="s">
        <v>18</v>
      </c>
      <c r="CB22" t="s">
        <v>581</v>
      </c>
    </row>
    <row r="23" spans="2:80" x14ac:dyDescent="0.25">
      <c r="B23" t="s">
        <v>19</v>
      </c>
      <c r="CB23" t="s">
        <v>581</v>
      </c>
    </row>
    <row r="24" spans="2:80" x14ac:dyDescent="0.25">
      <c r="B24" t="s">
        <v>20</v>
      </c>
      <c r="CB24" t="s">
        <v>581</v>
      </c>
    </row>
    <row r="25" spans="2:80" x14ac:dyDescent="0.25">
      <c r="B25" t="s">
        <v>21</v>
      </c>
      <c r="CB25" t="s">
        <v>581</v>
      </c>
    </row>
    <row r="26" spans="2:80" x14ac:dyDescent="0.25">
      <c r="B26" t="s">
        <v>22</v>
      </c>
      <c r="CB26" t="s">
        <v>581</v>
      </c>
    </row>
    <row r="27" spans="2:80" x14ac:dyDescent="0.25">
      <c r="B27" t="s">
        <v>23</v>
      </c>
      <c r="CB27" t="s">
        <v>581</v>
      </c>
    </row>
    <row r="28" spans="2:80" x14ac:dyDescent="0.25">
      <c r="B28" t="s">
        <v>24</v>
      </c>
      <c r="CB28" t="s">
        <v>581</v>
      </c>
    </row>
    <row r="29" spans="2:80" x14ac:dyDescent="0.25">
      <c r="B29" t="s">
        <v>25</v>
      </c>
      <c r="CB29" t="s">
        <v>581</v>
      </c>
    </row>
    <row r="30" spans="2:80" x14ac:dyDescent="0.25">
      <c r="B30" t="s">
        <v>26</v>
      </c>
      <c r="CB30" t="s">
        <v>581</v>
      </c>
    </row>
    <row r="31" spans="2:80" x14ac:dyDescent="0.25">
      <c r="B31" t="s">
        <v>27</v>
      </c>
      <c r="CB31" t="s">
        <v>581</v>
      </c>
    </row>
    <row r="32" spans="2:80" x14ac:dyDescent="0.25">
      <c r="B32" t="s">
        <v>28</v>
      </c>
      <c r="CB32" t="s">
        <v>581</v>
      </c>
    </row>
    <row r="33" spans="2:80" x14ac:dyDescent="0.25">
      <c r="B33" t="s">
        <v>29</v>
      </c>
      <c r="CB33" t="s">
        <v>581</v>
      </c>
    </row>
    <row r="34" spans="2:80" x14ac:dyDescent="0.25">
      <c r="B34" t="s">
        <v>30</v>
      </c>
      <c r="CB34" t="s">
        <v>581</v>
      </c>
    </row>
    <row r="35" spans="2:80" x14ac:dyDescent="0.25">
      <c r="B35" t="s">
        <v>31</v>
      </c>
      <c r="CB35" t="s">
        <v>581</v>
      </c>
    </row>
    <row r="36" spans="2:80" x14ac:dyDescent="0.25">
      <c r="B36" t="s">
        <v>32</v>
      </c>
      <c r="CB36" t="s">
        <v>581</v>
      </c>
    </row>
    <row r="37" spans="2:80" x14ac:dyDescent="0.25">
      <c r="B37" t="s">
        <v>33</v>
      </c>
      <c r="CB37" t="s">
        <v>581</v>
      </c>
    </row>
    <row r="38" spans="2:80" x14ac:dyDescent="0.25">
      <c r="B38" t="s">
        <v>34</v>
      </c>
      <c r="CB38" t="s">
        <v>581</v>
      </c>
    </row>
    <row r="39" spans="2:80" x14ac:dyDescent="0.25">
      <c r="B39" t="s">
        <v>35</v>
      </c>
      <c r="CB39" t="s">
        <v>581</v>
      </c>
    </row>
    <row r="40" spans="2:80" x14ac:dyDescent="0.25">
      <c r="B40" t="s">
        <v>36</v>
      </c>
      <c r="CB40" t="s">
        <v>581</v>
      </c>
    </row>
    <row r="41" spans="2:80" x14ac:dyDescent="0.25">
      <c r="B41" t="s">
        <v>37</v>
      </c>
      <c r="CB41" t="s">
        <v>581</v>
      </c>
    </row>
    <row r="42" spans="2:80" x14ac:dyDescent="0.25">
      <c r="B42" t="s">
        <v>38</v>
      </c>
      <c r="CB42" t="s">
        <v>581</v>
      </c>
    </row>
    <row r="43" spans="2:80" x14ac:dyDescent="0.25">
      <c r="B43" t="s">
        <v>39</v>
      </c>
      <c r="CB43" t="s">
        <v>581</v>
      </c>
    </row>
    <row r="44" spans="2:80" x14ac:dyDescent="0.25">
      <c r="B44" t="s">
        <v>40</v>
      </c>
      <c r="CB44" t="s">
        <v>581</v>
      </c>
    </row>
    <row r="45" spans="2:80" x14ac:dyDescent="0.25">
      <c r="B45" t="s">
        <v>41</v>
      </c>
      <c r="CB45" t="s">
        <v>581</v>
      </c>
    </row>
    <row r="46" spans="2:80" x14ac:dyDescent="0.25">
      <c r="B46" t="s">
        <v>42</v>
      </c>
      <c r="CB46" t="s">
        <v>581</v>
      </c>
    </row>
    <row r="47" spans="2:80" x14ac:dyDescent="0.25">
      <c r="B47" t="s">
        <v>43</v>
      </c>
      <c r="CB47" t="s">
        <v>581</v>
      </c>
    </row>
    <row r="48" spans="2:80" x14ac:dyDescent="0.25">
      <c r="B48" t="s">
        <v>44</v>
      </c>
      <c r="CB48" t="s">
        <v>581</v>
      </c>
    </row>
    <row r="49" spans="2:80" x14ac:dyDescent="0.25">
      <c r="B49" t="s">
        <v>45</v>
      </c>
      <c r="CB49" t="s">
        <v>581</v>
      </c>
    </row>
    <row r="50" spans="2:80" x14ac:dyDescent="0.25">
      <c r="B50" t="s">
        <v>46</v>
      </c>
      <c r="CB50" t="s">
        <v>581</v>
      </c>
    </row>
    <row r="51" spans="2:80" x14ac:dyDescent="0.25">
      <c r="B51" t="s">
        <v>47</v>
      </c>
      <c r="CB51" t="s">
        <v>581</v>
      </c>
    </row>
    <row r="52" spans="2:80" x14ac:dyDescent="0.25">
      <c r="B52" t="s">
        <v>48</v>
      </c>
      <c r="CB52" t="s">
        <v>581</v>
      </c>
    </row>
    <row r="53" spans="2:80" x14ac:dyDescent="0.25">
      <c r="B53" t="s">
        <v>49</v>
      </c>
      <c r="CB53" t="s">
        <v>581</v>
      </c>
    </row>
    <row r="54" spans="2:80" x14ac:dyDescent="0.25">
      <c r="B54" t="s">
        <v>50</v>
      </c>
      <c r="CB54" t="s">
        <v>581</v>
      </c>
    </row>
    <row r="55" spans="2:80" x14ac:dyDescent="0.25">
      <c r="B55" t="s">
        <v>51</v>
      </c>
      <c r="CB55" t="s">
        <v>581</v>
      </c>
    </row>
    <row r="56" spans="2:80" x14ac:dyDescent="0.25">
      <c r="B56" t="s">
        <v>52</v>
      </c>
      <c r="CB56" t="s">
        <v>581</v>
      </c>
    </row>
    <row r="57" spans="2:80" x14ac:dyDescent="0.25">
      <c r="B57" t="s">
        <v>53</v>
      </c>
      <c r="CB57" t="s">
        <v>581</v>
      </c>
    </row>
    <row r="58" spans="2:80" x14ac:dyDescent="0.25">
      <c r="B58" t="s">
        <v>54</v>
      </c>
      <c r="CB58" t="s">
        <v>581</v>
      </c>
    </row>
    <row r="59" spans="2:80" x14ac:dyDescent="0.25">
      <c r="B59" t="s">
        <v>55</v>
      </c>
      <c r="CB59" t="s">
        <v>581</v>
      </c>
    </row>
    <row r="60" spans="2:80" x14ac:dyDescent="0.25">
      <c r="B60" t="s">
        <v>56</v>
      </c>
      <c r="CB60" t="s">
        <v>581</v>
      </c>
    </row>
    <row r="61" spans="2:80" x14ac:dyDescent="0.25">
      <c r="B61" t="s">
        <v>57</v>
      </c>
      <c r="CB61" t="s">
        <v>581</v>
      </c>
    </row>
    <row r="62" spans="2:80" x14ac:dyDescent="0.25">
      <c r="B62" t="s">
        <v>58</v>
      </c>
      <c r="CB62" t="s">
        <v>581</v>
      </c>
    </row>
    <row r="63" spans="2:80" x14ac:dyDescent="0.25">
      <c r="B63" t="s">
        <v>59</v>
      </c>
      <c r="CB63" t="s">
        <v>581</v>
      </c>
    </row>
    <row r="64" spans="2:80" x14ac:dyDescent="0.25">
      <c r="B64" t="s">
        <v>60</v>
      </c>
      <c r="CB64" t="s">
        <v>581</v>
      </c>
    </row>
    <row r="65" spans="2:80" x14ac:dyDescent="0.25">
      <c r="B65" t="s">
        <v>61</v>
      </c>
      <c r="CB65" t="s">
        <v>581</v>
      </c>
    </row>
    <row r="66" spans="2:80" x14ac:dyDescent="0.25">
      <c r="B66" t="s">
        <v>62</v>
      </c>
      <c r="CB66" t="s">
        <v>581</v>
      </c>
    </row>
    <row r="67" spans="2:80" x14ac:dyDescent="0.25">
      <c r="B67" t="s">
        <v>63</v>
      </c>
      <c r="CB67" t="s">
        <v>581</v>
      </c>
    </row>
    <row r="68" spans="2:80" x14ac:dyDescent="0.25">
      <c r="B68" t="s">
        <v>64</v>
      </c>
      <c r="CB68" t="s">
        <v>581</v>
      </c>
    </row>
    <row r="69" spans="2:80" x14ac:dyDescent="0.25">
      <c r="B69" t="s">
        <v>65</v>
      </c>
      <c r="CB69" t="s">
        <v>581</v>
      </c>
    </row>
    <row r="70" spans="2:80" x14ac:dyDescent="0.25">
      <c r="B70" t="s">
        <v>66</v>
      </c>
      <c r="CB70" t="s">
        <v>581</v>
      </c>
    </row>
    <row r="71" spans="2:80" x14ac:dyDescent="0.25">
      <c r="B71" t="s">
        <v>67</v>
      </c>
      <c r="CB71" t="s">
        <v>581</v>
      </c>
    </row>
    <row r="72" spans="2:80" x14ac:dyDescent="0.25">
      <c r="B72" t="s">
        <v>68</v>
      </c>
      <c r="CB72" t="s">
        <v>581</v>
      </c>
    </row>
    <row r="73" spans="2:80" x14ac:dyDescent="0.25">
      <c r="B73" t="s">
        <v>69</v>
      </c>
      <c r="CB73" t="s">
        <v>581</v>
      </c>
    </row>
    <row r="74" spans="2:80" x14ac:dyDescent="0.25">
      <c r="B74" t="s">
        <v>70</v>
      </c>
      <c r="CB74" t="s">
        <v>581</v>
      </c>
    </row>
    <row r="75" spans="2:80" x14ac:dyDescent="0.25">
      <c r="B75" t="s">
        <v>71</v>
      </c>
      <c r="CB75" t="s">
        <v>581</v>
      </c>
    </row>
    <row r="76" spans="2:80" x14ac:dyDescent="0.25">
      <c r="B76" t="s">
        <v>72</v>
      </c>
      <c r="CB76" t="s">
        <v>581</v>
      </c>
    </row>
    <row r="77" spans="2:80" x14ac:dyDescent="0.25">
      <c r="B77" t="s">
        <v>73</v>
      </c>
      <c r="CB77" t="s">
        <v>581</v>
      </c>
    </row>
    <row r="78" spans="2:80" x14ac:dyDescent="0.25">
      <c r="B78" t="s">
        <v>74</v>
      </c>
      <c r="CB78" t="s">
        <v>581</v>
      </c>
    </row>
    <row r="79" spans="2:80" x14ac:dyDescent="0.25">
      <c r="B79" t="s">
        <v>75</v>
      </c>
      <c r="CB79" t="s">
        <v>581</v>
      </c>
    </row>
    <row r="80" spans="2:80" x14ac:dyDescent="0.25">
      <c r="B80" t="s">
        <v>76</v>
      </c>
      <c r="CB80" t="s">
        <v>581</v>
      </c>
    </row>
    <row r="81" spans="2:80" x14ac:dyDescent="0.25">
      <c r="B81" t="s">
        <v>77</v>
      </c>
      <c r="CB81" t="s">
        <v>581</v>
      </c>
    </row>
    <row r="82" spans="2:80" x14ac:dyDescent="0.25">
      <c r="B82" t="s">
        <v>78</v>
      </c>
      <c r="CB82" t="s">
        <v>581</v>
      </c>
    </row>
    <row r="83" spans="2:80" x14ac:dyDescent="0.25">
      <c r="B83" t="s">
        <v>79</v>
      </c>
      <c r="CB83" t="s">
        <v>581</v>
      </c>
    </row>
    <row r="84" spans="2:80" x14ac:dyDescent="0.25">
      <c r="B84" t="s">
        <v>80</v>
      </c>
      <c r="CB84" t="s">
        <v>581</v>
      </c>
    </row>
    <row r="85" spans="2:80" x14ac:dyDescent="0.25">
      <c r="B85" t="s">
        <v>81</v>
      </c>
      <c r="CB85" t="s">
        <v>581</v>
      </c>
    </row>
    <row r="86" spans="2:80" x14ac:dyDescent="0.25">
      <c r="B86" t="s">
        <v>82</v>
      </c>
      <c r="CB86" t="s">
        <v>581</v>
      </c>
    </row>
    <row r="87" spans="2:80" x14ac:dyDescent="0.25">
      <c r="B87" t="s">
        <v>83</v>
      </c>
      <c r="CB87" t="s">
        <v>581</v>
      </c>
    </row>
    <row r="88" spans="2:80" x14ac:dyDescent="0.25">
      <c r="B88" t="s">
        <v>84</v>
      </c>
      <c r="CB88" t="s">
        <v>581</v>
      </c>
    </row>
    <row r="89" spans="2:80" x14ac:dyDescent="0.25">
      <c r="B89" t="s">
        <v>85</v>
      </c>
      <c r="CB89" t="s">
        <v>581</v>
      </c>
    </row>
    <row r="90" spans="2:80" x14ac:dyDescent="0.25">
      <c r="B90" t="s">
        <v>86</v>
      </c>
      <c r="CB90" t="s">
        <v>581</v>
      </c>
    </row>
    <row r="91" spans="2:80" x14ac:dyDescent="0.25">
      <c r="B91" t="s">
        <v>87</v>
      </c>
      <c r="CB91" t="s">
        <v>581</v>
      </c>
    </row>
    <row r="92" spans="2:80" x14ac:dyDescent="0.25">
      <c r="B92" t="s">
        <v>88</v>
      </c>
      <c r="CB92" t="s">
        <v>581</v>
      </c>
    </row>
    <row r="93" spans="2:80" x14ac:dyDescent="0.25">
      <c r="B93" t="s">
        <v>89</v>
      </c>
      <c r="CB93" t="s">
        <v>581</v>
      </c>
    </row>
    <row r="94" spans="2:80" x14ac:dyDescent="0.25">
      <c r="B94" t="s">
        <v>90</v>
      </c>
      <c r="CB94" t="s">
        <v>581</v>
      </c>
    </row>
    <row r="95" spans="2:80" x14ac:dyDescent="0.25">
      <c r="B95" t="s">
        <v>91</v>
      </c>
      <c r="CB95" t="s">
        <v>581</v>
      </c>
    </row>
    <row r="96" spans="2:80" x14ac:dyDescent="0.25">
      <c r="B96" t="s">
        <v>92</v>
      </c>
      <c r="CB96" t="s">
        <v>581</v>
      </c>
    </row>
    <row r="97" spans="2:80" x14ac:dyDescent="0.25">
      <c r="B97" t="s">
        <v>93</v>
      </c>
      <c r="CB97" t="s">
        <v>581</v>
      </c>
    </row>
    <row r="98" spans="2:80" x14ac:dyDescent="0.25">
      <c r="B98" t="s">
        <v>94</v>
      </c>
      <c r="CB98" t="s">
        <v>581</v>
      </c>
    </row>
    <row r="99" spans="2:80" x14ac:dyDescent="0.25">
      <c r="B99" t="s">
        <v>95</v>
      </c>
      <c r="CB99" t="s">
        <v>581</v>
      </c>
    </row>
    <row r="100" spans="2:80" x14ac:dyDescent="0.25">
      <c r="B100" t="s">
        <v>96</v>
      </c>
      <c r="CB100" t="s">
        <v>581</v>
      </c>
    </row>
    <row r="101" spans="2:80" x14ac:dyDescent="0.25">
      <c r="B101" t="s">
        <v>97</v>
      </c>
      <c r="CB101" t="s">
        <v>581</v>
      </c>
    </row>
    <row r="102" spans="2:80" x14ac:dyDescent="0.25">
      <c r="B102" t="s">
        <v>98</v>
      </c>
      <c r="CB102" t="s">
        <v>581</v>
      </c>
    </row>
    <row r="103" spans="2:80" x14ac:dyDescent="0.25">
      <c r="B103" t="s">
        <v>99</v>
      </c>
      <c r="CB103" t="s">
        <v>581</v>
      </c>
    </row>
    <row r="104" spans="2:80" x14ac:dyDescent="0.25">
      <c r="B104" t="s">
        <v>100</v>
      </c>
      <c r="CB104" t="s">
        <v>581</v>
      </c>
    </row>
    <row r="105" spans="2:80" x14ac:dyDescent="0.25">
      <c r="B105" t="s">
        <v>101</v>
      </c>
      <c r="CB105" t="s">
        <v>581</v>
      </c>
    </row>
    <row r="106" spans="2:80" x14ac:dyDescent="0.25">
      <c r="B106" t="s">
        <v>102</v>
      </c>
      <c r="CB106" t="s">
        <v>581</v>
      </c>
    </row>
    <row r="107" spans="2:80" x14ac:dyDescent="0.25">
      <c r="B107" t="s">
        <v>103</v>
      </c>
      <c r="CB107" t="s">
        <v>581</v>
      </c>
    </row>
    <row r="108" spans="2:80" x14ac:dyDescent="0.25">
      <c r="B108" t="s">
        <v>104</v>
      </c>
      <c r="CB108" t="s">
        <v>581</v>
      </c>
    </row>
    <row r="109" spans="2:80" x14ac:dyDescent="0.25">
      <c r="B109" t="s">
        <v>105</v>
      </c>
      <c r="CB109" t="s">
        <v>581</v>
      </c>
    </row>
    <row r="110" spans="2:80" x14ac:dyDescent="0.25">
      <c r="B110" t="s">
        <v>106</v>
      </c>
      <c r="CB110" t="s">
        <v>581</v>
      </c>
    </row>
    <row r="111" spans="2:80" x14ac:dyDescent="0.25">
      <c r="B111" t="s">
        <v>107</v>
      </c>
      <c r="CB111" t="s">
        <v>581</v>
      </c>
    </row>
    <row r="112" spans="2:80" x14ac:dyDescent="0.25">
      <c r="B112" t="s">
        <v>108</v>
      </c>
      <c r="CB112" t="s">
        <v>581</v>
      </c>
    </row>
    <row r="113" spans="2:80" x14ac:dyDescent="0.25">
      <c r="B113" t="s">
        <v>109</v>
      </c>
      <c r="CB113" t="s">
        <v>581</v>
      </c>
    </row>
    <row r="114" spans="2:80" x14ac:dyDescent="0.25">
      <c r="B114" t="s">
        <v>110</v>
      </c>
      <c r="CB114" t="s">
        <v>581</v>
      </c>
    </row>
    <row r="115" spans="2:80" x14ac:dyDescent="0.25">
      <c r="B115" t="s">
        <v>111</v>
      </c>
      <c r="CB115" t="s">
        <v>581</v>
      </c>
    </row>
    <row r="116" spans="2:80" x14ac:dyDescent="0.25">
      <c r="B116" t="s">
        <v>112</v>
      </c>
      <c r="CB116" t="s">
        <v>581</v>
      </c>
    </row>
    <row r="117" spans="2:80" x14ac:dyDescent="0.25">
      <c r="B117" t="s">
        <v>113</v>
      </c>
      <c r="CB117" t="s">
        <v>581</v>
      </c>
    </row>
    <row r="118" spans="2:80" x14ac:dyDescent="0.25">
      <c r="B118" t="s">
        <v>114</v>
      </c>
      <c r="CB118" t="s">
        <v>581</v>
      </c>
    </row>
    <row r="119" spans="2:80" x14ac:dyDescent="0.25">
      <c r="B119" t="s">
        <v>115</v>
      </c>
      <c r="CB119" t="s">
        <v>581</v>
      </c>
    </row>
    <row r="120" spans="2:80" x14ac:dyDescent="0.25">
      <c r="B120" t="s">
        <v>116</v>
      </c>
      <c r="CB120" t="s">
        <v>581</v>
      </c>
    </row>
    <row r="121" spans="2:80" x14ac:dyDescent="0.25">
      <c r="B121" t="s">
        <v>117</v>
      </c>
      <c r="CB121" t="s">
        <v>581</v>
      </c>
    </row>
    <row r="122" spans="2:80" x14ac:dyDescent="0.25">
      <c r="B122" t="s">
        <v>118</v>
      </c>
      <c r="CB122" t="s">
        <v>581</v>
      </c>
    </row>
    <row r="123" spans="2:80" x14ac:dyDescent="0.25">
      <c r="B123" t="s">
        <v>119</v>
      </c>
      <c r="CB123" t="s">
        <v>581</v>
      </c>
    </row>
    <row r="124" spans="2:80" x14ac:dyDescent="0.25">
      <c r="B124" t="s">
        <v>120</v>
      </c>
      <c r="CB124" t="s">
        <v>581</v>
      </c>
    </row>
    <row r="125" spans="2:80" x14ac:dyDescent="0.25">
      <c r="B125" t="s">
        <v>121</v>
      </c>
      <c r="CB125" t="s">
        <v>581</v>
      </c>
    </row>
    <row r="126" spans="2:80" x14ac:dyDescent="0.25">
      <c r="B126" t="s">
        <v>122</v>
      </c>
      <c r="CB126" t="s">
        <v>581</v>
      </c>
    </row>
    <row r="127" spans="2:80" x14ac:dyDescent="0.25">
      <c r="B127" t="s">
        <v>123</v>
      </c>
      <c r="CB127" t="s">
        <v>581</v>
      </c>
    </row>
    <row r="128" spans="2:80" x14ac:dyDescent="0.25">
      <c r="B128" t="s">
        <v>124</v>
      </c>
      <c r="CB128" t="s">
        <v>581</v>
      </c>
    </row>
    <row r="129" spans="2:80" x14ac:dyDescent="0.25">
      <c r="B129" t="s">
        <v>125</v>
      </c>
      <c r="CB129" t="s">
        <v>581</v>
      </c>
    </row>
    <row r="130" spans="2:80" x14ac:dyDescent="0.25">
      <c r="B130" t="s">
        <v>126</v>
      </c>
      <c r="CB130" t="s">
        <v>581</v>
      </c>
    </row>
    <row r="131" spans="2:80" x14ac:dyDescent="0.25">
      <c r="B131" t="s">
        <v>127</v>
      </c>
      <c r="CB131" t="s">
        <v>581</v>
      </c>
    </row>
    <row r="132" spans="2:80" x14ac:dyDescent="0.25">
      <c r="B132" t="s">
        <v>128</v>
      </c>
      <c r="CB132" t="s">
        <v>581</v>
      </c>
    </row>
    <row r="133" spans="2:80" x14ac:dyDescent="0.25">
      <c r="B133" t="s">
        <v>129</v>
      </c>
      <c r="CB133" t="s">
        <v>581</v>
      </c>
    </row>
    <row r="134" spans="2:80" x14ac:dyDescent="0.25">
      <c r="B134" t="s">
        <v>130</v>
      </c>
      <c r="CB134" t="s">
        <v>581</v>
      </c>
    </row>
    <row r="135" spans="2:80" x14ac:dyDescent="0.25">
      <c r="B135" t="s">
        <v>131</v>
      </c>
      <c r="CB135" t="s">
        <v>581</v>
      </c>
    </row>
    <row r="136" spans="2:80" x14ac:dyDescent="0.25">
      <c r="B136" t="s">
        <v>132</v>
      </c>
      <c r="CB136" t="s">
        <v>581</v>
      </c>
    </row>
    <row r="137" spans="2:80" x14ac:dyDescent="0.25">
      <c r="B137" t="s">
        <v>133</v>
      </c>
      <c r="CB137" t="s">
        <v>581</v>
      </c>
    </row>
    <row r="138" spans="2:80" x14ac:dyDescent="0.25">
      <c r="B138" t="s">
        <v>134</v>
      </c>
      <c r="CB138" t="s">
        <v>581</v>
      </c>
    </row>
    <row r="139" spans="2:80" x14ac:dyDescent="0.25">
      <c r="B139" t="s">
        <v>135</v>
      </c>
      <c r="CB139" t="s">
        <v>581</v>
      </c>
    </row>
    <row r="140" spans="2:80" x14ac:dyDescent="0.25">
      <c r="B140" t="s">
        <v>136</v>
      </c>
      <c r="CB140" t="s">
        <v>581</v>
      </c>
    </row>
    <row r="141" spans="2:80" x14ac:dyDescent="0.25">
      <c r="B141" t="s">
        <v>137</v>
      </c>
      <c r="CB141" t="s">
        <v>581</v>
      </c>
    </row>
    <row r="142" spans="2:80" x14ac:dyDescent="0.25">
      <c r="B142" t="s">
        <v>138</v>
      </c>
      <c r="CB142" t="s">
        <v>581</v>
      </c>
    </row>
    <row r="143" spans="2:80" x14ac:dyDescent="0.25">
      <c r="B143" t="s">
        <v>139</v>
      </c>
      <c r="CB143" t="s">
        <v>581</v>
      </c>
    </row>
    <row r="144" spans="2:80" x14ac:dyDescent="0.25">
      <c r="B144" t="s">
        <v>140</v>
      </c>
      <c r="CB144" t="s">
        <v>581</v>
      </c>
    </row>
    <row r="145" spans="2:80" x14ac:dyDescent="0.25">
      <c r="B145" t="s">
        <v>141</v>
      </c>
      <c r="CB145" t="s">
        <v>581</v>
      </c>
    </row>
    <row r="146" spans="2:80" x14ac:dyDescent="0.25">
      <c r="B146" t="s">
        <v>142</v>
      </c>
      <c r="CB146" t="s">
        <v>581</v>
      </c>
    </row>
    <row r="147" spans="2:80" x14ac:dyDescent="0.25">
      <c r="B147" t="s">
        <v>143</v>
      </c>
      <c r="CB147" t="s">
        <v>581</v>
      </c>
    </row>
    <row r="148" spans="2:80" x14ac:dyDescent="0.25">
      <c r="B148" t="s">
        <v>144</v>
      </c>
      <c r="CB148" t="s">
        <v>581</v>
      </c>
    </row>
    <row r="149" spans="2:80" x14ac:dyDescent="0.25">
      <c r="B149" t="s">
        <v>145</v>
      </c>
      <c r="CB149" t="s">
        <v>581</v>
      </c>
    </row>
    <row r="150" spans="2:80" x14ac:dyDescent="0.25">
      <c r="B150" t="s">
        <v>146</v>
      </c>
      <c r="CB150" t="s">
        <v>581</v>
      </c>
    </row>
    <row r="151" spans="2:80" x14ac:dyDescent="0.25">
      <c r="B151" t="s">
        <v>147</v>
      </c>
      <c r="CB151" t="s">
        <v>581</v>
      </c>
    </row>
    <row r="152" spans="2:80" x14ac:dyDescent="0.25">
      <c r="B152" t="s">
        <v>148</v>
      </c>
      <c r="CB152" t="s">
        <v>581</v>
      </c>
    </row>
    <row r="153" spans="2:80" x14ac:dyDescent="0.25">
      <c r="B153" t="s">
        <v>149</v>
      </c>
      <c r="CB153" t="s">
        <v>581</v>
      </c>
    </row>
    <row r="154" spans="2:80" x14ac:dyDescent="0.25">
      <c r="B154" t="s">
        <v>150</v>
      </c>
      <c r="CB154" t="s">
        <v>581</v>
      </c>
    </row>
    <row r="155" spans="2:80" x14ac:dyDescent="0.25">
      <c r="B155" t="s">
        <v>151</v>
      </c>
      <c r="CB155" t="s">
        <v>581</v>
      </c>
    </row>
    <row r="156" spans="2:80" x14ac:dyDescent="0.25">
      <c r="B156" t="s">
        <v>152</v>
      </c>
      <c r="CB156" t="s">
        <v>581</v>
      </c>
    </row>
    <row r="157" spans="2:80" x14ac:dyDescent="0.25">
      <c r="B157" t="s">
        <v>153</v>
      </c>
      <c r="CB157" t="s">
        <v>581</v>
      </c>
    </row>
    <row r="158" spans="2:80" x14ac:dyDescent="0.25">
      <c r="B158" t="s">
        <v>154</v>
      </c>
      <c r="CB158" t="s">
        <v>581</v>
      </c>
    </row>
    <row r="159" spans="2:80" x14ac:dyDescent="0.25">
      <c r="B159" t="s">
        <v>155</v>
      </c>
      <c r="CB159" t="s">
        <v>581</v>
      </c>
    </row>
    <row r="160" spans="2:80" x14ac:dyDescent="0.25">
      <c r="B160" t="s">
        <v>156</v>
      </c>
      <c r="CB160" t="s">
        <v>581</v>
      </c>
    </row>
    <row r="161" spans="2:80" x14ac:dyDescent="0.25">
      <c r="B161" t="s">
        <v>157</v>
      </c>
      <c r="CB161" t="s">
        <v>581</v>
      </c>
    </row>
    <row r="162" spans="2:80" x14ac:dyDescent="0.25">
      <c r="B162" t="s">
        <v>158</v>
      </c>
      <c r="CB162" t="s">
        <v>581</v>
      </c>
    </row>
    <row r="163" spans="2:80" x14ac:dyDescent="0.25">
      <c r="B163" t="s">
        <v>159</v>
      </c>
      <c r="CB163" t="s">
        <v>581</v>
      </c>
    </row>
    <row r="164" spans="2:80" x14ac:dyDescent="0.25">
      <c r="B164" t="s">
        <v>160</v>
      </c>
      <c r="CB164" t="s">
        <v>581</v>
      </c>
    </row>
    <row r="165" spans="2:80" x14ac:dyDescent="0.25">
      <c r="B165" t="s">
        <v>161</v>
      </c>
      <c r="CB165" t="s">
        <v>581</v>
      </c>
    </row>
    <row r="166" spans="2:80" x14ac:dyDescent="0.25">
      <c r="B166" t="s">
        <v>162</v>
      </c>
      <c r="CB166" t="s">
        <v>581</v>
      </c>
    </row>
    <row r="167" spans="2:80" x14ac:dyDescent="0.25">
      <c r="B167" t="s">
        <v>163</v>
      </c>
      <c r="CB167" t="s">
        <v>581</v>
      </c>
    </row>
    <row r="168" spans="2:80" x14ac:dyDescent="0.25">
      <c r="B168" t="s">
        <v>164</v>
      </c>
      <c r="CB168" t="s">
        <v>581</v>
      </c>
    </row>
    <row r="169" spans="2:80" x14ac:dyDescent="0.25">
      <c r="B169" t="s">
        <v>165</v>
      </c>
      <c r="CB169" t="s">
        <v>581</v>
      </c>
    </row>
    <row r="170" spans="2:80" x14ac:dyDescent="0.25">
      <c r="B170" t="s">
        <v>166</v>
      </c>
      <c r="CB170" t="s">
        <v>581</v>
      </c>
    </row>
    <row r="171" spans="2:80" x14ac:dyDescent="0.25">
      <c r="B171" t="s">
        <v>167</v>
      </c>
      <c r="CB171" t="s">
        <v>581</v>
      </c>
    </row>
    <row r="172" spans="2:80" x14ac:dyDescent="0.25">
      <c r="B172" t="s">
        <v>168</v>
      </c>
      <c r="CB172" t="s">
        <v>581</v>
      </c>
    </row>
    <row r="173" spans="2:80" x14ac:dyDescent="0.25">
      <c r="B173" t="s">
        <v>169</v>
      </c>
      <c r="CB173" t="s">
        <v>581</v>
      </c>
    </row>
    <row r="174" spans="2:80" x14ac:dyDescent="0.25">
      <c r="B174" t="s">
        <v>170</v>
      </c>
      <c r="CB174" t="s">
        <v>581</v>
      </c>
    </row>
    <row r="175" spans="2:80" x14ac:dyDescent="0.25">
      <c r="B175" t="s">
        <v>171</v>
      </c>
      <c r="CB175" t="s">
        <v>581</v>
      </c>
    </row>
    <row r="176" spans="2:80" x14ac:dyDescent="0.25">
      <c r="B176" t="s">
        <v>172</v>
      </c>
      <c r="CB176" t="s">
        <v>581</v>
      </c>
    </row>
    <row r="177" spans="2:80" x14ac:dyDescent="0.25">
      <c r="B177" t="s">
        <v>173</v>
      </c>
      <c r="CB177" t="s">
        <v>581</v>
      </c>
    </row>
    <row r="178" spans="2:80" x14ac:dyDescent="0.25">
      <c r="B178" t="s">
        <v>174</v>
      </c>
      <c r="CB178" t="s">
        <v>581</v>
      </c>
    </row>
    <row r="179" spans="2:80" x14ac:dyDescent="0.25">
      <c r="B179" t="s">
        <v>175</v>
      </c>
      <c r="CB179" t="s">
        <v>581</v>
      </c>
    </row>
    <row r="180" spans="2:80" x14ac:dyDescent="0.25">
      <c r="B180" t="s">
        <v>176</v>
      </c>
      <c r="CB180" t="s">
        <v>581</v>
      </c>
    </row>
    <row r="181" spans="2:80" x14ac:dyDescent="0.25">
      <c r="B181" t="s">
        <v>177</v>
      </c>
      <c r="CB181" t="s">
        <v>581</v>
      </c>
    </row>
    <row r="182" spans="2:80" x14ac:dyDescent="0.25">
      <c r="B182" t="s">
        <v>178</v>
      </c>
      <c r="CB182" t="s">
        <v>581</v>
      </c>
    </row>
    <row r="183" spans="2:80" x14ac:dyDescent="0.25">
      <c r="B183" t="s">
        <v>179</v>
      </c>
      <c r="CB183" t="s">
        <v>581</v>
      </c>
    </row>
    <row r="184" spans="2:80" x14ac:dyDescent="0.25">
      <c r="B184" t="s">
        <v>180</v>
      </c>
      <c r="CB184" t="s">
        <v>581</v>
      </c>
    </row>
    <row r="185" spans="2:80" x14ac:dyDescent="0.25">
      <c r="B185" t="s">
        <v>181</v>
      </c>
      <c r="CB185" t="s">
        <v>581</v>
      </c>
    </row>
    <row r="186" spans="2:80" x14ac:dyDescent="0.25">
      <c r="B186" t="s">
        <v>182</v>
      </c>
      <c r="CB186" t="s">
        <v>581</v>
      </c>
    </row>
    <row r="187" spans="2:80" x14ac:dyDescent="0.25">
      <c r="B187" t="s">
        <v>183</v>
      </c>
      <c r="CB187" t="s">
        <v>581</v>
      </c>
    </row>
    <row r="188" spans="2:80" x14ac:dyDescent="0.25">
      <c r="B188" t="s">
        <v>184</v>
      </c>
      <c r="CB188" t="s">
        <v>581</v>
      </c>
    </row>
    <row r="189" spans="2:80" x14ac:dyDescent="0.25">
      <c r="B189" t="s">
        <v>185</v>
      </c>
      <c r="CB189" t="s">
        <v>581</v>
      </c>
    </row>
    <row r="190" spans="2:80" x14ac:dyDescent="0.25">
      <c r="B190" t="s">
        <v>186</v>
      </c>
      <c r="CB190" t="s">
        <v>581</v>
      </c>
    </row>
    <row r="191" spans="2:80" x14ac:dyDescent="0.25">
      <c r="B191" t="s">
        <v>187</v>
      </c>
      <c r="CB191" t="s">
        <v>581</v>
      </c>
    </row>
    <row r="192" spans="2:80" x14ac:dyDescent="0.25">
      <c r="B192" t="s">
        <v>188</v>
      </c>
      <c r="CB192" t="s">
        <v>581</v>
      </c>
    </row>
    <row r="193" spans="2:80" x14ac:dyDescent="0.25">
      <c r="B193" t="s">
        <v>189</v>
      </c>
      <c r="CB193" t="s">
        <v>581</v>
      </c>
    </row>
    <row r="194" spans="2:80" x14ac:dyDescent="0.25">
      <c r="B194" t="s">
        <v>190</v>
      </c>
      <c r="CB194" t="s">
        <v>581</v>
      </c>
    </row>
    <row r="195" spans="2:80" x14ac:dyDescent="0.25">
      <c r="B195" t="s">
        <v>191</v>
      </c>
      <c r="CB195" t="s">
        <v>581</v>
      </c>
    </row>
    <row r="196" spans="2:80" x14ac:dyDescent="0.25">
      <c r="B196" t="s">
        <v>192</v>
      </c>
      <c r="CB196" t="s">
        <v>581</v>
      </c>
    </row>
    <row r="197" spans="2:80" x14ac:dyDescent="0.25">
      <c r="B197" t="s">
        <v>193</v>
      </c>
      <c r="CB197" t="s">
        <v>581</v>
      </c>
    </row>
    <row r="198" spans="2:80" x14ac:dyDescent="0.25">
      <c r="B198" t="s">
        <v>194</v>
      </c>
      <c r="CB198" t="s">
        <v>581</v>
      </c>
    </row>
    <row r="199" spans="2:80" x14ac:dyDescent="0.25">
      <c r="B199" t="s">
        <v>195</v>
      </c>
      <c r="CB199" t="s">
        <v>581</v>
      </c>
    </row>
    <row r="200" spans="2:80" x14ac:dyDescent="0.25">
      <c r="B200" t="s">
        <v>196</v>
      </c>
      <c r="CB200" t="s">
        <v>581</v>
      </c>
    </row>
    <row r="201" spans="2:80" x14ac:dyDescent="0.25">
      <c r="B201" t="s">
        <v>197</v>
      </c>
      <c r="CB201" t="s">
        <v>581</v>
      </c>
    </row>
    <row r="202" spans="2:80" x14ac:dyDescent="0.25">
      <c r="B202" t="s">
        <v>198</v>
      </c>
      <c r="CB202" t="s">
        <v>581</v>
      </c>
    </row>
    <row r="203" spans="2:80" x14ac:dyDescent="0.25">
      <c r="B203" t="s">
        <v>199</v>
      </c>
      <c r="CB203" t="s">
        <v>581</v>
      </c>
    </row>
    <row r="204" spans="2:80" x14ac:dyDescent="0.25">
      <c r="B204" t="s">
        <v>200</v>
      </c>
      <c r="CB204" t="s">
        <v>581</v>
      </c>
    </row>
    <row r="205" spans="2:80" x14ac:dyDescent="0.25">
      <c r="B205" t="s">
        <v>201</v>
      </c>
      <c r="CB205" t="s">
        <v>581</v>
      </c>
    </row>
    <row r="206" spans="2:80" x14ac:dyDescent="0.25">
      <c r="B206" t="s">
        <v>202</v>
      </c>
      <c r="CB206" t="s">
        <v>581</v>
      </c>
    </row>
    <row r="207" spans="2:80" x14ac:dyDescent="0.25">
      <c r="B207" t="s">
        <v>203</v>
      </c>
      <c r="CB207" t="s">
        <v>581</v>
      </c>
    </row>
    <row r="208" spans="2:80" x14ac:dyDescent="0.25">
      <c r="B208" t="s">
        <v>204</v>
      </c>
      <c r="CB208" t="s">
        <v>581</v>
      </c>
    </row>
    <row r="209" spans="2:80" x14ac:dyDescent="0.25">
      <c r="B209" t="s">
        <v>205</v>
      </c>
      <c r="CB209" t="s">
        <v>581</v>
      </c>
    </row>
    <row r="210" spans="2:80" x14ac:dyDescent="0.25">
      <c r="B210" t="s">
        <v>206</v>
      </c>
      <c r="CB210" t="s">
        <v>581</v>
      </c>
    </row>
    <row r="211" spans="2:80" x14ac:dyDescent="0.25">
      <c r="B211" t="s">
        <v>207</v>
      </c>
      <c r="CB211" t="s">
        <v>581</v>
      </c>
    </row>
    <row r="212" spans="2:80" x14ac:dyDescent="0.25">
      <c r="B212" t="s">
        <v>208</v>
      </c>
      <c r="CB212" t="s">
        <v>581</v>
      </c>
    </row>
    <row r="213" spans="2:80" x14ac:dyDescent="0.25">
      <c r="B213" t="s">
        <v>209</v>
      </c>
      <c r="CB213" t="s">
        <v>581</v>
      </c>
    </row>
    <row r="214" spans="2:80" x14ac:dyDescent="0.25">
      <c r="B214" t="s">
        <v>210</v>
      </c>
      <c r="CB214" t="s">
        <v>581</v>
      </c>
    </row>
    <row r="215" spans="2:80" x14ac:dyDescent="0.25">
      <c r="B215" t="s">
        <v>211</v>
      </c>
      <c r="CB215" t="s">
        <v>581</v>
      </c>
    </row>
    <row r="216" spans="2:80" x14ac:dyDescent="0.25">
      <c r="B216" t="s">
        <v>212</v>
      </c>
      <c r="CB216" t="s">
        <v>581</v>
      </c>
    </row>
    <row r="217" spans="2:80" x14ac:dyDescent="0.25">
      <c r="B217" t="s">
        <v>213</v>
      </c>
      <c r="CB217" t="s">
        <v>581</v>
      </c>
    </row>
    <row r="218" spans="2:80" x14ac:dyDescent="0.25">
      <c r="B218" t="s">
        <v>214</v>
      </c>
      <c r="CB218" t="s">
        <v>581</v>
      </c>
    </row>
    <row r="219" spans="2:80" x14ac:dyDescent="0.25">
      <c r="B219" t="s">
        <v>215</v>
      </c>
      <c r="CB219" t="s">
        <v>581</v>
      </c>
    </row>
    <row r="220" spans="2:80" x14ac:dyDescent="0.25">
      <c r="B220" t="s">
        <v>216</v>
      </c>
      <c r="CB220" t="s">
        <v>581</v>
      </c>
    </row>
    <row r="221" spans="2:80" x14ac:dyDescent="0.25">
      <c r="B221" t="s">
        <v>217</v>
      </c>
      <c r="CB221" t="s">
        <v>581</v>
      </c>
    </row>
    <row r="222" spans="2:80" x14ac:dyDescent="0.25">
      <c r="B222" t="s">
        <v>218</v>
      </c>
      <c r="CB222" t="s">
        <v>581</v>
      </c>
    </row>
    <row r="223" spans="2:80" x14ac:dyDescent="0.25">
      <c r="B223" t="s">
        <v>219</v>
      </c>
      <c r="CB223" t="s">
        <v>581</v>
      </c>
    </row>
    <row r="224" spans="2:80" x14ac:dyDescent="0.25">
      <c r="B224" t="s">
        <v>220</v>
      </c>
      <c r="CB224" t="s">
        <v>581</v>
      </c>
    </row>
    <row r="225" spans="2:80" x14ac:dyDescent="0.25">
      <c r="B225" t="s">
        <v>221</v>
      </c>
      <c r="CB225" t="s">
        <v>581</v>
      </c>
    </row>
    <row r="226" spans="2:80" x14ac:dyDescent="0.25">
      <c r="B226" t="s">
        <v>222</v>
      </c>
      <c r="CB226" t="s">
        <v>581</v>
      </c>
    </row>
    <row r="227" spans="2:80" x14ac:dyDescent="0.25">
      <c r="B227" t="s">
        <v>223</v>
      </c>
      <c r="CB227" t="s">
        <v>581</v>
      </c>
    </row>
    <row r="228" spans="2:80" x14ac:dyDescent="0.25">
      <c r="B228" t="s">
        <v>224</v>
      </c>
      <c r="CB228" t="s">
        <v>581</v>
      </c>
    </row>
    <row r="229" spans="2:80" x14ac:dyDescent="0.25">
      <c r="B229" t="s">
        <v>225</v>
      </c>
      <c r="CB229" t="s">
        <v>581</v>
      </c>
    </row>
    <row r="230" spans="2:80" x14ac:dyDescent="0.25">
      <c r="B230" t="s">
        <v>226</v>
      </c>
      <c r="CB230" t="s">
        <v>581</v>
      </c>
    </row>
    <row r="231" spans="2:80" x14ac:dyDescent="0.25">
      <c r="B231" t="s">
        <v>227</v>
      </c>
      <c r="CB231" t="s">
        <v>581</v>
      </c>
    </row>
    <row r="232" spans="2:80" x14ac:dyDescent="0.25">
      <c r="B232" t="s">
        <v>228</v>
      </c>
      <c r="CB232" t="s">
        <v>581</v>
      </c>
    </row>
    <row r="233" spans="2:80" x14ac:dyDescent="0.25">
      <c r="B233" t="s">
        <v>229</v>
      </c>
      <c r="CB233" t="s">
        <v>581</v>
      </c>
    </row>
    <row r="234" spans="2:80" x14ac:dyDescent="0.25">
      <c r="B234" t="s">
        <v>230</v>
      </c>
      <c r="CB234" t="s">
        <v>581</v>
      </c>
    </row>
    <row r="235" spans="2:80" x14ac:dyDescent="0.25">
      <c r="B235" t="s">
        <v>231</v>
      </c>
      <c r="CB235" t="s">
        <v>581</v>
      </c>
    </row>
    <row r="236" spans="2:80" x14ac:dyDescent="0.25">
      <c r="B236" t="s">
        <v>232</v>
      </c>
      <c r="CB236" t="s">
        <v>581</v>
      </c>
    </row>
    <row r="237" spans="2:80" x14ac:dyDescent="0.25">
      <c r="B237" t="s">
        <v>233</v>
      </c>
      <c r="CB237" t="s">
        <v>581</v>
      </c>
    </row>
    <row r="238" spans="2:80" x14ac:dyDescent="0.25">
      <c r="B238" t="s">
        <v>234</v>
      </c>
      <c r="CB238" t="s">
        <v>581</v>
      </c>
    </row>
    <row r="239" spans="2:80" x14ac:dyDescent="0.25">
      <c r="B239" t="s">
        <v>235</v>
      </c>
      <c r="CB239" t="s">
        <v>581</v>
      </c>
    </row>
    <row r="240" spans="2:80" x14ac:dyDescent="0.25">
      <c r="B240" t="s">
        <v>236</v>
      </c>
      <c r="CB240" t="s">
        <v>581</v>
      </c>
    </row>
    <row r="241" spans="2:80" x14ac:dyDescent="0.25">
      <c r="B241" t="s">
        <v>237</v>
      </c>
      <c r="CB241" t="s">
        <v>581</v>
      </c>
    </row>
    <row r="242" spans="2:80" x14ac:dyDescent="0.25">
      <c r="B242" t="s">
        <v>238</v>
      </c>
      <c r="CB242" t="s">
        <v>581</v>
      </c>
    </row>
    <row r="243" spans="2:80" x14ac:dyDescent="0.25">
      <c r="B243" t="s">
        <v>239</v>
      </c>
      <c r="CB243" t="s">
        <v>581</v>
      </c>
    </row>
    <row r="244" spans="2:80" x14ac:dyDescent="0.25">
      <c r="B244" t="s">
        <v>240</v>
      </c>
      <c r="CB244" t="s">
        <v>581</v>
      </c>
    </row>
    <row r="245" spans="2:80" x14ac:dyDescent="0.25">
      <c r="B245" t="s">
        <v>241</v>
      </c>
      <c r="CB245" t="s">
        <v>581</v>
      </c>
    </row>
    <row r="246" spans="2:80" x14ac:dyDescent="0.25">
      <c r="B246" t="s">
        <v>242</v>
      </c>
      <c r="CB246" t="s">
        <v>581</v>
      </c>
    </row>
    <row r="247" spans="2:80" x14ac:dyDescent="0.25">
      <c r="B247" t="s">
        <v>243</v>
      </c>
      <c r="CB247" t="s">
        <v>581</v>
      </c>
    </row>
    <row r="248" spans="2:80" x14ac:dyDescent="0.25">
      <c r="B248" t="s">
        <v>244</v>
      </c>
      <c r="CB248" t="s">
        <v>581</v>
      </c>
    </row>
    <row r="249" spans="2:80" x14ac:dyDescent="0.25">
      <c r="B249" t="s">
        <v>245</v>
      </c>
      <c r="CB249" t="s">
        <v>581</v>
      </c>
    </row>
    <row r="250" spans="2:80" x14ac:dyDescent="0.25">
      <c r="B250" t="s">
        <v>246</v>
      </c>
      <c r="CB250" t="s">
        <v>581</v>
      </c>
    </row>
    <row r="251" spans="2:80" x14ac:dyDescent="0.25">
      <c r="B251" t="s">
        <v>247</v>
      </c>
      <c r="CB251" t="s">
        <v>581</v>
      </c>
    </row>
    <row r="252" spans="2:80" x14ac:dyDescent="0.25">
      <c r="B252" t="s">
        <v>248</v>
      </c>
      <c r="CB252" t="s">
        <v>581</v>
      </c>
    </row>
    <row r="253" spans="2:80" x14ac:dyDescent="0.25">
      <c r="B253" t="s">
        <v>249</v>
      </c>
      <c r="CB253" t="s">
        <v>581</v>
      </c>
    </row>
    <row r="254" spans="2:80" x14ac:dyDescent="0.25">
      <c r="B254" t="s">
        <v>250</v>
      </c>
      <c r="CB254" t="s">
        <v>581</v>
      </c>
    </row>
    <row r="255" spans="2:80" x14ac:dyDescent="0.25">
      <c r="B255" t="s">
        <v>251</v>
      </c>
      <c r="CB255" t="s">
        <v>581</v>
      </c>
    </row>
    <row r="256" spans="2:80" x14ac:dyDescent="0.25">
      <c r="B256" t="s">
        <v>252</v>
      </c>
      <c r="CB256" t="s">
        <v>581</v>
      </c>
    </row>
    <row r="257" spans="2:80" x14ac:dyDescent="0.25">
      <c r="B257" t="s">
        <v>253</v>
      </c>
      <c r="CB257" t="s">
        <v>581</v>
      </c>
    </row>
    <row r="258" spans="2:80" x14ac:dyDescent="0.25">
      <c r="B258" t="s">
        <v>254</v>
      </c>
      <c r="CB258" t="s">
        <v>581</v>
      </c>
    </row>
    <row r="259" spans="2:80" x14ac:dyDescent="0.25">
      <c r="B259" t="s">
        <v>255</v>
      </c>
      <c r="CB259" t="s">
        <v>581</v>
      </c>
    </row>
    <row r="260" spans="2:80" x14ac:dyDescent="0.25">
      <c r="B260" t="s">
        <v>256</v>
      </c>
      <c r="CB260" t="s">
        <v>581</v>
      </c>
    </row>
    <row r="261" spans="2:80" x14ac:dyDescent="0.25">
      <c r="B261" t="s">
        <v>257</v>
      </c>
      <c r="CB261" t="s">
        <v>581</v>
      </c>
    </row>
    <row r="262" spans="2:80" x14ac:dyDescent="0.25">
      <c r="B262" t="s">
        <v>258</v>
      </c>
      <c r="CB262" t="s">
        <v>581</v>
      </c>
    </row>
    <row r="263" spans="2:80" x14ac:dyDescent="0.25">
      <c r="B263" t="s">
        <v>259</v>
      </c>
      <c r="CB263" t="s">
        <v>581</v>
      </c>
    </row>
    <row r="264" spans="2:80" x14ac:dyDescent="0.25">
      <c r="B264" t="s">
        <v>260</v>
      </c>
      <c r="CB264" t="s">
        <v>581</v>
      </c>
    </row>
    <row r="265" spans="2:80" x14ac:dyDescent="0.25">
      <c r="B265" t="s">
        <v>261</v>
      </c>
      <c r="CB265" t="s">
        <v>581</v>
      </c>
    </row>
    <row r="266" spans="2:80" x14ac:dyDescent="0.25">
      <c r="B266" t="s">
        <v>262</v>
      </c>
      <c r="CB266" t="s">
        <v>581</v>
      </c>
    </row>
    <row r="267" spans="2:80" x14ac:dyDescent="0.25">
      <c r="B267" t="s">
        <v>263</v>
      </c>
      <c r="CB267" t="s">
        <v>581</v>
      </c>
    </row>
    <row r="268" spans="2:80" x14ac:dyDescent="0.25">
      <c r="B268" t="s">
        <v>264</v>
      </c>
      <c r="CB268" t="s">
        <v>581</v>
      </c>
    </row>
    <row r="269" spans="2:80" x14ac:dyDescent="0.25">
      <c r="B269" t="s">
        <v>265</v>
      </c>
      <c r="CB269" t="s">
        <v>581</v>
      </c>
    </row>
    <row r="270" spans="2:80" x14ac:dyDescent="0.25">
      <c r="B270" t="s">
        <v>266</v>
      </c>
      <c r="CB270" t="s">
        <v>581</v>
      </c>
    </row>
    <row r="271" spans="2:80" x14ac:dyDescent="0.25">
      <c r="B271" t="s">
        <v>267</v>
      </c>
      <c r="CB271" t="s">
        <v>581</v>
      </c>
    </row>
    <row r="272" spans="2:80" x14ac:dyDescent="0.25">
      <c r="B272" t="s">
        <v>268</v>
      </c>
      <c r="CB272" t="s">
        <v>581</v>
      </c>
    </row>
    <row r="273" spans="2:80" x14ac:dyDescent="0.25">
      <c r="B273" t="s">
        <v>269</v>
      </c>
      <c r="CB273" t="s">
        <v>581</v>
      </c>
    </row>
    <row r="274" spans="2:80" x14ac:dyDescent="0.25">
      <c r="B274" t="s">
        <v>270</v>
      </c>
      <c r="CB274" t="s">
        <v>581</v>
      </c>
    </row>
    <row r="275" spans="2:80" x14ac:dyDescent="0.25">
      <c r="B275" t="s">
        <v>271</v>
      </c>
      <c r="CB275" t="s">
        <v>581</v>
      </c>
    </row>
    <row r="276" spans="2:80" x14ac:dyDescent="0.25">
      <c r="B276" t="s">
        <v>272</v>
      </c>
      <c r="CB276" t="s">
        <v>581</v>
      </c>
    </row>
    <row r="277" spans="2:80" x14ac:dyDescent="0.25">
      <c r="B277" t="s">
        <v>273</v>
      </c>
      <c r="CB277" t="s">
        <v>581</v>
      </c>
    </row>
    <row r="278" spans="2:80" x14ac:dyDescent="0.25">
      <c r="B278" t="s">
        <v>274</v>
      </c>
      <c r="CB278" t="s">
        <v>581</v>
      </c>
    </row>
    <row r="279" spans="2:80" x14ac:dyDescent="0.25">
      <c r="B279" t="s">
        <v>275</v>
      </c>
      <c r="CB279" t="s">
        <v>581</v>
      </c>
    </row>
    <row r="280" spans="2:80" x14ac:dyDescent="0.25">
      <c r="B280" t="s">
        <v>276</v>
      </c>
      <c r="CB280" t="s">
        <v>581</v>
      </c>
    </row>
    <row r="281" spans="2:80" x14ac:dyDescent="0.25">
      <c r="B281" t="s">
        <v>277</v>
      </c>
      <c r="CB281" t="s">
        <v>581</v>
      </c>
    </row>
    <row r="282" spans="2:80" x14ac:dyDescent="0.25">
      <c r="B282" t="s">
        <v>278</v>
      </c>
      <c r="CB282" t="s">
        <v>581</v>
      </c>
    </row>
    <row r="283" spans="2:80" x14ac:dyDescent="0.25">
      <c r="B283" t="s">
        <v>279</v>
      </c>
      <c r="CB283" t="s">
        <v>581</v>
      </c>
    </row>
    <row r="284" spans="2:80" x14ac:dyDescent="0.25">
      <c r="B284" t="s">
        <v>280</v>
      </c>
      <c r="CB284" t="s">
        <v>581</v>
      </c>
    </row>
    <row r="285" spans="2:80" x14ac:dyDescent="0.25">
      <c r="B285" t="s">
        <v>281</v>
      </c>
      <c r="CB285" t="s">
        <v>581</v>
      </c>
    </row>
    <row r="286" spans="2:80" x14ac:dyDescent="0.25">
      <c r="B286" t="s">
        <v>282</v>
      </c>
      <c r="CB286" t="s">
        <v>581</v>
      </c>
    </row>
    <row r="287" spans="2:80" x14ac:dyDescent="0.25">
      <c r="B287" t="s">
        <v>283</v>
      </c>
      <c r="CB287" t="s">
        <v>581</v>
      </c>
    </row>
    <row r="288" spans="2:80" x14ac:dyDescent="0.25">
      <c r="B288" t="s">
        <v>284</v>
      </c>
      <c r="CB288" t="s">
        <v>581</v>
      </c>
    </row>
    <row r="289" spans="2:80" x14ac:dyDescent="0.25">
      <c r="B289" t="s">
        <v>285</v>
      </c>
      <c r="CB289" t="s">
        <v>581</v>
      </c>
    </row>
    <row r="290" spans="2:80" x14ac:dyDescent="0.25">
      <c r="B290" t="s">
        <v>286</v>
      </c>
      <c r="CB290" t="s">
        <v>581</v>
      </c>
    </row>
    <row r="291" spans="2:80" x14ac:dyDescent="0.25">
      <c r="B291" t="s">
        <v>287</v>
      </c>
      <c r="CB291" t="s">
        <v>581</v>
      </c>
    </row>
    <row r="292" spans="2:80" x14ac:dyDescent="0.25">
      <c r="B292" t="s">
        <v>288</v>
      </c>
      <c r="CB292" t="s">
        <v>581</v>
      </c>
    </row>
    <row r="293" spans="2:80" x14ac:dyDescent="0.25">
      <c r="B293" t="s">
        <v>289</v>
      </c>
      <c r="CB293" t="s">
        <v>581</v>
      </c>
    </row>
    <row r="294" spans="2:80" x14ac:dyDescent="0.25">
      <c r="B294" t="s">
        <v>290</v>
      </c>
      <c r="CB294" t="s">
        <v>581</v>
      </c>
    </row>
    <row r="295" spans="2:80" x14ac:dyDescent="0.25">
      <c r="B295" t="s">
        <v>291</v>
      </c>
      <c r="CB295" t="s">
        <v>581</v>
      </c>
    </row>
    <row r="296" spans="2:80" x14ac:dyDescent="0.25">
      <c r="B296" t="s">
        <v>292</v>
      </c>
      <c r="CB296" t="s">
        <v>581</v>
      </c>
    </row>
    <row r="297" spans="2:80" x14ac:dyDescent="0.25">
      <c r="B297" t="s">
        <v>293</v>
      </c>
      <c r="CB297" t="s">
        <v>581</v>
      </c>
    </row>
    <row r="298" spans="2:80" x14ac:dyDescent="0.25">
      <c r="B298" t="s">
        <v>294</v>
      </c>
      <c r="CB298" t="s">
        <v>581</v>
      </c>
    </row>
    <row r="299" spans="2:80" x14ac:dyDescent="0.25">
      <c r="B299" t="s">
        <v>295</v>
      </c>
      <c r="CB299" t="s">
        <v>581</v>
      </c>
    </row>
    <row r="300" spans="2:80" x14ac:dyDescent="0.25">
      <c r="B300" t="s">
        <v>296</v>
      </c>
      <c r="CB300" t="s">
        <v>581</v>
      </c>
    </row>
    <row r="301" spans="2:80" x14ac:dyDescent="0.25">
      <c r="B301" t="s">
        <v>297</v>
      </c>
      <c r="CB301" t="s">
        <v>581</v>
      </c>
    </row>
    <row r="302" spans="2:80" x14ac:dyDescent="0.25">
      <c r="B302" t="s">
        <v>298</v>
      </c>
      <c r="CB302" t="s">
        <v>581</v>
      </c>
    </row>
    <row r="303" spans="2:80" x14ac:dyDescent="0.25">
      <c r="B303" t="s">
        <v>299</v>
      </c>
      <c r="CB303" t="s">
        <v>581</v>
      </c>
    </row>
    <row r="304" spans="2:80" x14ac:dyDescent="0.25">
      <c r="B304" t="s">
        <v>300</v>
      </c>
      <c r="CB304" t="s">
        <v>581</v>
      </c>
    </row>
    <row r="305" spans="2:80" x14ac:dyDescent="0.25">
      <c r="B305" t="s">
        <v>301</v>
      </c>
      <c r="CB305" t="s">
        <v>581</v>
      </c>
    </row>
    <row r="306" spans="2:80" x14ac:dyDescent="0.25">
      <c r="B306" t="s">
        <v>302</v>
      </c>
      <c r="CB306" t="s">
        <v>581</v>
      </c>
    </row>
    <row r="307" spans="2:80" x14ac:dyDescent="0.25">
      <c r="B307" t="s">
        <v>303</v>
      </c>
      <c r="CB307" t="s">
        <v>581</v>
      </c>
    </row>
    <row r="308" spans="2:80" x14ac:dyDescent="0.25">
      <c r="B308" t="s">
        <v>304</v>
      </c>
      <c r="CB308" t="s">
        <v>581</v>
      </c>
    </row>
    <row r="309" spans="2:80" x14ac:dyDescent="0.25">
      <c r="B309" t="s">
        <v>305</v>
      </c>
      <c r="CB309" t="s">
        <v>581</v>
      </c>
    </row>
    <row r="310" spans="2:80" x14ac:dyDescent="0.25">
      <c r="B310" t="s">
        <v>306</v>
      </c>
      <c r="CB310" t="s">
        <v>581</v>
      </c>
    </row>
    <row r="311" spans="2:80" x14ac:dyDescent="0.25">
      <c r="B311" t="s">
        <v>307</v>
      </c>
      <c r="CB311" t="s">
        <v>581</v>
      </c>
    </row>
    <row r="312" spans="2:80" x14ac:dyDescent="0.25">
      <c r="B312" t="s">
        <v>308</v>
      </c>
      <c r="CB312" t="s">
        <v>581</v>
      </c>
    </row>
    <row r="313" spans="2:80" x14ac:dyDescent="0.25">
      <c r="B313" t="s">
        <v>309</v>
      </c>
      <c r="CB313" t="s">
        <v>581</v>
      </c>
    </row>
    <row r="314" spans="2:80" x14ac:dyDescent="0.25">
      <c r="B314" t="s">
        <v>310</v>
      </c>
      <c r="CB314" t="s">
        <v>581</v>
      </c>
    </row>
    <row r="315" spans="2:80" x14ac:dyDescent="0.25">
      <c r="B315" t="s">
        <v>311</v>
      </c>
      <c r="CB315" t="s">
        <v>581</v>
      </c>
    </row>
    <row r="316" spans="2:80" x14ac:dyDescent="0.25">
      <c r="B316" t="s">
        <v>312</v>
      </c>
      <c r="CB316" t="s">
        <v>581</v>
      </c>
    </row>
    <row r="317" spans="2:80" x14ac:dyDescent="0.25">
      <c r="B317" t="s">
        <v>313</v>
      </c>
      <c r="CB317" t="s">
        <v>581</v>
      </c>
    </row>
    <row r="318" spans="2:80" x14ac:dyDescent="0.25">
      <c r="B318" t="s">
        <v>314</v>
      </c>
      <c r="CB318" t="s">
        <v>581</v>
      </c>
    </row>
    <row r="319" spans="2:80" x14ac:dyDescent="0.25">
      <c r="B319" t="s">
        <v>315</v>
      </c>
      <c r="CB319" t="s">
        <v>581</v>
      </c>
    </row>
    <row r="320" spans="2:80" x14ac:dyDescent="0.25">
      <c r="B320" t="s">
        <v>316</v>
      </c>
      <c r="CB320" t="s">
        <v>581</v>
      </c>
    </row>
    <row r="321" spans="2:80" x14ac:dyDescent="0.25">
      <c r="B321" t="s">
        <v>317</v>
      </c>
      <c r="CB321" t="s">
        <v>581</v>
      </c>
    </row>
    <row r="322" spans="2:80" x14ac:dyDescent="0.25">
      <c r="B322" t="s">
        <v>318</v>
      </c>
      <c r="CB322" t="s">
        <v>581</v>
      </c>
    </row>
    <row r="323" spans="2:80" x14ac:dyDescent="0.25">
      <c r="B323" t="s">
        <v>319</v>
      </c>
      <c r="CB323" t="s">
        <v>581</v>
      </c>
    </row>
    <row r="324" spans="2:80" x14ac:dyDescent="0.25">
      <c r="B324" t="s">
        <v>320</v>
      </c>
      <c r="CB324" t="s">
        <v>581</v>
      </c>
    </row>
    <row r="325" spans="2:80" x14ac:dyDescent="0.25">
      <c r="B325" t="s">
        <v>321</v>
      </c>
      <c r="CB325" t="s">
        <v>581</v>
      </c>
    </row>
    <row r="326" spans="2:80" x14ac:dyDescent="0.25">
      <c r="B326" t="s">
        <v>322</v>
      </c>
      <c r="CB326" t="s">
        <v>581</v>
      </c>
    </row>
    <row r="327" spans="2:80" x14ac:dyDescent="0.25">
      <c r="B327" t="s">
        <v>323</v>
      </c>
      <c r="CB327" t="s">
        <v>581</v>
      </c>
    </row>
    <row r="328" spans="2:80" x14ac:dyDescent="0.25">
      <c r="B328" t="s">
        <v>324</v>
      </c>
      <c r="CB328" t="s">
        <v>581</v>
      </c>
    </row>
    <row r="329" spans="2:80" x14ac:dyDescent="0.25">
      <c r="B329" t="s">
        <v>325</v>
      </c>
      <c r="CB329" t="s">
        <v>581</v>
      </c>
    </row>
    <row r="330" spans="2:80" x14ac:dyDescent="0.25">
      <c r="B330" t="s">
        <v>326</v>
      </c>
      <c r="CB330" t="s">
        <v>581</v>
      </c>
    </row>
    <row r="331" spans="2:80" x14ac:dyDescent="0.25">
      <c r="B331" t="s">
        <v>327</v>
      </c>
      <c r="CB331" t="s">
        <v>581</v>
      </c>
    </row>
    <row r="332" spans="2:80" x14ac:dyDescent="0.25">
      <c r="B332" t="s">
        <v>328</v>
      </c>
      <c r="CB332" t="s">
        <v>581</v>
      </c>
    </row>
    <row r="333" spans="2:80" x14ac:dyDescent="0.25">
      <c r="B333" t="s">
        <v>329</v>
      </c>
      <c r="CB333" t="s">
        <v>581</v>
      </c>
    </row>
    <row r="334" spans="2:80" x14ac:dyDescent="0.25">
      <c r="B334" t="s">
        <v>330</v>
      </c>
      <c r="CB334" t="s">
        <v>581</v>
      </c>
    </row>
    <row r="335" spans="2:80" x14ac:dyDescent="0.25">
      <c r="B335" t="s">
        <v>331</v>
      </c>
      <c r="CB335" t="s">
        <v>581</v>
      </c>
    </row>
    <row r="336" spans="2:80" x14ac:dyDescent="0.25">
      <c r="B336" t="s">
        <v>332</v>
      </c>
      <c r="CB336" t="s">
        <v>581</v>
      </c>
    </row>
    <row r="337" spans="2:80" x14ac:dyDescent="0.25">
      <c r="B337" t="s">
        <v>333</v>
      </c>
      <c r="CB337" t="s">
        <v>581</v>
      </c>
    </row>
    <row r="338" spans="2:80" x14ac:dyDescent="0.25">
      <c r="B338" t="s">
        <v>334</v>
      </c>
      <c r="CB338" t="s">
        <v>581</v>
      </c>
    </row>
    <row r="339" spans="2:80" x14ac:dyDescent="0.25">
      <c r="B339" t="s">
        <v>335</v>
      </c>
      <c r="CB339" t="s">
        <v>581</v>
      </c>
    </row>
    <row r="340" spans="2:80" x14ac:dyDescent="0.25">
      <c r="B340" t="s">
        <v>336</v>
      </c>
      <c r="CB340" t="s">
        <v>581</v>
      </c>
    </row>
    <row r="341" spans="2:80" x14ac:dyDescent="0.25">
      <c r="B341" t="s">
        <v>337</v>
      </c>
      <c r="CB341" t="s">
        <v>581</v>
      </c>
    </row>
    <row r="342" spans="2:80" x14ac:dyDescent="0.25">
      <c r="B342" t="s">
        <v>338</v>
      </c>
      <c r="CB342" t="s">
        <v>581</v>
      </c>
    </row>
    <row r="343" spans="2:80" x14ac:dyDescent="0.25">
      <c r="B343" t="s">
        <v>339</v>
      </c>
      <c r="CB343" t="s">
        <v>581</v>
      </c>
    </row>
    <row r="344" spans="2:80" x14ac:dyDescent="0.25">
      <c r="B344" t="s">
        <v>340</v>
      </c>
      <c r="CB344" t="s">
        <v>581</v>
      </c>
    </row>
    <row r="345" spans="2:80" x14ac:dyDescent="0.25">
      <c r="B345" t="s">
        <v>341</v>
      </c>
      <c r="CB345" t="s">
        <v>581</v>
      </c>
    </row>
    <row r="346" spans="2:80" x14ac:dyDescent="0.25">
      <c r="B346" t="s">
        <v>342</v>
      </c>
      <c r="CB346" t="s">
        <v>581</v>
      </c>
    </row>
    <row r="347" spans="2:80" x14ac:dyDescent="0.25">
      <c r="B347" t="s">
        <v>343</v>
      </c>
      <c r="CB347" t="s">
        <v>581</v>
      </c>
    </row>
    <row r="348" spans="2:80" x14ac:dyDescent="0.25">
      <c r="B348" t="s">
        <v>344</v>
      </c>
      <c r="CB348" t="s">
        <v>581</v>
      </c>
    </row>
    <row r="349" spans="2:80" x14ac:dyDescent="0.25">
      <c r="B349" t="s">
        <v>345</v>
      </c>
      <c r="CB349" t="s">
        <v>581</v>
      </c>
    </row>
    <row r="350" spans="2:80" x14ac:dyDescent="0.25">
      <c r="B350" t="s">
        <v>346</v>
      </c>
      <c r="CB350" t="s">
        <v>581</v>
      </c>
    </row>
    <row r="351" spans="2:80" x14ac:dyDescent="0.25">
      <c r="B351" t="s">
        <v>347</v>
      </c>
      <c r="CB351" t="s">
        <v>581</v>
      </c>
    </row>
    <row r="352" spans="2:80" x14ac:dyDescent="0.25">
      <c r="B352" t="s">
        <v>348</v>
      </c>
      <c r="CB352" t="s">
        <v>581</v>
      </c>
    </row>
    <row r="353" spans="2:80" x14ac:dyDescent="0.25">
      <c r="B353" t="s">
        <v>349</v>
      </c>
      <c r="CB353" t="s">
        <v>581</v>
      </c>
    </row>
    <row r="354" spans="2:80" x14ac:dyDescent="0.25">
      <c r="B354" t="s">
        <v>350</v>
      </c>
      <c r="CB354" t="s">
        <v>581</v>
      </c>
    </row>
    <row r="355" spans="2:80" x14ac:dyDescent="0.25">
      <c r="B355" t="s">
        <v>351</v>
      </c>
      <c r="CB355" t="s">
        <v>581</v>
      </c>
    </row>
    <row r="356" spans="2:80" x14ac:dyDescent="0.25">
      <c r="B356" t="s">
        <v>352</v>
      </c>
      <c r="CB356" t="s">
        <v>581</v>
      </c>
    </row>
    <row r="357" spans="2:80" x14ac:dyDescent="0.25">
      <c r="B357" t="s">
        <v>353</v>
      </c>
      <c r="CB357" t="s">
        <v>581</v>
      </c>
    </row>
    <row r="358" spans="2:80" x14ac:dyDescent="0.25">
      <c r="B358" t="s">
        <v>354</v>
      </c>
      <c r="CB358" t="s">
        <v>581</v>
      </c>
    </row>
    <row r="359" spans="2:80" x14ac:dyDescent="0.25">
      <c r="B359" t="s">
        <v>355</v>
      </c>
      <c r="CB359" t="s">
        <v>581</v>
      </c>
    </row>
    <row r="360" spans="2:80" x14ac:dyDescent="0.25">
      <c r="B360" t="s">
        <v>356</v>
      </c>
      <c r="CB360" t="s">
        <v>581</v>
      </c>
    </row>
    <row r="361" spans="2:80" x14ac:dyDescent="0.25">
      <c r="B361" t="s">
        <v>357</v>
      </c>
      <c r="CB361" t="s">
        <v>581</v>
      </c>
    </row>
    <row r="362" spans="2:80" x14ac:dyDescent="0.25">
      <c r="B362" t="s">
        <v>358</v>
      </c>
      <c r="CB362" t="s">
        <v>581</v>
      </c>
    </row>
    <row r="363" spans="2:80" x14ac:dyDescent="0.25">
      <c r="B363" t="s">
        <v>359</v>
      </c>
      <c r="CB363" t="s">
        <v>581</v>
      </c>
    </row>
    <row r="364" spans="2:80" x14ac:dyDescent="0.25">
      <c r="B364" t="s">
        <v>360</v>
      </c>
      <c r="CB364" t="s">
        <v>581</v>
      </c>
    </row>
    <row r="365" spans="2:80" x14ac:dyDescent="0.25">
      <c r="B365" t="s">
        <v>361</v>
      </c>
      <c r="CB365" t="s">
        <v>581</v>
      </c>
    </row>
    <row r="366" spans="2:80" x14ac:dyDescent="0.25">
      <c r="B366" t="s">
        <v>362</v>
      </c>
      <c r="CB366" t="s">
        <v>581</v>
      </c>
    </row>
    <row r="367" spans="2:80" x14ac:dyDescent="0.25">
      <c r="B367" t="s">
        <v>363</v>
      </c>
      <c r="CB367" t="s">
        <v>581</v>
      </c>
    </row>
    <row r="368" spans="2:80" x14ac:dyDescent="0.25">
      <c r="B368" t="s">
        <v>364</v>
      </c>
      <c r="CB368" t="s">
        <v>581</v>
      </c>
    </row>
    <row r="369" spans="2:80" x14ac:dyDescent="0.25">
      <c r="B369" t="s">
        <v>365</v>
      </c>
      <c r="CB369" t="s">
        <v>581</v>
      </c>
    </row>
    <row r="370" spans="2:80" x14ac:dyDescent="0.25">
      <c r="B370" t="s">
        <v>366</v>
      </c>
      <c r="CB370" t="s">
        <v>581</v>
      </c>
    </row>
    <row r="371" spans="2:80" x14ac:dyDescent="0.25">
      <c r="B371" t="s">
        <v>367</v>
      </c>
      <c r="CB371" t="s">
        <v>581</v>
      </c>
    </row>
    <row r="372" spans="2:80" x14ac:dyDescent="0.25">
      <c r="B372" t="s">
        <v>368</v>
      </c>
      <c r="CB372" t="s">
        <v>581</v>
      </c>
    </row>
    <row r="373" spans="2:80" x14ac:dyDescent="0.25">
      <c r="B373" t="s">
        <v>369</v>
      </c>
      <c r="CB373" t="s">
        <v>581</v>
      </c>
    </row>
    <row r="374" spans="2:80" x14ac:dyDescent="0.25">
      <c r="B374" t="s">
        <v>370</v>
      </c>
      <c r="CB374" t="s">
        <v>581</v>
      </c>
    </row>
    <row r="375" spans="2:80" x14ac:dyDescent="0.25">
      <c r="B375" t="s">
        <v>371</v>
      </c>
      <c r="CB375" t="s">
        <v>581</v>
      </c>
    </row>
    <row r="376" spans="2:80" x14ac:dyDescent="0.25">
      <c r="B376" t="s">
        <v>372</v>
      </c>
      <c r="CB376" t="s">
        <v>581</v>
      </c>
    </row>
    <row r="377" spans="2:80" x14ac:dyDescent="0.25">
      <c r="B377" t="s">
        <v>373</v>
      </c>
      <c r="CB377" t="s">
        <v>581</v>
      </c>
    </row>
    <row r="378" spans="2:80" x14ac:dyDescent="0.25">
      <c r="B378" t="s">
        <v>374</v>
      </c>
      <c r="CB378" t="s">
        <v>581</v>
      </c>
    </row>
    <row r="379" spans="2:80" x14ac:dyDescent="0.25">
      <c r="B379" t="s">
        <v>375</v>
      </c>
      <c r="CB379" t="s">
        <v>581</v>
      </c>
    </row>
    <row r="380" spans="2:80" x14ac:dyDescent="0.25">
      <c r="B380" t="s">
        <v>376</v>
      </c>
      <c r="CB380" t="s">
        <v>581</v>
      </c>
    </row>
    <row r="381" spans="2:80" x14ac:dyDescent="0.25">
      <c r="B381" t="s">
        <v>377</v>
      </c>
      <c r="CB381" t="s">
        <v>581</v>
      </c>
    </row>
    <row r="382" spans="2:80" x14ac:dyDescent="0.25">
      <c r="B382" t="s">
        <v>378</v>
      </c>
      <c r="CB382" t="s">
        <v>581</v>
      </c>
    </row>
    <row r="383" spans="2:80" x14ac:dyDescent="0.25">
      <c r="B383" t="s">
        <v>379</v>
      </c>
      <c r="CB383" t="s">
        <v>581</v>
      </c>
    </row>
    <row r="384" spans="2:80" x14ac:dyDescent="0.25">
      <c r="B384" t="s">
        <v>380</v>
      </c>
      <c r="CB384" t="s">
        <v>581</v>
      </c>
    </row>
    <row r="385" spans="2:80" x14ac:dyDescent="0.25">
      <c r="B385" t="s">
        <v>381</v>
      </c>
      <c r="CB385" t="s">
        <v>581</v>
      </c>
    </row>
    <row r="386" spans="2:80" x14ac:dyDescent="0.25">
      <c r="B386" t="s">
        <v>382</v>
      </c>
      <c r="CB386" t="s">
        <v>581</v>
      </c>
    </row>
    <row r="387" spans="2:80" x14ac:dyDescent="0.25">
      <c r="B387" t="s">
        <v>383</v>
      </c>
      <c r="CB387" t="s">
        <v>581</v>
      </c>
    </row>
    <row r="388" spans="2:80" x14ac:dyDescent="0.25">
      <c r="B388" t="s">
        <v>384</v>
      </c>
      <c r="CB388" t="s">
        <v>581</v>
      </c>
    </row>
    <row r="389" spans="2:80" x14ac:dyDescent="0.25">
      <c r="B389" t="s">
        <v>385</v>
      </c>
      <c r="CB389" t="s">
        <v>581</v>
      </c>
    </row>
    <row r="390" spans="2:80" x14ac:dyDescent="0.25">
      <c r="B390" t="s">
        <v>386</v>
      </c>
      <c r="CB390" t="s">
        <v>581</v>
      </c>
    </row>
    <row r="391" spans="2:80" x14ac:dyDescent="0.25">
      <c r="B391" t="s">
        <v>387</v>
      </c>
      <c r="CB391" t="s">
        <v>581</v>
      </c>
    </row>
    <row r="392" spans="2:80" x14ac:dyDescent="0.25">
      <c r="B392" t="s">
        <v>388</v>
      </c>
      <c r="CB392" t="s">
        <v>581</v>
      </c>
    </row>
    <row r="393" spans="2:80" x14ac:dyDescent="0.25">
      <c r="B393" t="s">
        <v>389</v>
      </c>
      <c r="CB393" t="s">
        <v>581</v>
      </c>
    </row>
    <row r="394" spans="2:80" x14ac:dyDescent="0.25">
      <c r="B394" t="s">
        <v>390</v>
      </c>
      <c r="CB394" t="s">
        <v>581</v>
      </c>
    </row>
    <row r="395" spans="2:80" x14ac:dyDescent="0.25">
      <c r="B395" t="s">
        <v>391</v>
      </c>
      <c r="CB395" t="s">
        <v>581</v>
      </c>
    </row>
    <row r="396" spans="2:80" x14ac:dyDescent="0.25">
      <c r="B396" t="s">
        <v>392</v>
      </c>
      <c r="CB396" t="s">
        <v>581</v>
      </c>
    </row>
    <row r="397" spans="2:80" x14ac:dyDescent="0.25">
      <c r="B397" t="s">
        <v>393</v>
      </c>
      <c r="CB397" t="s">
        <v>581</v>
      </c>
    </row>
    <row r="398" spans="2:80" x14ac:dyDescent="0.25">
      <c r="B398" t="s">
        <v>394</v>
      </c>
      <c r="CB398" t="s">
        <v>581</v>
      </c>
    </row>
    <row r="399" spans="2:80" x14ac:dyDescent="0.25">
      <c r="B399" t="s">
        <v>395</v>
      </c>
      <c r="CB399" t="s">
        <v>581</v>
      </c>
    </row>
    <row r="400" spans="2:80" x14ac:dyDescent="0.25">
      <c r="B400" t="s">
        <v>396</v>
      </c>
      <c r="CB400" t="s">
        <v>581</v>
      </c>
    </row>
    <row r="401" spans="2:80" x14ac:dyDescent="0.25">
      <c r="B401" t="s">
        <v>397</v>
      </c>
      <c r="CB401" t="s">
        <v>581</v>
      </c>
    </row>
    <row r="402" spans="2:80" x14ac:dyDescent="0.25">
      <c r="B402" t="s">
        <v>398</v>
      </c>
      <c r="CB402" t="s">
        <v>581</v>
      </c>
    </row>
    <row r="403" spans="2:80" x14ac:dyDescent="0.25">
      <c r="B403" t="s">
        <v>399</v>
      </c>
      <c r="CB403" t="s">
        <v>581</v>
      </c>
    </row>
    <row r="404" spans="2:80" x14ac:dyDescent="0.25">
      <c r="B404" t="s">
        <v>400</v>
      </c>
      <c r="CB404" t="s">
        <v>581</v>
      </c>
    </row>
    <row r="405" spans="2:80" x14ac:dyDescent="0.25">
      <c r="B405" t="s">
        <v>401</v>
      </c>
      <c r="CB405" t="s">
        <v>581</v>
      </c>
    </row>
    <row r="406" spans="2:80" x14ac:dyDescent="0.25">
      <c r="B406" t="s">
        <v>402</v>
      </c>
      <c r="CB406" t="s">
        <v>581</v>
      </c>
    </row>
    <row r="407" spans="2:80" x14ac:dyDescent="0.25">
      <c r="B407" t="s">
        <v>403</v>
      </c>
      <c r="CB407" t="s">
        <v>581</v>
      </c>
    </row>
    <row r="408" spans="2:80" x14ac:dyDescent="0.25">
      <c r="B408" t="s">
        <v>404</v>
      </c>
      <c r="CB408" t="s">
        <v>581</v>
      </c>
    </row>
    <row r="409" spans="2:80" x14ac:dyDescent="0.25">
      <c r="B409" t="s">
        <v>405</v>
      </c>
      <c r="CB409" t="s">
        <v>581</v>
      </c>
    </row>
    <row r="410" spans="2:80" x14ac:dyDescent="0.25">
      <c r="B410" t="s">
        <v>406</v>
      </c>
      <c r="CB410" t="s">
        <v>581</v>
      </c>
    </row>
    <row r="411" spans="2:80" x14ac:dyDescent="0.25">
      <c r="B411" t="s">
        <v>407</v>
      </c>
      <c r="CB411" t="s">
        <v>581</v>
      </c>
    </row>
    <row r="412" spans="2:80" x14ac:dyDescent="0.25">
      <c r="B412" t="s">
        <v>408</v>
      </c>
      <c r="CB412" t="s">
        <v>581</v>
      </c>
    </row>
    <row r="413" spans="2:80" x14ac:dyDescent="0.25">
      <c r="B413" t="s">
        <v>409</v>
      </c>
      <c r="CB413" t="s">
        <v>581</v>
      </c>
    </row>
    <row r="414" spans="2:80" x14ac:dyDescent="0.25">
      <c r="B414" t="s">
        <v>410</v>
      </c>
      <c r="CB414" t="s">
        <v>581</v>
      </c>
    </row>
    <row r="415" spans="2:80" x14ac:dyDescent="0.25">
      <c r="B415" t="s">
        <v>411</v>
      </c>
      <c r="CB415" t="s">
        <v>581</v>
      </c>
    </row>
    <row r="416" spans="2:80" x14ac:dyDescent="0.25">
      <c r="B416" t="s">
        <v>412</v>
      </c>
      <c r="CB416" t="s">
        <v>581</v>
      </c>
    </row>
    <row r="417" spans="2:80" x14ac:dyDescent="0.25">
      <c r="B417" t="s">
        <v>413</v>
      </c>
      <c r="CB417" t="s">
        <v>581</v>
      </c>
    </row>
    <row r="418" spans="2:80" x14ac:dyDescent="0.25">
      <c r="B418" t="s">
        <v>414</v>
      </c>
      <c r="CB418" t="s">
        <v>581</v>
      </c>
    </row>
    <row r="419" spans="2:80" x14ac:dyDescent="0.25">
      <c r="B419" t="s">
        <v>415</v>
      </c>
      <c r="CB419" t="s">
        <v>581</v>
      </c>
    </row>
    <row r="420" spans="2:80" x14ac:dyDescent="0.25">
      <c r="B420" t="s">
        <v>416</v>
      </c>
      <c r="CB420" t="s">
        <v>581</v>
      </c>
    </row>
    <row r="421" spans="2:80" x14ac:dyDescent="0.25">
      <c r="B421" t="s">
        <v>417</v>
      </c>
      <c r="CB421" t="s">
        <v>581</v>
      </c>
    </row>
    <row r="422" spans="2:80" x14ac:dyDescent="0.25">
      <c r="B422" t="s">
        <v>418</v>
      </c>
      <c r="CB422" t="s">
        <v>581</v>
      </c>
    </row>
    <row r="423" spans="2:80" x14ac:dyDescent="0.25">
      <c r="B423" t="s">
        <v>419</v>
      </c>
      <c r="CB423" t="s">
        <v>581</v>
      </c>
    </row>
    <row r="424" spans="2:80" x14ac:dyDescent="0.25">
      <c r="B424" t="s">
        <v>420</v>
      </c>
      <c r="CB424" t="s">
        <v>581</v>
      </c>
    </row>
    <row r="425" spans="2:80" x14ac:dyDescent="0.25">
      <c r="B425" t="s">
        <v>421</v>
      </c>
      <c r="CB425" t="s">
        <v>581</v>
      </c>
    </row>
    <row r="426" spans="2:80" x14ac:dyDescent="0.25">
      <c r="B426" t="s">
        <v>422</v>
      </c>
      <c r="CB426" t="s">
        <v>581</v>
      </c>
    </row>
    <row r="427" spans="2:80" x14ac:dyDescent="0.25">
      <c r="B427" t="s">
        <v>423</v>
      </c>
      <c r="CB427" t="s">
        <v>581</v>
      </c>
    </row>
    <row r="428" spans="2:80" x14ac:dyDescent="0.25">
      <c r="B428" t="s">
        <v>424</v>
      </c>
      <c r="CB428" t="s">
        <v>581</v>
      </c>
    </row>
    <row r="429" spans="2:80" x14ac:dyDescent="0.25">
      <c r="B429" t="s">
        <v>425</v>
      </c>
      <c r="CB429" t="s">
        <v>581</v>
      </c>
    </row>
    <row r="430" spans="2:80" x14ac:dyDescent="0.25">
      <c r="B430" t="s">
        <v>426</v>
      </c>
      <c r="CB430" t="s">
        <v>581</v>
      </c>
    </row>
    <row r="431" spans="2:80" x14ac:dyDescent="0.25">
      <c r="B431" t="s">
        <v>427</v>
      </c>
      <c r="CB431" t="s">
        <v>581</v>
      </c>
    </row>
    <row r="432" spans="2:80" x14ac:dyDescent="0.25">
      <c r="B432" t="s">
        <v>428</v>
      </c>
      <c r="CB432" t="s">
        <v>581</v>
      </c>
    </row>
    <row r="433" spans="2:80" x14ac:dyDescent="0.25">
      <c r="B433" t="s">
        <v>429</v>
      </c>
      <c r="CB433" t="s">
        <v>581</v>
      </c>
    </row>
    <row r="434" spans="2:80" x14ac:dyDescent="0.25">
      <c r="B434" t="s">
        <v>430</v>
      </c>
      <c r="CB434" t="s">
        <v>581</v>
      </c>
    </row>
    <row r="435" spans="2:80" x14ac:dyDescent="0.25">
      <c r="B435" t="s">
        <v>431</v>
      </c>
      <c r="CB435" t="s">
        <v>581</v>
      </c>
    </row>
    <row r="436" spans="2:80" x14ac:dyDescent="0.25">
      <c r="B436" t="s">
        <v>432</v>
      </c>
      <c r="CB436" t="s">
        <v>581</v>
      </c>
    </row>
    <row r="437" spans="2:80" x14ac:dyDescent="0.25">
      <c r="B437" t="s">
        <v>433</v>
      </c>
      <c r="CB437" t="s">
        <v>581</v>
      </c>
    </row>
    <row r="438" spans="2:80" x14ac:dyDescent="0.25">
      <c r="B438" t="s">
        <v>434</v>
      </c>
      <c r="CB438" t="s">
        <v>581</v>
      </c>
    </row>
    <row r="439" spans="2:80" x14ac:dyDescent="0.25">
      <c r="B439" t="s">
        <v>435</v>
      </c>
      <c r="CB439" t="s">
        <v>581</v>
      </c>
    </row>
    <row r="440" spans="2:80" x14ac:dyDescent="0.25">
      <c r="B440" t="s">
        <v>436</v>
      </c>
      <c r="CB440" t="s">
        <v>581</v>
      </c>
    </row>
    <row r="441" spans="2:80" x14ac:dyDescent="0.25">
      <c r="B441" t="s">
        <v>437</v>
      </c>
      <c r="CB441" t="s">
        <v>581</v>
      </c>
    </row>
    <row r="442" spans="2:80" x14ac:dyDescent="0.25">
      <c r="B442" t="s">
        <v>438</v>
      </c>
      <c r="CB442" t="s">
        <v>581</v>
      </c>
    </row>
    <row r="443" spans="2:80" x14ac:dyDescent="0.25">
      <c r="B443" t="s">
        <v>439</v>
      </c>
      <c r="CB443" t="s">
        <v>581</v>
      </c>
    </row>
    <row r="444" spans="2:80" x14ac:dyDescent="0.25">
      <c r="B444" t="s">
        <v>440</v>
      </c>
      <c r="CB444" t="s">
        <v>581</v>
      </c>
    </row>
    <row r="445" spans="2:80" x14ac:dyDescent="0.25">
      <c r="B445" t="s">
        <v>441</v>
      </c>
      <c r="CB445" t="s">
        <v>581</v>
      </c>
    </row>
    <row r="446" spans="2:80" x14ac:dyDescent="0.25">
      <c r="B446" t="s">
        <v>442</v>
      </c>
      <c r="CB446" t="s">
        <v>581</v>
      </c>
    </row>
    <row r="447" spans="2:80" x14ac:dyDescent="0.25">
      <c r="B447" t="s">
        <v>443</v>
      </c>
      <c r="CB447" t="s">
        <v>581</v>
      </c>
    </row>
    <row r="448" spans="2:80" x14ac:dyDescent="0.25">
      <c r="B448" t="s">
        <v>444</v>
      </c>
      <c r="CB448" t="s">
        <v>581</v>
      </c>
    </row>
    <row r="449" spans="2:80" x14ac:dyDescent="0.25">
      <c r="B449" t="s">
        <v>445</v>
      </c>
      <c r="CB449" t="s">
        <v>581</v>
      </c>
    </row>
    <row r="450" spans="2:80" x14ac:dyDescent="0.25">
      <c r="B450" t="s">
        <v>446</v>
      </c>
      <c r="CB450" t="s">
        <v>581</v>
      </c>
    </row>
    <row r="451" spans="2:80" x14ac:dyDescent="0.25">
      <c r="B451" t="s">
        <v>447</v>
      </c>
      <c r="CB451" t="s">
        <v>581</v>
      </c>
    </row>
    <row r="452" spans="2:80" x14ac:dyDescent="0.25">
      <c r="B452" t="s">
        <v>448</v>
      </c>
      <c r="CB452" t="s">
        <v>581</v>
      </c>
    </row>
    <row r="453" spans="2:80" x14ac:dyDescent="0.25">
      <c r="B453" t="s">
        <v>449</v>
      </c>
      <c r="CB453" t="s">
        <v>581</v>
      </c>
    </row>
    <row r="454" spans="2:80" x14ac:dyDescent="0.25">
      <c r="B454" t="s">
        <v>450</v>
      </c>
      <c r="CB454" t="s">
        <v>581</v>
      </c>
    </row>
    <row r="455" spans="2:80" x14ac:dyDescent="0.25">
      <c r="B455" t="s">
        <v>451</v>
      </c>
      <c r="CB455" t="s">
        <v>581</v>
      </c>
    </row>
    <row r="456" spans="2:80" x14ac:dyDescent="0.25">
      <c r="B456" t="s">
        <v>452</v>
      </c>
      <c r="CB456" t="s">
        <v>581</v>
      </c>
    </row>
    <row r="457" spans="2:80" x14ac:dyDescent="0.25">
      <c r="B457" t="s">
        <v>453</v>
      </c>
      <c r="CB457" t="s">
        <v>581</v>
      </c>
    </row>
    <row r="458" spans="2:80" x14ac:dyDescent="0.25">
      <c r="B458" t="s">
        <v>454</v>
      </c>
      <c r="CB458" t="s">
        <v>581</v>
      </c>
    </row>
    <row r="459" spans="2:80" x14ac:dyDescent="0.25">
      <c r="B459" t="s">
        <v>455</v>
      </c>
      <c r="CB459" t="s">
        <v>581</v>
      </c>
    </row>
    <row r="460" spans="2:80" x14ac:dyDescent="0.25">
      <c r="B460" t="s">
        <v>456</v>
      </c>
      <c r="CB460" t="s">
        <v>581</v>
      </c>
    </row>
    <row r="461" spans="2:80" x14ac:dyDescent="0.25">
      <c r="B461" t="s">
        <v>457</v>
      </c>
      <c r="CB461" t="s">
        <v>581</v>
      </c>
    </row>
    <row r="462" spans="2:80" x14ac:dyDescent="0.25">
      <c r="B462" t="s">
        <v>458</v>
      </c>
      <c r="CB462" t="s">
        <v>581</v>
      </c>
    </row>
    <row r="463" spans="2:80" x14ac:dyDescent="0.25">
      <c r="B463" t="s">
        <v>459</v>
      </c>
      <c r="CB463" t="s">
        <v>581</v>
      </c>
    </row>
    <row r="464" spans="2:80" x14ac:dyDescent="0.25">
      <c r="B464" t="s">
        <v>460</v>
      </c>
      <c r="CB464" t="s">
        <v>581</v>
      </c>
    </row>
    <row r="465" spans="2:80" x14ac:dyDescent="0.25">
      <c r="B465" t="s">
        <v>461</v>
      </c>
      <c r="CB465" t="s">
        <v>581</v>
      </c>
    </row>
    <row r="466" spans="2:80" x14ac:dyDescent="0.25">
      <c r="B466" t="s">
        <v>462</v>
      </c>
      <c r="CB466" t="s">
        <v>581</v>
      </c>
    </row>
    <row r="467" spans="2:80" x14ac:dyDescent="0.25">
      <c r="B467" t="s">
        <v>463</v>
      </c>
      <c r="CB467" t="s">
        <v>581</v>
      </c>
    </row>
    <row r="468" spans="2:80" x14ac:dyDescent="0.25">
      <c r="B468" t="s">
        <v>464</v>
      </c>
      <c r="CB468" t="s">
        <v>581</v>
      </c>
    </row>
    <row r="469" spans="2:80" x14ac:dyDescent="0.25">
      <c r="B469" t="s">
        <v>465</v>
      </c>
      <c r="CB469" t="s">
        <v>581</v>
      </c>
    </row>
    <row r="470" spans="2:80" x14ac:dyDescent="0.25">
      <c r="B470" t="s">
        <v>466</v>
      </c>
      <c r="CB470" t="s">
        <v>581</v>
      </c>
    </row>
    <row r="471" spans="2:80" x14ac:dyDescent="0.25">
      <c r="B471" t="s">
        <v>467</v>
      </c>
      <c r="CB471" t="s">
        <v>581</v>
      </c>
    </row>
    <row r="472" spans="2:80" x14ac:dyDescent="0.25">
      <c r="B472" t="s">
        <v>468</v>
      </c>
      <c r="CB472" t="s">
        <v>581</v>
      </c>
    </row>
    <row r="473" spans="2:80" x14ac:dyDescent="0.25">
      <c r="B473" t="s">
        <v>469</v>
      </c>
      <c r="CB473" t="s">
        <v>581</v>
      </c>
    </row>
    <row r="474" spans="2:80" x14ac:dyDescent="0.25">
      <c r="B474" t="s">
        <v>470</v>
      </c>
      <c r="CB474" t="s">
        <v>581</v>
      </c>
    </row>
    <row r="475" spans="2:80" x14ac:dyDescent="0.25">
      <c r="B475" t="s">
        <v>471</v>
      </c>
      <c r="CB475" t="s">
        <v>581</v>
      </c>
    </row>
    <row r="476" spans="2:80" x14ac:dyDescent="0.25">
      <c r="B476" t="s">
        <v>472</v>
      </c>
      <c r="CB476" t="s">
        <v>581</v>
      </c>
    </row>
    <row r="477" spans="2:80" x14ac:dyDescent="0.25">
      <c r="B477" t="s">
        <v>473</v>
      </c>
      <c r="CB477" t="s">
        <v>581</v>
      </c>
    </row>
    <row r="478" spans="2:80" x14ac:dyDescent="0.25">
      <c r="B478" t="s">
        <v>474</v>
      </c>
      <c r="CB478" t="s">
        <v>581</v>
      </c>
    </row>
    <row r="479" spans="2:80" x14ac:dyDescent="0.25">
      <c r="B479" t="s">
        <v>475</v>
      </c>
      <c r="CB479" t="s">
        <v>581</v>
      </c>
    </row>
    <row r="480" spans="2:80" x14ac:dyDescent="0.25">
      <c r="B480" t="s">
        <v>476</v>
      </c>
      <c r="CB480" t="s">
        <v>581</v>
      </c>
    </row>
    <row r="481" spans="2:80" x14ac:dyDescent="0.25">
      <c r="B481" t="s">
        <v>477</v>
      </c>
      <c r="CB481" t="s">
        <v>581</v>
      </c>
    </row>
    <row r="482" spans="2:80" x14ac:dyDescent="0.25">
      <c r="B482" t="s">
        <v>478</v>
      </c>
      <c r="CB482" t="s">
        <v>581</v>
      </c>
    </row>
    <row r="483" spans="2:80" x14ac:dyDescent="0.25">
      <c r="B483" t="s">
        <v>479</v>
      </c>
      <c r="CB483" t="s">
        <v>581</v>
      </c>
    </row>
    <row r="484" spans="2:80" x14ac:dyDescent="0.25">
      <c r="B484" t="s">
        <v>480</v>
      </c>
      <c r="CB484" t="s">
        <v>581</v>
      </c>
    </row>
    <row r="485" spans="2:80" x14ac:dyDescent="0.25">
      <c r="B485" t="s">
        <v>481</v>
      </c>
      <c r="CB485" t="s">
        <v>581</v>
      </c>
    </row>
    <row r="486" spans="2:80" x14ac:dyDescent="0.25">
      <c r="B486" t="s">
        <v>482</v>
      </c>
      <c r="CB486" t="s">
        <v>581</v>
      </c>
    </row>
    <row r="487" spans="2:80" x14ac:dyDescent="0.25">
      <c r="B487" t="s">
        <v>483</v>
      </c>
      <c r="CB487" t="s">
        <v>581</v>
      </c>
    </row>
    <row r="488" spans="2:80" x14ac:dyDescent="0.25">
      <c r="B488" t="s">
        <v>484</v>
      </c>
      <c r="CB488" t="s">
        <v>581</v>
      </c>
    </row>
    <row r="489" spans="2:80" x14ac:dyDescent="0.25">
      <c r="B489" t="s">
        <v>485</v>
      </c>
      <c r="CB489" t="s">
        <v>581</v>
      </c>
    </row>
    <row r="490" spans="2:80" x14ac:dyDescent="0.25">
      <c r="B490" t="s">
        <v>486</v>
      </c>
      <c r="CB490" t="s">
        <v>581</v>
      </c>
    </row>
    <row r="491" spans="2:80" x14ac:dyDescent="0.25">
      <c r="B491" t="s">
        <v>487</v>
      </c>
      <c r="CB491" t="s">
        <v>581</v>
      </c>
    </row>
    <row r="492" spans="2:80" x14ac:dyDescent="0.25">
      <c r="B492" t="s">
        <v>488</v>
      </c>
      <c r="CB492" t="s">
        <v>581</v>
      </c>
    </row>
    <row r="493" spans="2:80" x14ac:dyDescent="0.25">
      <c r="B493" t="s">
        <v>489</v>
      </c>
      <c r="CB493" t="s">
        <v>581</v>
      </c>
    </row>
    <row r="494" spans="2:80" x14ac:dyDescent="0.25">
      <c r="B494" t="s">
        <v>490</v>
      </c>
      <c r="CB494" t="s">
        <v>581</v>
      </c>
    </row>
    <row r="495" spans="2:80" x14ac:dyDescent="0.25">
      <c r="B495" t="s">
        <v>491</v>
      </c>
      <c r="CB495" t="s">
        <v>581</v>
      </c>
    </row>
    <row r="496" spans="2:80" x14ac:dyDescent="0.25">
      <c r="B496" t="s">
        <v>492</v>
      </c>
      <c r="CB496" t="s">
        <v>581</v>
      </c>
    </row>
    <row r="497" spans="2:80" x14ac:dyDescent="0.25">
      <c r="B497" t="s">
        <v>493</v>
      </c>
      <c r="CB497" t="s">
        <v>581</v>
      </c>
    </row>
    <row r="498" spans="2:80" x14ac:dyDescent="0.25">
      <c r="B498" t="s">
        <v>494</v>
      </c>
      <c r="CB498" t="s">
        <v>581</v>
      </c>
    </row>
    <row r="499" spans="2:80" x14ac:dyDescent="0.25">
      <c r="B499" t="s">
        <v>495</v>
      </c>
      <c r="CB499" t="s">
        <v>581</v>
      </c>
    </row>
    <row r="500" spans="2:80" x14ac:dyDescent="0.25">
      <c r="B500" t="s">
        <v>496</v>
      </c>
      <c r="CB500" t="s">
        <v>581</v>
      </c>
    </row>
    <row r="501" spans="2:80" x14ac:dyDescent="0.25">
      <c r="B501" t="s">
        <v>497</v>
      </c>
      <c r="CB501" t="s">
        <v>581</v>
      </c>
    </row>
    <row r="502" spans="2:80" x14ac:dyDescent="0.25">
      <c r="B502" t="s">
        <v>498</v>
      </c>
      <c r="CB502" t="s">
        <v>581</v>
      </c>
    </row>
    <row r="503" spans="2:80" x14ac:dyDescent="0.25">
      <c r="B503" t="s">
        <v>499</v>
      </c>
      <c r="CB503" t="s">
        <v>581</v>
      </c>
    </row>
    <row r="504" spans="2:80" x14ac:dyDescent="0.25">
      <c r="B504" t="s">
        <v>500</v>
      </c>
      <c r="CB504" t="s">
        <v>581</v>
      </c>
    </row>
    <row r="505" spans="2:80" x14ac:dyDescent="0.25">
      <c r="B505" t="s">
        <v>501</v>
      </c>
      <c r="CB505" t="s">
        <v>581</v>
      </c>
    </row>
    <row r="506" spans="2:80" x14ac:dyDescent="0.25">
      <c r="B506" t="s">
        <v>502</v>
      </c>
      <c r="CB506" t="s">
        <v>581</v>
      </c>
    </row>
    <row r="507" spans="2:80" x14ac:dyDescent="0.25">
      <c r="C507" t="s">
        <v>581</v>
      </c>
      <c r="D507" t="s">
        <v>581</v>
      </c>
      <c r="E507" t="s">
        <v>581</v>
      </c>
      <c r="F507" t="s">
        <v>581</v>
      </c>
      <c r="G507" t="s">
        <v>581</v>
      </c>
      <c r="H507" t="s">
        <v>581</v>
      </c>
      <c r="I507" t="s">
        <v>581</v>
      </c>
      <c r="J507" t="s">
        <v>581</v>
      </c>
      <c r="K507" t="s">
        <v>581</v>
      </c>
      <c r="L507" t="s">
        <v>581</v>
      </c>
      <c r="M507" t="s">
        <v>581</v>
      </c>
      <c r="N507" t="s">
        <v>581</v>
      </c>
      <c r="O507" t="s">
        <v>581</v>
      </c>
      <c r="P507" t="s">
        <v>581</v>
      </c>
      <c r="Q507" t="s">
        <v>581</v>
      </c>
      <c r="R507" t="s">
        <v>581</v>
      </c>
      <c r="S507" t="s">
        <v>581</v>
      </c>
      <c r="T507" t="s">
        <v>581</v>
      </c>
      <c r="U507" t="s">
        <v>581</v>
      </c>
      <c r="V507" t="s">
        <v>581</v>
      </c>
      <c r="W507" t="s">
        <v>581</v>
      </c>
      <c r="X507" t="s">
        <v>581</v>
      </c>
      <c r="Y507" t="s">
        <v>581</v>
      </c>
      <c r="Z507" t="s">
        <v>581</v>
      </c>
      <c r="AA507" t="s">
        <v>581</v>
      </c>
      <c r="AB507" t="s">
        <v>581</v>
      </c>
      <c r="AC507" t="s">
        <v>581</v>
      </c>
      <c r="AD507" t="s">
        <v>581</v>
      </c>
      <c r="AE507" t="s">
        <v>581</v>
      </c>
      <c r="AF507" t="s">
        <v>581</v>
      </c>
      <c r="AG507" t="s">
        <v>581</v>
      </c>
      <c r="AH507" t="s">
        <v>581</v>
      </c>
      <c r="AI507" t="s">
        <v>581</v>
      </c>
      <c r="AJ507" t="s">
        <v>581</v>
      </c>
      <c r="AK507" t="s">
        <v>581</v>
      </c>
      <c r="AL507" t="s">
        <v>581</v>
      </c>
      <c r="AM507" t="s">
        <v>581</v>
      </c>
      <c r="AN507" t="s">
        <v>581</v>
      </c>
      <c r="AO507" t="s">
        <v>581</v>
      </c>
      <c r="AP507" t="s">
        <v>581</v>
      </c>
      <c r="AQ507" t="s">
        <v>581</v>
      </c>
      <c r="AR507" t="s">
        <v>581</v>
      </c>
      <c r="AS507" t="s">
        <v>581</v>
      </c>
      <c r="AT507" t="s">
        <v>581</v>
      </c>
      <c r="AU507" t="s">
        <v>581</v>
      </c>
      <c r="AV507" t="s">
        <v>581</v>
      </c>
      <c r="AW507" t="s">
        <v>581</v>
      </c>
      <c r="AX507" t="s">
        <v>581</v>
      </c>
      <c r="AY507" t="s">
        <v>581</v>
      </c>
      <c r="AZ507" t="s">
        <v>581</v>
      </c>
      <c r="BA507" t="s">
        <v>581</v>
      </c>
      <c r="BB507" t="s">
        <v>581</v>
      </c>
      <c r="BC507" t="s">
        <v>581</v>
      </c>
      <c r="BD507" t="s">
        <v>581</v>
      </c>
      <c r="BE507" t="s">
        <v>581</v>
      </c>
      <c r="BF507" t="s">
        <v>581</v>
      </c>
      <c r="BG507" t="s">
        <v>581</v>
      </c>
      <c r="BH507" t="s">
        <v>581</v>
      </c>
      <c r="BI507" t="s">
        <v>581</v>
      </c>
      <c r="BJ507" t="s">
        <v>581</v>
      </c>
      <c r="BK507" t="s">
        <v>581</v>
      </c>
      <c r="BL507" t="s">
        <v>581</v>
      </c>
      <c r="BM507" t="s">
        <v>581</v>
      </c>
      <c r="BN507" t="s">
        <v>581</v>
      </c>
      <c r="BO507" t="s">
        <v>581</v>
      </c>
      <c r="BP507" t="s">
        <v>581</v>
      </c>
      <c r="BQ507" t="s">
        <v>581</v>
      </c>
      <c r="BR507" t="s">
        <v>581</v>
      </c>
      <c r="BS507" t="s">
        <v>581</v>
      </c>
      <c r="BT507" t="s">
        <v>581</v>
      </c>
      <c r="BU507" t="s">
        <v>581</v>
      </c>
      <c r="BV507" t="s">
        <v>581</v>
      </c>
      <c r="BW507" t="s">
        <v>581</v>
      </c>
      <c r="BX507" t="s">
        <v>581</v>
      </c>
      <c r="BY507" t="s">
        <v>581</v>
      </c>
      <c r="BZ507" t="s">
        <v>581</v>
      </c>
      <c r="CA507" t="s">
        <v>581</v>
      </c>
    </row>
  </sheetData>
  <pageMargins left="0.7" right="0.7" top="0.75" bottom="0.75" header="0.3" footer="0.3"/>
  <pageSetup paperSize="192" scale="80" orientation="portrait" r:id="rId1"/>
  <colBreaks count="7" manualBreakCount="7">
    <brk id="12" min="3" max="505" man="1"/>
    <brk id="22" min="3" max="505" man="1"/>
    <brk id="32" min="3" max="505" man="1"/>
    <brk id="42" min="3" max="505" man="1"/>
    <brk id="53" min="3" max="505" man="1"/>
    <brk id="64" min="3" max="505" man="1"/>
    <brk id="75" min="3" max="50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4020-95C2-4A31-A0A6-66BB4F06BD2F}">
  <dimension ref="A1:BZ503"/>
  <sheetViews>
    <sheetView topLeftCell="BE1" workbookViewId="0">
      <selection activeCell="BW2" sqref="BW2"/>
    </sheetView>
  </sheetViews>
  <sheetFormatPr defaultRowHeight="15" x14ac:dyDescent="0.25"/>
  <sheetData>
    <row r="1" spans="1:78" x14ac:dyDescent="0.25">
      <c r="A1" t="s">
        <v>503</v>
      </c>
      <c r="B1" t="s">
        <v>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504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528</v>
      </c>
      <c r="V1" t="s">
        <v>505</v>
      </c>
      <c r="W1" t="s">
        <v>529</v>
      </c>
      <c r="X1" t="s">
        <v>530</v>
      </c>
      <c r="Y1" t="s">
        <v>531</v>
      </c>
      <c r="Z1" t="s">
        <v>532</v>
      </c>
      <c r="AA1" t="s">
        <v>533</v>
      </c>
      <c r="AB1" t="s">
        <v>534</v>
      </c>
      <c r="AC1" t="s">
        <v>535</v>
      </c>
      <c r="AD1" t="s">
        <v>536</v>
      </c>
      <c r="AE1" t="s">
        <v>537</v>
      </c>
      <c r="AF1" t="s">
        <v>506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507</v>
      </c>
      <c r="AQ1" t="s">
        <v>547</v>
      </c>
      <c r="AR1" t="s">
        <v>548</v>
      </c>
      <c r="AS1" t="s">
        <v>549</v>
      </c>
      <c r="AT1" t="s">
        <v>550</v>
      </c>
      <c r="AU1" t="s">
        <v>551</v>
      </c>
      <c r="AV1" t="s">
        <v>552</v>
      </c>
      <c r="AW1" t="s">
        <v>553</v>
      </c>
      <c r="AX1" t="s">
        <v>554</v>
      </c>
      <c r="AY1" t="s">
        <v>555</v>
      </c>
      <c r="AZ1" t="s">
        <v>556</v>
      </c>
      <c r="BA1" t="s">
        <v>508</v>
      </c>
      <c r="BB1" t="s">
        <v>557</v>
      </c>
      <c r="BC1" t="s">
        <v>558</v>
      </c>
      <c r="BD1" t="s">
        <v>559</v>
      </c>
      <c r="BE1" t="s">
        <v>560</v>
      </c>
      <c r="BF1" t="s">
        <v>561</v>
      </c>
      <c r="BG1" t="s">
        <v>562</v>
      </c>
      <c r="BH1" t="s">
        <v>563</v>
      </c>
      <c r="BI1" t="s">
        <v>564</v>
      </c>
      <c r="BJ1" t="s">
        <v>565</v>
      </c>
      <c r="BK1" t="s">
        <v>566</v>
      </c>
      <c r="BL1" t="s">
        <v>509</v>
      </c>
      <c r="BM1" t="s">
        <v>567</v>
      </c>
      <c r="BN1" t="s">
        <v>568</v>
      </c>
      <c r="BO1" t="s">
        <v>569</v>
      </c>
      <c r="BP1" t="s">
        <v>570</v>
      </c>
      <c r="BQ1" t="s">
        <v>571</v>
      </c>
      <c r="BR1" t="s">
        <v>572</v>
      </c>
      <c r="BS1" t="s">
        <v>573</v>
      </c>
      <c r="BT1" t="s">
        <v>574</v>
      </c>
      <c r="BU1" t="s">
        <v>575</v>
      </c>
      <c r="BV1" t="s">
        <v>576</v>
      </c>
      <c r="BW1" t="s">
        <v>579</v>
      </c>
      <c r="BX1" t="s">
        <v>660</v>
      </c>
      <c r="BY1" t="s">
        <v>580</v>
      </c>
      <c r="BZ1" t="s">
        <v>661</v>
      </c>
    </row>
    <row r="2" spans="1:78" x14ac:dyDescent="0.25">
      <c r="A2" t="s">
        <v>1</v>
      </c>
      <c r="B2" t="s">
        <v>510</v>
      </c>
      <c r="C2">
        <v>2.82</v>
      </c>
      <c r="D2">
        <v>2.9</v>
      </c>
      <c r="E2">
        <v>2.97</v>
      </c>
      <c r="F2">
        <v>3.04</v>
      </c>
      <c r="G2">
        <v>3.19</v>
      </c>
      <c r="H2">
        <v>5.12</v>
      </c>
      <c r="I2">
        <v>7.34</v>
      </c>
      <c r="J2">
        <v>6.98</v>
      </c>
      <c r="K2" t="s">
        <v>510</v>
      </c>
      <c r="L2">
        <v>13728074800</v>
      </c>
      <c r="M2">
        <v>13888065300</v>
      </c>
      <c r="N2">
        <v>14658834100</v>
      </c>
      <c r="O2">
        <v>21632517300</v>
      </c>
      <c r="P2">
        <v>21488239800</v>
      </c>
      <c r="Q2">
        <v>26461747100</v>
      </c>
      <c r="R2">
        <v>36358600300</v>
      </c>
      <c r="S2">
        <v>48214427200</v>
      </c>
      <c r="T2">
        <v>44307180800</v>
      </c>
      <c r="U2">
        <v>40736360300</v>
      </c>
      <c r="V2">
        <v>5.1067</v>
      </c>
      <c r="W2">
        <v>4.3840000000000003</v>
      </c>
      <c r="X2">
        <v>6.0499000000000001</v>
      </c>
      <c r="Y2">
        <v>8.4339999999999993</v>
      </c>
      <c r="Z2">
        <v>3.7248999999999999</v>
      </c>
      <c r="AA2">
        <v>11.9046</v>
      </c>
      <c r="AB2">
        <v>7.5370999999999997</v>
      </c>
      <c r="AC2">
        <v>11.9024</v>
      </c>
      <c r="AD2">
        <v>11.8096</v>
      </c>
      <c r="AE2">
        <v>11.645899999999999</v>
      </c>
      <c r="AF2">
        <v>15.376799999999999</v>
      </c>
      <c r="AG2">
        <v>22.128599999999999</v>
      </c>
      <c r="AH2">
        <v>24.428999999999998</v>
      </c>
      <c r="AI2">
        <v>23.866599999999998</v>
      </c>
      <c r="AJ2">
        <v>21.063099999999999</v>
      </c>
      <c r="AK2">
        <v>25.465499999999999</v>
      </c>
      <c r="AL2">
        <v>26.353000000000002</v>
      </c>
      <c r="AM2">
        <v>27.192900000000002</v>
      </c>
      <c r="AN2">
        <v>27.734500000000001</v>
      </c>
      <c r="AO2">
        <v>26.934899999999999</v>
      </c>
      <c r="AP2">
        <v>1.4237</v>
      </c>
      <c r="AQ2">
        <v>1.2072000000000001</v>
      </c>
      <c r="AR2">
        <v>-30.846</v>
      </c>
      <c r="AS2">
        <v>4.2118000000000002</v>
      </c>
      <c r="AT2">
        <v>8.1088000000000005</v>
      </c>
      <c r="AU2">
        <v>1.3648</v>
      </c>
      <c r="AV2">
        <v>10.6662</v>
      </c>
      <c r="AW2">
        <v>1.8514999999999999</v>
      </c>
      <c r="AX2">
        <v>11.197699999999999</v>
      </c>
      <c r="AY2">
        <v>-1.6161000000000001</v>
      </c>
      <c r="AZ2">
        <v>2.1932999999999998</v>
      </c>
      <c r="BA2">
        <v>14.0237</v>
      </c>
      <c r="BB2">
        <v>10.3712</v>
      </c>
      <c r="BC2">
        <v>8.4705999999999992</v>
      </c>
      <c r="BD2">
        <v>10.9869</v>
      </c>
      <c r="BE2">
        <v>15.076000000000001</v>
      </c>
      <c r="BF2">
        <v>6.7248000000000001</v>
      </c>
      <c r="BG2">
        <v>22.995200000000001</v>
      </c>
      <c r="BH2">
        <v>14.9465</v>
      </c>
      <c r="BI2">
        <v>23.582100000000001</v>
      </c>
      <c r="BJ2">
        <v>23.452400000000001</v>
      </c>
      <c r="BK2">
        <v>22.2422</v>
      </c>
      <c r="BL2">
        <v>2.0871</v>
      </c>
      <c r="BM2">
        <v>2.2222</v>
      </c>
      <c r="BN2">
        <v>2.1190000000000002</v>
      </c>
      <c r="BO2">
        <v>2.2667999999999999</v>
      </c>
      <c r="BP2">
        <v>3.0264000000000002</v>
      </c>
      <c r="BQ2">
        <v>2.8776000000000002</v>
      </c>
      <c r="BR2">
        <v>2.9741</v>
      </c>
      <c r="BS2">
        <v>3.7387999999999999</v>
      </c>
      <c r="BT2">
        <v>4.9396000000000004</v>
      </c>
      <c r="BU2">
        <v>4.3715000000000002</v>
      </c>
      <c r="BV2">
        <v>3.2625000000000002</v>
      </c>
      <c r="BW2" t="s">
        <v>582</v>
      </c>
      <c r="BX2">
        <v>35</v>
      </c>
      <c r="BY2" t="s">
        <v>583</v>
      </c>
      <c r="BZ2">
        <v>352030</v>
      </c>
    </row>
    <row r="3" spans="1:78" x14ac:dyDescent="0.25">
      <c r="A3" t="s">
        <v>2</v>
      </c>
      <c r="B3" t="s">
        <v>510</v>
      </c>
      <c r="C3">
        <v>2.78</v>
      </c>
      <c r="D3">
        <v>3.05</v>
      </c>
      <c r="E3">
        <v>3.33</v>
      </c>
      <c r="F3">
        <v>3.52</v>
      </c>
      <c r="G3">
        <v>3.63</v>
      </c>
      <c r="H3">
        <v>4.25</v>
      </c>
      <c r="I3">
        <v>4.78</v>
      </c>
      <c r="J3">
        <v>4.8099999999999996</v>
      </c>
      <c r="K3" t="s">
        <v>510</v>
      </c>
      <c r="L3">
        <v>104275492600</v>
      </c>
      <c r="M3">
        <v>96842409200</v>
      </c>
      <c r="N3">
        <v>101763699300</v>
      </c>
      <c r="O3">
        <v>154390720200</v>
      </c>
      <c r="P3">
        <v>138673703200</v>
      </c>
      <c r="Q3">
        <v>130934821000</v>
      </c>
      <c r="R3">
        <v>189170530800</v>
      </c>
      <c r="S3">
        <v>239371015000</v>
      </c>
      <c r="T3">
        <v>285804134900</v>
      </c>
      <c r="U3">
        <v>273605334099.99997</v>
      </c>
      <c r="V3">
        <v>6.2563000000000004</v>
      </c>
      <c r="W3">
        <v>12.770099999999999</v>
      </c>
      <c r="X3">
        <v>9.9924999999999997</v>
      </c>
      <c r="Y3">
        <v>7.7568999999999999</v>
      </c>
      <c r="Z3">
        <v>8.74</v>
      </c>
      <c r="AA3">
        <v>10.617800000000001</v>
      </c>
      <c r="AB3">
        <v>3.8517999999999999</v>
      </c>
      <c r="AC3">
        <v>7.7698999999999998</v>
      </c>
      <c r="AD3">
        <v>8.2962000000000007</v>
      </c>
      <c r="AE3">
        <v>3.5558999999999998</v>
      </c>
      <c r="AF3">
        <v>54.436100000000003</v>
      </c>
      <c r="AG3">
        <v>59.700299999999999</v>
      </c>
      <c r="AH3">
        <v>55.7376</v>
      </c>
      <c r="AI3">
        <v>52.790100000000002</v>
      </c>
      <c r="AJ3">
        <v>67.916799999999995</v>
      </c>
      <c r="AK3">
        <v>75.282499999999999</v>
      </c>
      <c r="AL3">
        <v>57.824199999999998</v>
      </c>
      <c r="AM3">
        <v>52.941699999999997</v>
      </c>
      <c r="AN3">
        <v>46.2455</v>
      </c>
      <c r="AO3">
        <v>44.752099999999999</v>
      </c>
      <c r="AP3">
        <v>8.1087000000000007</v>
      </c>
      <c r="AQ3">
        <v>-5.7709000000000001</v>
      </c>
      <c r="AR3">
        <v>92.817899999999995</v>
      </c>
      <c r="AS3">
        <v>24.5975</v>
      </c>
      <c r="AT3">
        <v>7.0909000000000004</v>
      </c>
      <c r="AU3">
        <v>-16.152899999999999</v>
      </c>
      <c r="AV3">
        <v>50.146599999999999</v>
      </c>
      <c r="AW3">
        <v>68.955799999999996</v>
      </c>
      <c r="AX3">
        <v>-2.6806000000000001</v>
      </c>
      <c r="AY3">
        <v>-5.2713000000000001</v>
      </c>
      <c r="AZ3">
        <v>-2.9495</v>
      </c>
      <c r="BA3">
        <v>105.105</v>
      </c>
      <c r="BB3">
        <v>56.625</v>
      </c>
      <c r="BC3">
        <v>179.98939999999999</v>
      </c>
      <c r="BD3">
        <v>138.04920000000001</v>
      </c>
      <c r="BE3">
        <v>108.5585</v>
      </c>
      <c r="BF3" t="s">
        <v>510</v>
      </c>
      <c r="BG3" t="s">
        <v>510</v>
      </c>
      <c r="BH3" t="s">
        <v>510</v>
      </c>
      <c r="BI3">
        <v>80.522400000000005</v>
      </c>
      <c r="BJ3">
        <v>72.144999999999996</v>
      </c>
      <c r="BK3">
        <v>34.909799999999997</v>
      </c>
      <c r="BL3">
        <v>3.7172000000000001</v>
      </c>
      <c r="BM3">
        <v>4.7218</v>
      </c>
      <c r="BN3">
        <v>2.7233999999999998</v>
      </c>
      <c r="BO3">
        <v>2.4386000000000001</v>
      </c>
      <c r="BP3">
        <v>3.1032000000000002</v>
      </c>
      <c r="BQ3">
        <v>3.4392999999999998</v>
      </c>
      <c r="BR3">
        <v>2.5611000000000002</v>
      </c>
      <c r="BS3">
        <v>2.1692999999999998</v>
      </c>
      <c r="BT3">
        <v>2.5289000000000001</v>
      </c>
      <c r="BU3">
        <v>2.9355000000000002</v>
      </c>
      <c r="BV3">
        <v>2.9546000000000001</v>
      </c>
      <c r="BW3" t="s">
        <v>582</v>
      </c>
      <c r="BX3">
        <v>35</v>
      </c>
      <c r="BY3" t="s">
        <v>584</v>
      </c>
      <c r="BZ3">
        <v>352010</v>
      </c>
    </row>
    <row r="4" spans="1:78" x14ac:dyDescent="0.25">
      <c r="A4" t="s">
        <v>3</v>
      </c>
      <c r="B4" t="s">
        <v>510</v>
      </c>
      <c r="C4" t="s">
        <v>510</v>
      </c>
      <c r="D4" t="s">
        <v>510</v>
      </c>
      <c r="E4" t="s">
        <v>510</v>
      </c>
      <c r="F4" t="s">
        <v>510</v>
      </c>
      <c r="G4" t="s">
        <v>510</v>
      </c>
      <c r="H4">
        <v>4.17</v>
      </c>
      <c r="I4">
        <v>3.23</v>
      </c>
      <c r="J4">
        <v>2.77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>
        <v>88439403200</v>
      </c>
      <c r="S4">
        <v>105785902500</v>
      </c>
      <c r="T4">
        <v>54923249100</v>
      </c>
      <c r="U4">
        <v>88278357400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  <c r="AA4">
        <v>-9.0374999999999996</v>
      </c>
      <c r="AB4">
        <v>-48.769399999999997</v>
      </c>
      <c r="AC4">
        <v>-2.9091999999999998</v>
      </c>
      <c r="AD4">
        <v>12.7278</v>
      </c>
      <c r="AE4">
        <v>26.1265</v>
      </c>
      <c r="AF4" t="s">
        <v>510</v>
      </c>
      <c r="AG4" t="s">
        <v>510</v>
      </c>
      <c r="AH4" t="s">
        <v>510</v>
      </c>
      <c r="AI4" t="s">
        <v>510</v>
      </c>
      <c r="AJ4">
        <v>0</v>
      </c>
      <c r="AK4">
        <v>5.0468000000000002</v>
      </c>
      <c r="AL4">
        <v>21.951599999999999</v>
      </c>
      <c r="AM4">
        <v>17.639299999999999</v>
      </c>
      <c r="AN4">
        <v>14.5966</v>
      </c>
      <c r="AO4">
        <v>11.1601</v>
      </c>
      <c r="AP4" t="s">
        <v>510</v>
      </c>
      <c r="AQ4" t="s">
        <v>510</v>
      </c>
      <c r="AR4" t="s">
        <v>510</v>
      </c>
      <c r="AS4" t="s">
        <v>510</v>
      </c>
      <c r="AT4" t="s">
        <v>510</v>
      </c>
      <c r="AU4" t="s">
        <v>510</v>
      </c>
      <c r="AV4">
        <v>25.6617</v>
      </c>
      <c r="AW4">
        <v>26.249700000000001</v>
      </c>
      <c r="AX4">
        <v>30.658200000000001</v>
      </c>
      <c r="AY4">
        <v>16.997399999999999</v>
      </c>
      <c r="AZ4">
        <v>28.7255</v>
      </c>
      <c r="BA4" t="s">
        <v>510</v>
      </c>
      <c r="BB4" t="s">
        <v>510</v>
      </c>
      <c r="BC4" t="s">
        <v>510</v>
      </c>
      <c r="BD4" t="s">
        <v>510</v>
      </c>
      <c r="BE4" t="s">
        <v>510</v>
      </c>
      <c r="BF4" t="s">
        <v>510</v>
      </c>
      <c r="BG4" t="s">
        <v>510</v>
      </c>
      <c r="BH4" t="s">
        <v>510</v>
      </c>
      <c r="BI4">
        <v>-9.1705000000000005</v>
      </c>
      <c r="BJ4">
        <v>36.632800000000003</v>
      </c>
      <c r="BK4">
        <v>69.828800000000001</v>
      </c>
      <c r="BL4" t="s">
        <v>510</v>
      </c>
      <c r="BM4" t="s">
        <v>510</v>
      </c>
      <c r="BN4" t="s">
        <v>510</v>
      </c>
      <c r="BO4" t="s">
        <v>510</v>
      </c>
      <c r="BP4" t="s">
        <v>510</v>
      </c>
      <c r="BQ4" t="s">
        <v>510</v>
      </c>
      <c r="BR4" t="s">
        <v>510</v>
      </c>
      <c r="BS4">
        <v>9.4712999999999994</v>
      </c>
      <c r="BT4">
        <v>8.6618999999999993</v>
      </c>
      <c r="BU4">
        <v>4.0651999999999999</v>
      </c>
      <c r="BV4">
        <v>4.8117000000000001</v>
      </c>
      <c r="BW4" t="s">
        <v>585</v>
      </c>
      <c r="BX4">
        <v>25</v>
      </c>
      <c r="BY4" t="s">
        <v>586</v>
      </c>
      <c r="BZ4">
        <v>253010</v>
      </c>
    </row>
    <row r="5" spans="1:78" x14ac:dyDescent="0.25">
      <c r="A5" t="s">
        <v>4</v>
      </c>
      <c r="B5" t="s">
        <v>510</v>
      </c>
      <c r="C5">
        <v>2.91</v>
      </c>
      <c r="D5">
        <v>3.61</v>
      </c>
      <c r="E5">
        <v>3.93</v>
      </c>
      <c r="F5">
        <v>4.1100000000000003</v>
      </c>
      <c r="G5">
        <v>4.3899999999999997</v>
      </c>
      <c r="H5">
        <v>4.9400000000000004</v>
      </c>
      <c r="I5">
        <v>5.43</v>
      </c>
      <c r="J5">
        <v>5.59</v>
      </c>
      <c r="K5" t="s">
        <v>510</v>
      </c>
      <c r="L5">
        <v>67790689499.999992</v>
      </c>
      <c r="M5">
        <v>66993138399.999992</v>
      </c>
      <c r="N5">
        <v>56551410600</v>
      </c>
      <c r="O5">
        <v>99336081200</v>
      </c>
      <c r="P5">
        <v>127035568200</v>
      </c>
      <c r="Q5">
        <v>153608062500</v>
      </c>
      <c r="R5">
        <v>194055869500</v>
      </c>
      <c r="S5">
        <v>248868708000</v>
      </c>
      <c r="T5">
        <v>191426965000</v>
      </c>
      <c r="U5">
        <v>191087963100</v>
      </c>
      <c r="V5">
        <v>5.4278000000000004</v>
      </c>
      <c r="W5">
        <v>10.728400000000001</v>
      </c>
      <c r="X5">
        <v>2.9815</v>
      </c>
      <c r="Y5">
        <v>0.74</v>
      </c>
      <c r="Z5">
        <v>3.3020999999999998</v>
      </c>
      <c r="AA5">
        <v>5.4598000000000004</v>
      </c>
      <c r="AB5">
        <v>6.4015000000000004</v>
      </c>
      <c r="AC5">
        <v>9.5719999999999992</v>
      </c>
      <c r="AD5">
        <v>9.2666000000000004</v>
      </c>
      <c r="AE5">
        <v>7.7519999999999998</v>
      </c>
      <c r="AF5">
        <v>19.0016</v>
      </c>
      <c r="AG5">
        <v>21.822199999999999</v>
      </c>
      <c r="AH5">
        <v>41.784100000000002</v>
      </c>
      <c r="AI5">
        <v>36.621600000000001</v>
      </c>
      <c r="AJ5">
        <v>29.127800000000001</v>
      </c>
      <c r="AK5">
        <v>28.133500000000002</v>
      </c>
      <c r="AL5">
        <v>27.4163</v>
      </c>
      <c r="AM5">
        <v>25.601099999999999</v>
      </c>
      <c r="AN5">
        <v>24.108699999999999</v>
      </c>
      <c r="AO5">
        <v>21.680299999999999</v>
      </c>
      <c r="AP5">
        <v>-36.115099999999998</v>
      </c>
      <c r="AQ5">
        <v>-4.0648999999999997</v>
      </c>
      <c r="AR5">
        <v>9.7100000000000006E-2</v>
      </c>
      <c r="AS5">
        <v>27.6844</v>
      </c>
      <c r="AT5">
        <v>44.780299999999997</v>
      </c>
      <c r="AU5">
        <v>-11.904299999999999</v>
      </c>
      <c r="AV5">
        <v>1.0629</v>
      </c>
      <c r="AW5">
        <v>6.8658000000000001</v>
      </c>
      <c r="AX5">
        <v>3.65</v>
      </c>
      <c r="AY5">
        <v>-1.008</v>
      </c>
      <c r="AZ5">
        <v>-1.6443000000000001</v>
      </c>
      <c r="BA5">
        <v>9.9283000000000001</v>
      </c>
      <c r="BB5">
        <v>9.7821999999999996</v>
      </c>
      <c r="BC5">
        <v>20.698699999999999</v>
      </c>
      <c r="BD5">
        <v>6.7066999999999997</v>
      </c>
      <c r="BE5">
        <v>1.8548</v>
      </c>
      <c r="BF5">
        <v>7.7107000000000001</v>
      </c>
      <c r="BG5">
        <v>11.968400000000001</v>
      </c>
      <c r="BH5">
        <v>14.074999999999999</v>
      </c>
      <c r="BI5">
        <v>20.619399999999999</v>
      </c>
      <c r="BJ5">
        <v>19.128699999999998</v>
      </c>
      <c r="BK5">
        <v>15.2028</v>
      </c>
      <c r="BL5">
        <v>1.7955000000000001</v>
      </c>
      <c r="BM5">
        <v>2.1252</v>
      </c>
      <c r="BN5">
        <v>2.0891999999999999</v>
      </c>
      <c r="BO5">
        <v>1.6841999999999999</v>
      </c>
      <c r="BP5">
        <v>1.8997999999999999</v>
      </c>
      <c r="BQ5">
        <v>2.4359999999999999</v>
      </c>
      <c r="BR5">
        <v>2.7970999999999999</v>
      </c>
      <c r="BS5">
        <v>3.2212999999999998</v>
      </c>
      <c r="BT5">
        <v>3.8256000000000001</v>
      </c>
      <c r="BU5">
        <v>3.0703</v>
      </c>
      <c r="BV5">
        <v>3.0796999999999999</v>
      </c>
      <c r="BW5" t="s">
        <v>582</v>
      </c>
      <c r="BX5">
        <v>35</v>
      </c>
      <c r="BY5" t="s">
        <v>587</v>
      </c>
      <c r="BZ5">
        <v>351010</v>
      </c>
    </row>
    <row r="6" spans="1:78" x14ac:dyDescent="0.25">
      <c r="A6" t="s">
        <v>5</v>
      </c>
      <c r="B6" t="s">
        <v>510</v>
      </c>
      <c r="C6">
        <v>1.45</v>
      </c>
      <c r="D6">
        <v>1.4</v>
      </c>
      <c r="E6">
        <v>1.43</v>
      </c>
      <c r="F6">
        <v>1.5</v>
      </c>
      <c r="G6">
        <v>1.57</v>
      </c>
      <c r="H6">
        <v>1.6</v>
      </c>
      <c r="I6">
        <v>1.73</v>
      </c>
      <c r="J6">
        <v>1.74</v>
      </c>
      <c r="K6" t="s">
        <v>510</v>
      </c>
      <c r="L6">
        <v>7630421800</v>
      </c>
      <c r="M6">
        <v>8540939399.999999</v>
      </c>
      <c r="N6">
        <v>10587268600</v>
      </c>
      <c r="O6">
        <v>11879435200</v>
      </c>
      <c r="P6">
        <v>10814231200</v>
      </c>
      <c r="Q6">
        <v>17383667100</v>
      </c>
      <c r="R6">
        <v>14645378400</v>
      </c>
      <c r="S6">
        <v>17163644900</v>
      </c>
      <c r="T6">
        <v>23220628600</v>
      </c>
      <c r="U6">
        <v>27715477700</v>
      </c>
      <c r="V6">
        <v>4.0140000000000002</v>
      </c>
      <c r="W6">
        <v>2.3822999999999999</v>
      </c>
      <c r="X6">
        <v>2.6383999999999999</v>
      </c>
      <c r="Y6">
        <v>2.0164</v>
      </c>
      <c r="Z6">
        <v>2.3586999999999998</v>
      </c>
      <c r="AA6">
        <v>4.6683000000000003</v>
      </c>
      <c r="AB6">
        <v>3.4632999999999998</v>
      </c>
      <c r="AC6">
        <v>4.8807</v>
      </c>
      <c r="AD6">
        <v>3.1730999999999998</v>
      </c>
      <c r="AE6">
        <v>8.3126999999999995</v>
      </c>
      <c r="AF6">
        <v>4.0495000000000001</v>
      </c>
      <c r="AG6">
        <v>5.7122000000000002</v>
      </c>
      <c r="AH6">
        <v>8.4736999999999991</v>
      </c>
      <c r="AI6">
        <v>7.9527999999999999</v>
      </c>
      <c r="AJ6">
        <v>6.7949000000000002</v>
      </c>
      <c r="AK6">
        <v>6.6158000000000001</v>
      </c>
      <c r="AL6">
        <v>7.2843</v>
      </c>
      <c r="AM6">
        <v>6.3216000000000001</v>
      </c>
      <c r="AN6">
        <v>5.9955999999999996</v>
      </c>
      <c r="AO6">
        <v>4.8925000000000001</v>
      </c>
      <c r="AP6">
        <v>9.8185000000000002</v>
      </c>
      <c r="AQ6">
        <v>12.470499999999999</v>
      </c>
      <c r="AR6">
        <v>5.1478999999999999</v>
      </c>
      <c r="AS6">
        <v>26.938099999999999</v>
      </c>
      <c r="AT6">
        <v>9.1227999999999998</v>
      </c>
      <c r="AU6">
        <v>0.52</v>
      </c>
      <c r="AV6">
        <v>17.589500000000001</v>
      </c>
      <c r="AW6">
        <v>14.2454</v>
      </c>
      <c r="AX6">
        <v>4.2018000000000004</v>
      </c>
      <c r="AY6">
        <v>6.4069000000000003</v>
      </c>
      <c r="AZ6">
        <v>22.745100000000001</v>
      </c>
      <c r="BA6">
        <v>13.5307</v>
      </c>
      <c r="BB6">
        <v>14.601900000000001</v>
      </c>
      <c r="BC6">
        <v>8.8574999999999999</v>
      </c>
      <c r="BD6">
        <v>9.5852000000000004</v>
      </c>
      <c r="BE6">
        <v>6.6658999999999997</v>
      </c>
      <c r="BF6">
        <v>7.8491999999999997</v>
      </c>
      <c r="BG6">
        <v>15.5703</v>
      </c>
      <c r="BH6">
        <v>11.295299999999999</v>
      </c>
      <c r="BI6">
        <v>16.357800000000001</v>
      </c>
      <c r="BJ6">
        <v>11.584099999999999</v>
      </c>
      <c r="BK6">
        <v>29.7469</v>
      </c>
      <c r="BL6">
        <v>1.1357999999999999</v>
      </c>
      <c r="BM6">
        <v>1.0783</v>
      </c>
      <c r="BN6">
        <v>1.1172</v>
      </c>
      <c r="BO6">
        <v>1.1249</v>
      </c>
      <c r="BP6">
        <v>1.0911</v>
      </c>
      <c r="BQ6">
        <v>1.0478000000000001</v>
      </c>
      <c r="BR6">
        <v>1.1617</v>
      </c>
      <c r="BS6">
        <v>1.0414000000000001</v>
      </c>
      <c r="BT6">
        <v>1.0914999999999999</v>
      </c>
      <c r="BU6">
        <v>1.2327999999999999</v>
      </c>
      <c r="BV6">
        <v>1.1733</v>
      </c>
      <c r="BW6" t="s">
        <v>588</v>
      </c>
      <c r="BX6">
        <v>40</v>
      </c>
      <c r="BY6" t="s">
        <v>589</v>
      </c>
      <c r="BZ6">
        <v>403010</v>
      </c>
    </row>
    <row r="7" spans="1:78" x14ac:dyDescent="0.25">
      <c r="A7" t="s">
        <v>6</v>
      </c>
      <c r="B7" t="s">
        <v>510</v>
      </c>
      <c r="C7">
        <v>4.49</v>
      </c>
      <c r="D7">
        <v>4.4400000000000004</v>
      </c>
      <c r="E7">
        <v>4.4800000000000004</v>
      </c>
      <c r="F7">
        <v>4.49</v>
      </c>
      <c r="G7">
        <v>4.43</v>
      </c>
      <c r="H7">
        <v>4.57</v>
      </c>
      <c r="I7">
        <v>5.09</v>
      </c>
      <c r="J7">
        <v>5.26</v>
      </c>
      <c r="K7">
        <v>5.36</v>
      </c>
      <c r="L7">
        <v>59453369600</v>
      </c>
      <c r="M7">
        <v>68756294000</v>
      </c>
      <c r="N7">
        <v>76243029700</v>
      </c>
      <c r="O7">
        <v>98530175100</v>
      </c>
      <c r="P7">
        <v>90021942800</v>
      </c>
      <c r="Q7">
        <v>133923186699.99998</v>
      </c>
      <c r="R7">
        <v>165921799600</v>
      </c>
      <c r="S7">
        <v>262393716800</v>
      </c>
      <c r="T7">
        <v>168282583300</v>
      </c>
      <c r="U7">
        <v>234131205400</v>
      </c>
      <c r="V7">
        <v>16.906400000000001</v>
      </c>
      <c r="W7">
        <v>16.901800000000001</v>
      </c>
      <c r="X7">
        <v>21.189</v>
      </c>
      <c r="Y7">
        <v>15.9133</v>
      </c>
      <c r="Z7">
        <v>17.225300000000001</v>
      </c>
      <c r="AA7">
        <v>17.622399999999999</v>
      </c>
      <c r="AB7">
        <v>15.2773</v>
      </c>
      <c r="AC7">
        <v>14.7202</v>
      </c>
      <c r="AD7">
        <v>15.208399999999999</v>
      </c>
      <c r="AE7">
        <v>13.9512</v>
      </c>
      <c r="AF7">
        <v>0.14910000000000001</v>
      </c>
      <c r="AG7">
        <v>0.1507</v>
      </c>
      <c r="AH7">
        <v>0.1321</v>
      </c>
      <c r="AI7">
        <v>0.1105</v>
      </c>
      <c r="AJ7">
        <v>0.1023</v>
      </c>
      <c r="AK7">
        <v>7.6100000000000001E-2</v>
      </c>
      <c r="AL7">
        <v>9.4002999999999997</v>
      </c>
      <c r="AM7">
        <v>8.1217000000000006</v>
      </c>
      <c r="AN7">
        <v>7.0366</v>
      </c>
      <c r="AO7">
        <v>6.1449999999999996</v>
      </c>
      <c r="AP7">
        <v>1.2099</v>
      </c>
      <c r="AQ7">
        <v>6.3045999999999998</v>
      </c>
      <c r="AR7">
        <v>1.5181</v>
      </c>
      <c r="AS7">
        <v>13.219799999999999</v>
      </c>
      <c r="AT7">
        <v>10.097</v>
      </c>
      <c r="AU7">
        <v>7.7531999999999996</v>
      </c>
      <c r="AV7">
        <v>21.8446</v>
      </c>
      <c r="AW7">
        <v>24.467099999999999</v>
      </c>
      <c r="AX7">
        <v>16.444099999999999</v>
      </c>
      <c r="AY7">
        <v>9.4672000000000001</v>
      </c>
      <c r="AZ7">
        <v>8.4248999999999992</v>
      </c>
      <c r="BA7">
        <v>72.081500000000005</v>
      </c>
      <c r="BB7">
        <v>55.021299999999997</v>
      </c>
      <c r="BC7">
        <v>51.468800000000002</v>
      </c>
      <c r="BD7">
        <v>60.075899999999997</v>
      </c>
      <c r="BE7">
        <v>41.747399999999999</v>
      </c>
      <c r="BF7">
        <v>42.040599999999998</v>
      </c>
      <c r="BG7">
        <v>38.582000000000001</v>
      </c>
      <c r="BH7">
        <v>32.524099999999997</v>
      </c>
      <c r="BI7">
        <v>32.339500000000001</v>
      </c>
      <c r="BJ7">
        <v>33.0351</v>
      </c>
      <c r="BK7">
        <v>28.751899999999999</v>
      </c>
      <c r="BL7">
        <v>3.5604</v>
      </c>
      <c r="BM7">
        <v>3.6486999999999998</v>
      </c>
      <c r="BN7">
        <v>4.0297000000000001</v>
      </c>
      <c r="BO7">
        <v>4.2192999999999996</v>
      </c>
      <c r="BP7">
        <v>4.2714999999999996</v>
      </c>
      <c r="BQ7">
        <v>4.9999000000000002</v>
      </c>
      <c r="BR7">
        <v>4.7496999999999998</v>
      </c>
      <c r="BS7">
        <v>4.6485000000000003</v>
      </c>
      <c r="BT7">
        <v>5.4787999999999997</v>
      </c>
      <c r="BU7">
        <v>4.3875000000000002</v>
      </c>
      <c r="BV7">
        <v>4.4701000000000004</v>
      </c>
      <c r="BW7" t="s">
        <v>590</v>
      </c>
      <c r="BX7">
        <v>45</v>
      </c>
      <c r="BY7" t="s">
        <v>591</v>
      </c>
      <c r="BZ7">
        <v>451020</v>
      </c>
    </row>
    <row r="8" spans="1:78" x14ac:dyDescent="0.25">
      <c r="A8" t="s">
        <v>7</v>
      </c>
      <c r="B8" t="s">
        <v>510</v>
      </c>
      <c r="C8">
        <v>3.54</v>
      </c>
      <c r="D8">
        <v>3.45</v>
      </c>
      <c r="E8">
        <v>3.84</v>
      </c>
      <c r="F8">
        <v>4.16</v>
      </c>
      <c r="G8">
        <v>4.38</v>
      </c>
      <c r="H8">
        <v>5.95</v>
      </c>
      <c r="I8">
        <v>5.81</v>
      </c>
      <c r="J8">
        <v>6.11</v>
      </c>
      <c r="K8" t="s">
        <v>510</v>
      </c>
      <c r="L8">
        <v>36258315200</v>
      </c>
      <c r="M8">
        <v>46857210700</v>
      </c>
      <c r="N8">
        <v>51189521700</v>
      </c>
      <c r="O8">
        <v>86383333800</v>
      </c>
      <c r="P8">
        <v>110435329100</v>
      </c>
      <c r="Q8">
        <v>159653966000</v>
      </c>
      <c r="R8">
        <v>239917057800</v>
      </c>
      <c r="S8">
        <v>269807148000</v>
      </c>
      <c r="T8">
        <v>156452797000</v>
      </c>
      <c r="U8">
        <v>271631979999.99997</v>
      </c>
      <c r="V8">
        <v>2.5360999999999998</v>
      </c>
      <c r="W8">
        <v>5.593</v>
      </c>
      <c r="X8">
        <v>9.5709</v>
      </c>
      <c r="Y8">
        <v>12.4405</v>
      </c>
      <c r="Z8">
        <v>15.558199999999999</v>
      </c>
      <c r="AA8">
        <v>14.930199999999999</v>
      </c>
      <c r="AB8">
        <v>23.353899999999999</v>
      </c>
      <c r="AC8">
        <v>18.717099999999999</v>
      </c>
      <c r="AD8">
        <v>17.4834</v>
      </c>
      <c r="AE8">
        <v>19.064299999999999</v>
      </c>
      <c r="AF8">
        <v>14.039899999999999</v>
      </c>
      <c r="AG8">
        <v>16.264299999999999</v>
      </c>
      <c r="AH8">
        <v>14.9024</v>
      </c>
      <c r="AI8">
        <v>12.9436</v>
      </c>
      <c r="AJ8">
        <v>21.977</v>
      </c>
      <c r="AK8">
        <v>19.930599999999998</v>
      </c>
      <c r="AL8">
        <v>19.3873</v>
      </c>
      <c r="AM8">
        <v>17.154299999999999</v>
      </c>
      <c r="AN8">
        <v>17.055</v>
      </c>
      <c r="AO8">
        <v>13.700900000000001</v>
      </c>
      <c r="AP8">
        <v>3.3871000000000002</v>
      </c>
      <c r="AQ8">
        <v>3.9066999999999998</v>
      </c>
      <c r="AR8">
        <v>8.7210999999999999</v>
      </c>
      <c r="AS8">
        <v>8.2784999999999993</v>
      </c>
      <c r="AT8">
        <v>14.478</v>
      </c>
      <c r="AU8">
        <v>29.122599999999998</v>
      </c>
      <c r="AV8">
        <v>10.6204</v>
      </c>
      <c r="AW8">
        <v>16.963699999999999</v>
      </c>
      <c r="AX8">
        <v>12.1767</v>
      </c>
      <c r="AY8">
        <v>-0.27900000000000003</v>
      </c>
      <c r="AZ8">
        <v>9.6227</v>
      </c>
      <c r="BA8">
        <v>4.3314000000000004</v>
      </c>
      <c r="BB8">
        <v>3.9761000000000002</v>
      </c>
      <c r="BC8">
        <v>9.1387999999999998</v>
      </c>
      <c r="BD8">
        <v>16.203399999999998</v>
      </c>
      <c r="BE8">
        <v>21.328099999999999</v>
      </c>
      <c r="BF8">
        <v>29.073899999999998</v>
      </c>
      <c r="BG8">
        <v>29.67</v>
      </c>
      <c r="BH8">
        <v>44.212800000000001</v>
      </c>
      <c r="BI8">
        <v>34.368000000000002</v>
      </c>
      <c r="BJ8">
        <v>32.972799999999999</v>
      </c>
      <c r="BK8">
        <v>35.513100000000001</v>
      </c>
      <c r="BL8">
        <v>3.0667</v>
      </c>
      <c r="BM8">
        <v>3.7702</v>
      </c>
      <c r="BN8">
        <v>4.3156999999999996</v>
      </c>
      <c r="BO8">
        <v>4.2972999999999999</v>
      </c>
      <c r="BP8">
        <v>6.4852999999999996</v>
      </c>
      <c r="BQ8">
        <v>7.02</v>
      </c>
      <c r="BR8">
        <v>7.6936</v>
      </c>
      <c r="BS8">
        <v>9.8632000000000009</v>
      </c>
      <c r="BT8">
        <v>11.2072</v>
      </c>
      <c r="BU8">
        <v>6.2911999999999999</v>
      </c>
      <c r="BV8">
        <v>9.8033999999999999</v>
      </c>
      <c r="BW8" t="s">
        <v>590</v>
      </c>
      <c r="BX8">
        <v>45</v>
      </c>
      <c r="BY8" t="s">
        <v>592</v>
      </c>
      <c r="BZ8">
        <v>451030</v>
      </c>
    </row>
    <row r="9" spans="1:78" x14ac:dyDescent="0.25">
      <c r="A9" t="s">
        <v>8</v>
      </c>
      <c r="B9" t="s">
        <v>510</v>
      </c>
      <c r="C9">
        <v>3.65</v>
      </c>
      <c r="D9">
        <v>3.89</v>
      </c>
      <c r="E9">
        <v>4.5</v>
      </c>
      <c r="F9">
        <v>4.54</v>
      </c>
      <c r="G9">
        <v>4.67</v>
      </c>
      <c r="H9">
        <v>4.79</v>
      </c>
      <c r="I9">
        <v>4.38</v>
      </c>
      <c r="J9">
        <v>4.92</v>
      </c>
      <c r="K9" t="s">
        <v>510</v>
      </c>
      <c r="L9">
        <v>17278097500</v>
      </c>
      <c r="M9">
        <v>17263196200</v>
      </c>
      <c r="N9">
        <v>22379346300</v>
      </c>
      <c r="O9">
        <v>32819644200.000004</v>
      </c>
      <c r="P9">
        <v>31770794400</v>
      </c>
      <c r="Q9">
        <v>43769053500</v>
      </c>
      <c r="R9">
        <v>54584004100</v>
      </c>
      <c r="S9">
        <v>92337372200</v>
      </c>
      <c r="T9">
        <v>83539813200</v>
      </c>
      <c r="U9">
        <v>98537718800</v>
      </c>
      <c r="V9">
        <v>9.5053000000000001</v>
      </c>
      <c r="W9">
        <v>10.0137</v>
      </c>
      <c r="X9">
        <v>11.4666</v>
      </c>
      <c r="Y9">
        <v>4.9964000000000004</v>
      </c>
      <c r="Z9">
        <v>7.2485999999999997</v>
      </c>
      <c r="AA9">
        <v>6.5167000000000002</v>
      </c>
      <c r="AB9">
        <v>5.6962999999999999</v>
      </c>
      <c r="AC9">
        <v>3.7686000000000002</v>
      </c>
      <c r="AD9">
        <v>5.3564999999999996</v>
      </c>
      <c r="AE9">
        <v>6.6896000000000004</v>
      </c>
      <c r="AF9">
        <v>12.7234</v>
      </c>
      <c r="AG9">
        <v>12.324199999999999</v>
      </c>
      <c r="AH9">
        <v>21.733000000000001</v>
      </c>
      <c r="AI9">
        <v>37.136299999999999</v>
      </c>
      <c r="AJ9">
        <v>30.984200000000001</v>
      </c>
      <c r="AK9">
        <v>25.672000000000001</v>
      </c>
      <c r="AL9">
        <v>25.4955</v>
      </c>
      <c r="AM9">
        <v>13.6046</v>
      </c>
      <c r="AN9">
        <v>13.7956</v>
      </c>
      <c r="AO9">
        <v>15.1122</v>
      </c>
      <c r="AP9">
        <v>13.5473</v>
      </c>
      <c r="AQ9">
        <v>7.4892000000000003</v>
      </c>
      <c r="AR9">
        <v>2.9022999999999999</v>
      </c>
      <c r="AS9">
        <v>12.913</v>
      </c>
      <c r="AT9">
        <v>165.2517</v>
      </c>
      <c r="AU9">
        <v>-3.3249</v>
      </c>
      <c r="AV9">
        <v>4.6689999999999996</v>
      </c>
      <c r="AW9">
        <v>0.35510000000000003</v>
      </c>
      <c r="AX9">
        <v>143.71440000000001</v>
      </c>
      <c r="AY9">
        <v>-3.8601999999999999</v>
      </c>
      <c r="AZ9">
        <v>-2.9975999999999998</v>
      </c>
      <c r="BA9">
        <v>15.126200000000001</v>
      </c>
      <c r="BB9">
        <v>13.2524</v>
      </c>
      <c r="BC9">
        <v>14.1774</v>
      </c>
      <c r="BD9">
        <v>16.831700000000001</v>
      </c>
      <c r="BE9">
        <v>9.4898000000000007</v>
      </c>
      <c r="BF9">
        <v>14.064399999999999</v>
      </c>
      <c r="BG9">
        <v>11.835800000000001</v>
      </c>
      <c r="BH9">
        <v>10.2987</v>
      </c>
      <c r="BI9">
        <v>5.5627000000000004</v>
      </c>
      <c r="BJ9">
        <v>7.3829000000000002</v>
      </c>
      <c r="BK9">
        <v>9.2033000000000005</v>
      </c>
      <c r="BL9">
        <v>2.6787000000000001</v>
      </c>
      <c r="BM9">
        <v>2.5575000000000001</v>
      </c>
      <c r="BN9">
        <v>2.9392</v>
      </c>
      <c r="BO9">
        <v>2.8083</v>
      </c>
      <c r="BP9">
        <v>2.1097999999999999</v>
      </c>
      <c r="BQ9">
        <v>2.0276000000000001</v>
      </c>
      <c r="BR9">
        <v>2.3355999999999999</v>
      </c>
      <c r="BS9">
        <v>2.4811000000000001</v>
      </c>
      <c r="BT9">
        <v>2.0158</v>
      </c>
      <c r="BU9">
        <v>1.7419</v>
      </c>
      <c r="BV9">
        <v>1.9041999999999999</v>
      </c>
      <c r="BW9" t="s">
        <v>590</v>
      </c>
      <c r="BX9">
        <v>45</v>
      </c>
      <c r="BY9" t="s">
        <v>593</v>
      </c>
      <c r="BZ9">
        <v>453010</v>
      </c>
    </row>
    <row r="10" spans="1:78" x14ac:dyDescent="0.25">
      <c r="A10" t="s">
        <v>9</v>
      </c>
      <c r="B10" t="s">
        <v>510</v>
      </c>
      <c r="C10">
        <v>3.39</v>
      </c>
      <c r="D10">
        <v>3.45</v>
      </c>
      <c r="E10">
        <v>3.47</v>
      </c>
      <c r="F10">
        <v>3.65</v>
      </c>
      <c r="G10">
        <v>3.86</v>
      </c>
      <c r="H10">
        <v>4.87</v>
      </c>
      <c r="I10">
        <v>5.31</v>
      </c>
      <c r="J10">
        <v>5.52</v>
      </c>
      <c r="K10" t="s">
        <v>510</v>
      </c>
      <c r="L10">
        <v>33476951900</v>
      </c>
      <c r="M10">
        <v>21888423200</v>
      </c>
      <c r="N10">
        <v>26267010000</v>
      </c>
      <c r="O10">
        <v>22414740000</v>
      </c>
      <c r="P10">
        <v>22969584700</v>
      </c>
      <c r="Q10">
        <v>25802410700</v>
      </c>
      <c r="R10">
        <v>28047572000</v>
      </c>
      <c r="S10">
        <v>37812634800</v>
      </c>
      <c r="T10">
        <v>51005683000</v>
      </c>
      <c r="U10">
        <v>38520794200</v>
      </c>
      <c r="V10">
        <v>5.1237000000000004</v>
      </c>
      <c r="W10">
        <v>4.3943000000000003</v>
      </c>
      <c r="X10">
        <v>3.2004999999999999</v>
      </c>
      <c r="Y10">
        <v>4.0008999999999997</v>
      </c>
      <c r="Z10">
        <v>4.4804000000000004</v>
      </c>
      <c r="AA10">
        <v>3.2511999999999999</v>
      </c>
      <c r="AB10">
        <v>3.7816000000000001</v>
      </c>
      <c r="AC10">
        <v>5.1182999999999996</v>
      </c>
      <c r="AD10">
        <v>7.4885999999999999</v>
      </c>
      <c r="AE10">
        <v>6.0888999999999998</v>
      </c>
      <c r="AF10">
        <v>12.8645</v>
      </c>
      <c r="AG10">
        <v>14.6351</v>
      </c>
      <c r="AH10">
        <v>17.488499999999998</v>
      </c>
      <c r="AI10">
        <v>18.7498</v>
      </c>
      <c r="AJ10">
        <v>20.542200000000001</v>
      </c>
      <c r="AK10">
        <v>22.449300000000001</v>
      </c>
      <c r="AL10">
        <v>22.230899999999998</v>
      </c>
      <c r="AM10">
        <v>18.8489</v>
      </c>
      <c r="AN10">
        <v>17.211500000000001</v>
      </c>
      <c r="AO10">
        <v>17.565100000000001</v>
      </c>
      <c r="AP10">
        <v>-3.0663</v>
      </c>
      <c r="AQ10">
        <v>0.56000000000000005</v>
      </c>
      <c r="AR10">
        <v>-8.7279</v>
      </c>
      <c r="AS10">
        <v>-0.96619999999999995</v>
      </c>
      <c r="AT10">
        <v>0.48780000000000001</v>
      </c>
      <c r="AU10">
        <v>2.177</v>
      </c>
      <c r="AV10">
        <v>7.7485999999999997</v>
      </c>
      <c r="AW10">
        <v>13.0054</v>
      </c>
      <c r="AX10">
        <v>12.906499999999999</v>
      </c>
      <c r="AY10">
        <v>6.4806999999999997</v>
      </c>
      <c r="AZ10">
        <v>-8.6041000000000007</v>
      </c>
      <c r="BA10">
        <v>6.8686999999999996</v>
      </c>
      <c r="BB10">
        <v>11.3161</v>
      </c>
      <c r="BC10">
        <v>9.8681999999999999</v>
      </c>
      <c r="BD10">
        <v>7.2935999999999996</v>
      </c>
      <c r="BE10">
        <v>8.9894999999999996</v>
      </c>
      <c r="BF10">
        <v>9.7066999999999997</v>
      </c>
      <c r="BG10">
        <v>7.2220000000000004</v>
      </c>
      <c r="BH10">
        <v>9.0389999999999997</v>
      </c>
      <c r="BI10">
        <v>12.755100000000001</v>
      </c>
      <c r="BJ10">
        <v>18.5625</v>
      </c>
      <c r="BK10">
        <v>14.3878</v>
      </c>
      <c r="BL10">
        <v>1.1930000000000001</v>
      </c>
      <c r="BM10">
        <v>1.3080000000000001</v>
      </c>
      <c r="BN10">
        <v>1.0978000000000001</v>
      </c>
      <c r="BO10">
        <v>1.2259</v>
      </c>
      <c r="BP10">
        <v>1.1004</v>
      </c>
      <c r="BQ10">
        <v>1.0960000000000001</v>
      </c>
      <c r="BR10">
        <v>1.1501999999999999</v>
      </c>
      <c r="BS10">
        <v>1.1615</v>
      </c>
      <c r="BT10">
        <v>1.2739</v>
      </c>
      <c r="BU10">
        <v>1.4434</v>
      </c>
      <c r="BV10">
        <v>1.2363999999999999</v>
      </c>
      <c r="BW10" t="s">
        <v>594</v>
      </c>
      <c r="BX10">
        <v>30</v>
      </c>
      <c r="BY10" t="s">
        <v>595</v>
      </c>
      <c r="BZ10">
        <v>302020</v>
      </c>
    </row>
    <row r="11" spans="1:78" x14ac:dyDescent="0.25">
      <c r="A11" t="s">
        <v>10</v>
      </c>
      <c r="B11" t="s">
        <v>510</v>
      </c>
      <c r="C11">
        <v>2.56</v>
      </c>
      <c r="D11">
        <v>2.41</v>
      </c>
      <c r="E11">
        <v>2.4300000000000002</v>
      </c>
      <c r="F11">
        <v>3.5</v>
      </c>
      <c r="G11">
        <v>3.93</v>
      </c>
      <c r="H11">
        <v>3.78</v>
      </c>
      <c r="I11">
        <v>4.3</v>
      </c>
      <c r="J11">
        <v>3.86</v>
      </c>
      <c r="K11">
        <v>3.88</v>
      </c>
      <c r="L11">
        <v>40189074900</v>
      </c>
      <c r="M11">
        <v>39073426100</v>
      </c>
      <c r="N11">
        <v>46371583300</v>
      </c>
      <c r="O11">
        <v>51972561500</v>
      </c>
      <c r="P11">
        <v>57395485300</v>
      </c>
      <c r="Q11">
        <v>73775024200</v>
      </c>
      <c r="R11">
        <v>75557026600</v>
      </c>
      <c r="S11">
        <v>103904877100</v>
      </c>
      <c r="T11">
        <v>99085760900</v>
      </c>
      <c r="U11">
        <v>95821675100</v>
      </c>
      <c r="V11">
        <v>4.7130000000000001</v>
      </c>
      <c r="W11">
        <v>4.4576000000000002</v>
      </c>
      <c r="X11">
        <v>3.8877000000000002</v>
      </c>
      <c r="Y11">
        <v>4.2878999999999996</v>
      </c>
      <c r="Z11">
        <v>4.9584000000000001</v>
      </c>
      <c r="AA11">
        <v>5.6797000000000004</v>
      </c>
      <c r="AB11">
        <v>6.0861000000000001</v>
      </c>
      <c r="AC11">
        <v>5.9097999999999997</v>
      </c>
      <c r="AD11">
        <v>5.2733999999999996</v>
      </c>
      <c r="AE11">
        <v>5.9839000000000002</v>
      </c>
      <c r="AF11">
        <v>6.8137999999999996</v>
      </c>
      <c r="AG11">
        <v>2.7799999999999998E-2</v>
      </c>
      <c r="AH11">
        <v>4.5974000000000004</v>
      </c>
      <c r="AI11">
        <v>5.3856999999999999</v>
      </c>
      <c r="AJ11">
        <v>5.1543000000000001</v>
      </c>
      <c r="AK11">
        <v>5.4054000000000002</v>
      </c>
      <c r="AL11">
        <v>6.2762000000000002</v>
      </c>
      <c r="AM11">
        <v>7.0663</v>
      </c>
      <c r="AN11">
        <v>5.6914999999999996</v>
      </c>
      <c r="AO11">
        <v>6.9447000000000001</v>
      </c>
      <c r="AP11">
        <v>4.7073999999999998</v>
      </c>
      <c r="AQ11">
        <v>-0.64549999999999996</v>
      </c>
      <c r="AR11">
        <v>3.2772999999999999</v>
      </c>
      <c r="AS11">
        <v>31.8917</v>
      </c>
      <c r="AT11">
        <v>-14.861499999999999</v>
      </c>
      <c r="AU11">
        <v>4.4892000000000003</v>
      </c>
      <c r="AV11">
        <v>7.8215000000000003</v>
      </c>
      <c r="AW11">
        <v>-6.4988000000000001</v>
      </c>
      <c r="AX11">
        <v>24.529199999999999</v>
      </c>
      <c r="AY11">
        <v>29.311</v>
      </c>
      <c r="AZ11">
        <v>-19.181100000000001</v>
      </c>
      <c r="BA11">
        <v>22.851299999999998</v>
      </c>
      <c r="BB11">
        <v>23.575199999999999</v>
      </c>
      <c r="BC11">
        <v>25.307700000000001</v>
      </c>
      <c r="BD11">
        <v>32.131</v>
      </c>
      <c r="BE11">
        <v>40.985500000000002</v>
      </c>
      <c r="BF11">
        <v>43.2669</v>
      </c>
      <c r="BG11">
        <v>45.241599999999998</v>
      </c>
      <c r="BH11">
        <v>44.233800000000002</v>
      </c>
      <c r="BI11">
        <v>45.498699999999999</v>
      </c>
      <c r="BJ11">
        <v>66.301699999999997</v>
      </c>
      <c r="BK11">
        <v>101.3305</v>
      </c>
      <c r="BL11">
        <v>1.8380000000000001</v>
      </c>
      <c r="BM11">
        <v>1.9794</v>
      </c>
      <c r="BN11">
        <v>1.9849000000000001</v>
      </c>
      <c r="BO11">
        <v>1.8560000000000001</v>
      </c>
      <c r="BP11">
        <v>2.1194000000000002</v>
      </c>
      <c r="BQ11">
        <v>2.3932000000000002</v>
      </c>
      <c r="BR11">
        <v>2.5849000000000002</v>
      </c>
      <c r="BS11">
        <v>2.4874000000000001</v>
      </c>
      <c r="BT11">
        <v>2.6092</v>
      </c>
      <c r="BU11">
        <v>2.3346</v>
      </c>
      <c r="BV11">
        <v>2.7082000000000002</v>
      </c>
      <c r="BW11" t="s">
        <v>596</v>
      </c>
      <c r="BX11">
        <v>20</v>
      </c>
      <c r="BY11" t="s">
        <v>597</v>
      </c>
      <c r="BZ11">
        <v>202020</v>
      </c>
    </row>
    <row r="12" spans="1:78" x14ac:dyDescent="0.25">
      <c r="A12" t="s">
        <v>11</v>
      </c>
      <c r="B12" t="s">
        <v>510</v>
      </c>
      <c r="C12">
        <v>3.94</v>
      </c>
      <c r="D12">
        <v>3.87</v>
      </c>
      <c r="E12">
        <v>3.94</v>
      </c>
      <c r="F12">
        <v>4.04</v>
      </c>
      <c r="G12">
        <v>3.63</v>
      </c>
      <c r="H12">
        <v>3.92</v>
      </c>
      <c r="I12">
        <v>5.58</v>
      </c>
      <c r="J12">
        <v>5.5</v>
      </c>
      <c r="K12">
        <v>5.38</v>
      </c>
      <c r="L12">
        <v>13664881700</v>
      </c>
      <c r="M12">
        <v>13728940500</v>
      </c>
      <c r="N12">
        <v>16471395499.999998</v>
      </c>
      <c r="O12">
        <v>23090571000</v>
      </c>
      <c r="P12">
        <v>28166726400</v>
      </c>
      <c r="Q12">
        <v>40367254500</v>
      </c>
      <c r="R12">
        <v>67141030300</v>
      </c>
      <c r="S12">
        <v>61854325100</v>
      </c>
      <c r="T12">
        <v>40320471600</v>
      </c>
      <c r="U12">
        <v>52084103300</v>
      </c>
      <c r="V12">
        <v>5.1395999999999997</v>
      </c>
      <c r="W12">
        <v>1.7213000000000001</v>
      </c>
      <c r="X12">
        <v>-6.3404999999999996</v>
      </c>
      <c r="Y12">
        <v>-11.2882</v>
      </c>
      <c r="Z12">
        <v>-12.7226</v>
      </c>
      <c r="AA12">
        <v>-1.8274999999999999</v>
      </c>
      <c r="AB12">
        <v>3.9327000000000001</v>
      </c>
      <c r="AC12">
        <v>17.953700000000001</v>
      </c>
      <c r="AD12">
        <v>6.2568000000000001</v>
      </c>
      <c r="AE12">
        <v>9.1217000000000006</v>
      </c>
      <c r="AF12">
        <v>16.2437</v>
      </c>
      <c r="AG12">
        <v>15.135300000000001</v>
      </c>
      <c r="AH12">
        <v>26.9741</v>
      </c>
      <c r="AI12">
        <v>31.0685</v>
      </c>
      <c r="AJ12">
        <v>38.555</v>
      </c>
      <c r="AK12">
        <v>44.1449</v>
      </c>
      <c r="AL12">
        <v>41.179400000000001</v>
      </c>
      <c r="AM12">
        <v>28.9101</v>
      </c>
      <c r="AN12">
        <v>35.5533</v>
      </c>
      <c r="AO12">
        <v>28.247499999999999</v>
      </c>
      <c r="AP12">
        <v>33.477899999999998</v>
      </c>
      <c r="AQ12">
        <v>6.6520999999999999</v>
      </c>
      <c r="AR12">
        <v>6.8487</v>
      </c>
      <c r="AS12">
        <v>12.3348</v>
      </c>
      <c r="AT12">
        <v>-13.0038</v>
      </c>
      <c r="AU12">
        <v>-14.2661</v>
      </c>
      <c r="AV12">
        <v>14.965</v>
      </c>
      <c r="AW12">
        <v>30.662700000000001</v>
      </c>
      <c r="AX12">
        <v>17.8095</v>
      </c>
      <c r="AY12">
        <v>18.2285</v>
      </c>
      <c r="AZ12">
        <v>9.6575000000000006</v>
      </c>
      <c r="BA12">
        <v>12.6028</v>
      </c>
      <c r="BB12">
        <v>10.6302</v>
      </c>
      <c r="BC12">
        <v>3.6511999999999998</v>
      </c>
      <c r="BD12">
        <v>-17.218900000000001</v>
      </c>
      <c r="BE12">
        <v>-49.473100000000002</v>
      </c>
      <c r="BF12" t="s">
        <v>510</v>
      </c>
      <c r="BG12" t="s">
        <v>510</v>
      </c>
      <c r="BH12" t="s">
        <v>510</v>
      </c>
      <c r="BI12" t="s">
        <v>510</v>
      </c>
      <c r="BJ12">
        <v>54.777900000000002</v>
      </c>
      <c r="BK12">
        <v>82.543499999999995</v>
      </c>
      <c r="BL12">
        <v>2.5436000000000001</v>
      </c>
      <c r="BM12">
        <v>3.0363000000000002</v>
      </c>
      <c r="BN12">
        <v>3.0449000000000002</v>
      </c>
      <c r="BO12">
        <v>2.6113</v>
      </c>
      <c r="BP12">
        <v>4.5818000000000003</v>
      </c>
      <c r="BQ12">
        <v>7.1978999999999997</v>
      </c>
      <c r="BR12">
        <v>7.8735999999999997</v>
      </c>
      <c r="BS12">
        <v>8.0117999999999991</v>
      </c>
      <c r="BT12">
        <v>9.2362000000000002</v>
      </c>
      <c r="BU12">
        <v>7.234</v>
      </c>
      <c r="BV12">
        <v>5.7801</v>
      </c>
      <c r="BW12" t="s">
        <v>590</v>
      </c>
      <c r="BX12">
        <v>45</v>
      </c>
      <c r="BY12" t="s">
        <v>592</v>
      </c>
      <c r="BZ12">
        <v>451030</v>
      </c>
    </row>
    <row r="13" spans="1:78" x14ac:dyDescent="0.25">
      <c r="A13" t="s">
        <v>12</v>
      </c>
      <c r="B13" t="s">
        <v>510</v>
      </c>
      <c r="C13">
        <v>4.6900000000000004</v>
      </c>
      <c r="D13">
        <v>3.87</v>
      </c>
      <c r="E13">
        <v>4.2300000000000004</v>
      </c>
      <c r="F13">
        <v>4.51</v>
      </c>
      <c r="G13">
        <v>5.66</v>
      </c>
      <c r="H13">
        <v>5.04</v>
      </c>
      <c r="I13">
        <v>5.2</v>
      </c>
      <c r="J13">
        <v>5.34</v>
      </c>
      <c r="K13" t="s">
        <v>510</v>
      </c>
      <c r="L13">
        <v>11192743100</v>
      </c>
      <c r="M13">
        <v>10489102200</v>
      </c>
      <c r="N13">
        <v>12728621400</v>
      </c>
      <c r="O13">
        <v>14313026700</v>
      </c>
      <c r="P13">
        <v>15918727900</v>
      </c>
      <c r="Q13">
        <v>18895088000</v>
      </c>
      <c r="R13">
        <v>19260310000</v>
      </c>
      <c r="S13">
        <v>22734043800</v>
      </c>
      <c r="T13">
        <v>22974314200</v>
      </c>
      <c r="U13">
        <v>19021444800</v>
      </c>
      <c r="V13">
        <v>2.7048000000000001</v>
      </c>
      <c r="W13">
        <v>2.7433999999999998</v>
      </c>
      <c r="X13">
        <v>2.7018</v>
      </c>
      <c r="Y13">
        <v>2.0653999999999999</v>
      </c>
      <c r="Z13">
        <v>3.0661999999999998</v>
      </c>
      <c r="AA13">
        <v>2.9493</v>
      </c>
      <c r="AB13">
        <v>2.8574999999999999</v>
      </c>
      <c r="AC13">
        <v>2.9218999999999999</v>
      </c>
      <c r="AD13">
        <v>2.9169</v>
      </c>
      <c r="AE13">
        <v>2.9262999999999999</v>
      </c>
      <c r="AF13">
        <v>31.042200000000001</v>
      </c>
      <c r="AG13">
        <v>32.047400000000003</v>
      </c>
      <c r="AH13">
        <v>31.7179</v>
      </c>
      <c r="AI13">
        <v>32.449399999999997</v>
      </c>
      <c r="AJ13">
        <v>33.202300000000001</v>
      </c>
      <c r="AK13">
        <v>33.985399999999998</v>
      </c>
      <c r="AL13">
        <v>36.141100000000002</v>
      </c>
      <c r="AM13">
        <v>38.091500000000003</v>
      </c>
      <c r="AN13">
        <v>39.824300000000001</v>
      </c>
      <c r="AO13">
        <v>40.426200000000001</v>
      </c>
      <c r="AP13">
        <v>-5.3441000000000001</v>
      </c>
      <c r="AQ13">
        <v>5.9261999999999997</v>
      </c>
      <c r="AR13">
        <v>6.0613000000000001</v>
      </c>
      <c r="AS13">
        <v>4.4797000000000002</v>
      </c>
      <c r="AT13">
        <v>5.0446999999999997</v>
      </c>
      <c r="AU13">
        <v>4.8949999999999996</v>
      </c>
      <c r="AV13">
        <v>6.3127000000000004</v>
      </c>
      <c r="AW13">
        <v>10.704000000000001</v>
      </c>
      <c r="AX13">
        <v>11.567299999999999</v>
      </c>
      <c r="AY13">
        <v>6.0697000000000001</v>
      </c>
      <c r="AZ13">
        <v>7.7195</v>
      </c>
      <c r="BA13">
        <v>4.3921000000000001</v>
      </c>
      <c r="BB13">
        <v>8.8406000000000002</v>
      </c>
      <c r="BC13">
        <v>9.2247000000000003</v>
      </c>
      <c r="BD13">
        <v>9.2959999999999994</v>
      </c>
      <c r="BE13">
        <v>7.3212999999999999</v>
      </c>
      <c r="BF13">
        <v>11.0024</v>
      </c>
      <c r="BG13">
        <v>10.554500000000001</v>
      </c>
      <c r="BH13">
        <v>10.248900000000001</v>
      </c>
      <c r="BI13">
        <v>10.6235</v>
      </c>
      <c r="BJ13">
        <v>10.6295</v>
      </c>
      <c r="BK13">
        <v>10.5412</v>
      </c>
      <c r="BL13">
        <v>1.1059000000000001</v>
      </c>
      <c r="BM13">
        <v>1.2009000000000001</v>
      </c>
      <c r="BN13">
        <v>1.1497999999999999</v>
      </c>
      <c r="BO13">
        <v>1.2277</v>
      </c>
      <c r="BP13">
        <v>1.2746999999999999</v>
      </c>
      <c r="BQ13">
        <v>1.3056000000000001</v>
      </c>
      <c r="BR13">
        <v>1.375</v>
      </c>
      <c r="BS13">
        <v>1.3383</v>
      </c>
      <c r="BT13">
        <v>1.3704000000000001</v>
      </c>
      <c r="BU13">
        <v>1.3272999999999999</v>
      </c>
      <c r="BV13">
        <v>1.1939</v>
      </c>
      <c r="BW13" t="s">
        <v>598</v>
      </c>
      <c r="BX13">
        <v>55</v>
      </c>
      <c r="BY13" t="s">
        <v>599</v>
      </c>
      <c r="BZ13">
        <v>551030</v>
      </c>
    </row>
    <row r="14" spans="1:78" x14ac:dyDescent="0.25">
      <c r="A14" t="s">
        <v>13</v>
      </c>
      <c r="B14" t="s">
        <v>510</v>
      </c>
      <c r="C14">
        <v>4.0199999999999996</v>
      </c>
      <c r="D14">
        <v>3.82</v>
      </c>
      <c r="E14">
        <v>4.29</v>
      </c>
      <c r="F14">
        <v>4.3600000000000003</v>
      </c>
      <c r="G14">
        <v>4.93</v>
      </c>
      <c r="H14">
        <v>5.47</v>
      </c>
      <c r="I14">
        <v>5.18</v>
      </c>
      <c r="J14">
        <v>4.99</v>
      </c>
      <c r="K14" t="s">
        <v>510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>
        <v>41334356500</v>
      </c>
      <c r="S14">
        <v>44809889700</v>
      </c>
      <c r="T14">
        <v>48791356200</v>
      </c>
      <c r="U14">
        <v>41842598300</v>
      </c>
      <c r="V14">
        <v>2.8178999999999998</v>
      </c>
      <c r="W14">
        <v>3.3773</v>
      </c>
      <c r="X14">
        <v>0.97629999999999995</v>
      </c>
      <c r="Y14">
        <v>2.9838</v>
      </c>
      <c r="Z14">
        <v>2.8814000000000002</v>
      </c>
      <c r="AA14">
        <v>2.6554000000000002</v>
      </c>
      <c r="AB14">
        <v>2.8089</v>
      </c>
      <c r="AC14">
        <v>2.9544999999999999</v>
      </c>
      <c r="AD14">
        <v>2.5484</v>
      </c>
      <c r="AE14">
        <v>2.3231999999999999</v>
      </c>
      <c r="AF14">
        <v>33.350499999999997</v>
      </c>
      <c r="AG14">
        <v>33.027999999999999</v>
      </c>
      <c r="AH14">
        <v>34.615099999999998</v>
      </c>
      <c r="AI14">
        <v>35.242100000000001</v>
      </c>
      <c r="AJ14">
        <v>36.708799999999997</v>
      </c>
      <c r="AK14">
        <v>40.231400000000001</v>
      </c>
      <c r="AL14">
        <v>42.635800000000003</v>
      </c>
      <c r="AM14">
        <v>41.815300000000001</v>
      </c>
      <c r="AN14">
        <v>44.515900000000002</v>
      </c>
      <c r="AO14">
        <v>45.104199999999999</v>
      </c>
      <c r="AP14">
        <v>3.7652000000000001</v>
      </c>
      <c r="AQ14">
        <v>5.5492999999999997</v>
      </c>
      <c r="AR14">
        <v>3.5914000000000001</v>
      </c>
      <c r="AS14">
        <v>2.8932000000000002</v>
      </c>
      <c r="AT14">
        <v>1.9875</v>
      </c>
      <c r="AU14">
        <v>6.2934999999999999</v>
      </c>
      <c r="AV14">
        <v>10.3041</v>
      </c>
      <c r="AW14">
        <v>6.4103000000000003</v>
      </c>
      <c r="AX14">
        <v>8.5584000000000007</v>
      </c>
      <c r="AY14">
        <v>6.5411999999999999</v>
      </c>
      <c r="AZ14">
        <v>3.5124</v>
      </c>
      <c r="BA14">
        <v>9.4502000000000006</v>
      </c>
      <c r="BB14">
        <v>9.9303000000000008</v>
      </c>
      <c r="BC14">
        <v>11.7948</v>
      </c>
      <c r="BD14">
        <v>3.4622999999999999</v>
      </c>
      <c r="BE14">
        <v>10.716100000000001</v>
      </c>
      <c r="BF14">
        <v>10.296900000000001</v>
      </c>
      <c r="BG14">
        <v>9.9171999999999993</v>
      </c>
      <c r="BH14">
        <v>10.926399999999999</v>
      </c>
      <c r="BI14">
        <v>11.553100000000001</v>
      </c>
      <c r="BJ14">
        <v>9.9413999999999998</v>
      </c>
      <c r="BK14">
        <v>8.9708000000000006</v>
      </c>
      <c r="BL14">
        <v>1.119</v>
      </c>
      <c r="BM14">
        <v>1.2165999999999999</v>
      </c>
      <c r="BN14">
        <v>1.1738</v>
      </c>
      <c r="BO14">
        <v>1.2137</v>
      </c>
      <c r="BP14">
        <v>1.2765</v>
      </c>
      <c r="BQ14">
        <v>1.2586999999999999</v>
      </c>
      <c r="BR14">
        <v>1.3561000000000001</v>
      </c>
      <c r="BS14">
        <v>1.2569999999999999</v>
      </c>
      <c r="BT14">
        <v>1.2553000000000001</v>
      </c>
      <c r="BU14">
        <v>1.2661</v>
      </c>
      <c r="BV14">
        <v>1.1805000000000001</v>
      </c>
      <c r="BW14" t="s">
        <v>598</v>
      </c>
      <c r="BX14">
        <v>55</v>
      </c>
      <c r="BY14" t="s">
        <v>600</v>
      </c>
      <c r="BZ14">
        <v>551010</v>
      </c>
    </row>
    <row r="15" spans="1:78" x14ac:dyDescent="0.25">
      <c r="A15" t="s">
        <v>14</v>
      </c>
      <c r="B15" t="s">
        <v>510</v>
      </c>
      <c r="C15">
        <v>4.34</v>
      </c>
      <c r="D15">
        <v>4.46</v>
      </c>
      <c r="E15">
        <v>3.93</v>
      </c>
      <c r="F15">
        <v>4.83</v>
      </c>
      <c r="G15">
        <v>4.87</v>
      </c>
      <c r="H15">
        <v>5.62</v>
      </c>
      <c r="I15">
        <v>5.78</v>
      </c>
      <c r="J15">
        <v>5.08</v>
      </c>
      <c r="K15" t="s">
        <v>510</v>
      </c>
      <c r="L15">
        <v>9818647900</v>
      </c>
      <c r="M15">
        <v>6439291100</v>
      </c>
      <c r="N15">
        <v>7659624700</v>
      </c>
      <c r="O15">
        <v>7151986500</v>
      </c>
      <c r="P15">
        <v>9576821500</v>
      </c>
      <c r="Q15">
        <v>13211463900</v>
      </c>
      <c r="R15">
        <v>15630582000</v>
      </c>
      <c r="S15">
        <v>16201146000</v>
      </c>
      <c r="T15">
        <v>19210235600</v>
      </c>
      <c r="U15">
        <v>12890358900</v>
      </c>
      <c r="V15">
        <v>1.9376</v>
      </c>
      <c r="W15">
        <v>0.81130000000000002</v>
      </c>
      <c r="X15">
        <v>-3.1132</v>
      </c>
      <c r="Y15">
        <v>-3.3536999999999999</v>
      </c>
      <c r="Z15">
        <v>3.6657999999999999</v>
      </c>
      <c r="AA15">
        <v>0.91579999999999995</v>
      </c>
      <c r="AB15">
        <v>0.1348</v>
      </c>
      <c r="AC15">
        <v>-1.2107000000000001</v>
      </c>
      <c r="AD15">
        <v>-1.5309999999999999</v>
      </c>
      <c r="AE15">
        <v>0.5988</v>
      </c>
      <c r="AF15">
        <v>53.690399999999997</v>
      </c>
      <c r="AG15">
        <v>55.218000000000004</v>
      </c>
      <c r="AH15">
        <v>53.853400000000001</v>
      </c>
      <c r="AI15">
        <v>60.319499999999998</v>
      </c>
      <c r="AJ15">
        <v>59.349299999999999</v>
      </c>
      <c r="AK15">
        <v>60.984299999999998</v>
      </c>
      <c r="AL15">
        <v>58.584499999999998</v>
      </c>
      <c r="AM15">
        <v>58.086300000000001</v>
      </c>
      <c r="AN15">
        <v>62.750599999999999</v>
      </c>
      <c r="AO15">
        <v>61.545999999999999</v>
      </c>
      <c r="AP15">
        <v>-3.3923000000000001</v>
      </c>
      <c r="AQ15">
        <v>-3.5758000000000001</v>
      </c>
      <c r="AR15">
        <v>-6.4055999999999997</v>
      </c>
      <c r="AS15">
        <v>-0.94869999999999999</v>
      </c>
      <c r="AT15">
        <v>-8.3378999999999994</v>
      </c>
      <c r="AU15">
        <v>-1.7848999999999999</v>
      </c>
      <c r="AV15">
        <v>3.4655</v>
      </c>
      <c r="AW15">
        <v>2.8382000000000001</v>
      </c>
      <c r="AX15">
        <v>-4.7394999999999996</v>
      </c>
      <c r="AY15">
        <v>16.382000000000001</v>
      </c>
      <c r="AZ15">
        <v>16.776599999999998</v>
      </c>
      <c r="BA15">
        <v>2.5621</v>
      </c>
      <c r="BB15">
        <v>17.8796</v>
      </c>
      <c r="BC15">
        <v>8.2469000000000001</v>
      </c>
      <c r="BD15">
        <v>-38.027900000000002</v>
      </c>
      <c r="BE15">
        <v>-44.152900000000002</v>
      </c>
      <c r="BF15">
        <v>42.4114</v>
      </c>
      <c r="BG15">
        <v>9.7678999999999991</v>
      </c>
      <c r="BH15">
        <v>1.6341000000000001</v>
      </c>
      <c r="BI15">
        <v>-17.755600000000001</v>
      </c>
      <c r="BJ15">
        <v>-30.571100000000001</v>
      </c>
      <c r="BK15">
        <v>15.3278</v>
      </c>
      <c r="BL15">
        <v>1.1523000000000001</v>
      </c>
      <c r="BM15">
        <v>1.1391</v>
      </c>
      <c r="BN15">
        <v>1.0886</v>
      </c>
      <c r="BO15">
        <v>1.1347</v>
      </c>
      <c r="BP15">
        <v>1.1415</v>
      </c>
      <c r="BQ15">
        <v>1.1958</v>
      </c>
      <c r="BR15">
        <v>1.3036000000000001</v>
      </c>
      <c r="BS15">
        <v>1.3757999999999999</v>
      </c>
      <c r="BT15">
        <v>1.4317</v>
      </c>
      <c r="BU15">
        <v>1.4597</v>
      </c>
      <c r="BV15">
        <v>1.2508999999999999</v>
      </c>
      <c r="BW15" t="s">
        <v>598</v>
      </c>
      <c r="BX15">
        <v>55</v>
      </c>
      <c r="BY15" t="s">
        <v>601</v>
      </c>
      <c r="BZ15">
        <v>551050</v>
      </c>
    </row>
    <row r="16" spans="1:78" x14ac:dyDescent="0.25">
      <c r="A16" t="s">
        <v>15</v>
      </c>
      <c r="B16" t="s">
        <v>510</v>
      </c>
      <c r="C16">
        <v>1.66</v>
      </c>
      <c r="D16">
        <v>1.62</v>
      </c>
      <c r="E16">
        <v>1.71</v>
      </c>
      <c r="F16">
        <v>1.82</v>
      </c>
      <c r="G16">
        <v>1.97</v>
      </c>
      <c r="H16">
        <v>1.99</v>
      </c>
      <c r="I16">
        <v>2.21</v>
      </c>
      <c r="J16">
        <v>3.01</v>
      </c>
      <c r="K16" t="s">
        <v>510</v>
      </c>
      <c r="L16">
        <v>27526335900</v>
      </c>
      <c r="M16">
        <v>25561646800</v>
      </c>
      <c r="N16">
        <v>28403904900</v>
      </c>
      <c r="O16">
        <v>34510673600</v>
      </c>
      <c r="P16">
        <v>34683887000</v>
      </c>
      <c r="Q16">
        <v>38829552700</v>
      </c>
      <c r="R16">
        <v>31237740000</v>
      </c>
      <c r="S16">
        <v>38626632700</v>
      </c>
      <c r="T16">
        <v>44731469000</v>
      </c>
      <c r="U16">
        <v>48211340800</v>
      </c>
      <c r="V16">
        <v>2.4481999999999999</v>
      </c>
      <c r="W16">
        <v>2.1280000000000001</v>
      </c>
      <c r="X16">
        <v>2.1434000000000002</v>
      </c>
      <c r="Y16">
        <v>3.4481999999999999</v>
      </c>
      <c r="Z16">
        <v>2.1036000000000001</v>
      </c>
      <c r="AA16">
        <v>2.254</v>
      </c>
      <c r="AB16">
        <v>3.0064000000000002</v>
      </c>
      <c r="AC16">
        <v>2.6810999999999998</v>
      </c>
      <c r="AD16">
        <v>3.0545</v>
      </c>
      <c r="AE16">
        <v>3.6052</v>
      </c>
      <c r="AF16">
        <v>4.4101999999999997</v>
      </c>
      <c r="AG16">
        <v>4.2359999999999998</v>
      </c>
      <c r="AH16">
        <v>4.1288</v>
      </c>
      <c r="AI16">
        <v>3.8544999999999998</v>
      </c>
      <c r="AJ16">
        <v>4.1151999999999997</v>
      </c>
      <c r="AK16">
        <v>4.3975</v>
      </c>
      <c r="AL16">
        <v>4.8714000000000004</v>
      </c>
      <c r="AM16">
        <v>5.1166999999999998</v>
      </c>
      <c r="AN16">
        <v>5.6490999999999998</v>
      </c>
      <c r="AO16">
        <v>5.8110999999999997</v>
      </c>
      <c r="AP16">
        <v>-7.4656000000000002</v>
      </c>
      <c r="AQ16">
        <v>-1.2695000000000001</v>
      </c>
      <c r="AR16">
        <v>-1.2282</v>
      </c>
      <c r="AS16">
        <v>9.7408000000000001</v>
      </c>
      <c r="AT16">
        <v>5.6986999999999997</v>
      </c>
      <c r="AU16">
        <v>2.3241000000000001</v>
      </c>
      <c r="AV16">
        <v>8.8045000000000009</v>
      </c>
      <c r="AW16">
        <v>8.0632000000000001</v>
      </c>
      <c r="AX16">
        <v>-4.5697000000000001</v>
      </c>
      <c r="AY16">
        <v>-16.379100000000001</v>
      </c>
      <c r="AZ16">
        <v>-3.806</v>
      </c>
      <c r="BA16">
        <v>20.6419</v>
      </c>
      <c r="BB16">
        <v>17.902799999999999</v>
      </c>
      <c r="BC16">
        <v>14.050800000000001</v>
      </c>
      <c r="BD16">
        <v>13.9251</v>
      </c>
      <c r="BE16">
        <v>20.425899999999999</v>
      </c>
      <c r="BF16">
        <v>12.1515</v>
      </c>
      <c r="BG16">
        <v>12.605600000000001</v>
      </c>
      <c r="BH16">
        <v>15.2852</v>
      </c>
      <c r="BI16">
        <v>12.9468</v>
      </c>
      <c r="BJ16">
        <v>16.548999999999999</v>
      </c>
      <c r="BK16">
        <v>22.119900000000001</v>
      </c>
      <c r="BL16">
        <v>1.1325000000000001</v>
      </c>
      <c r="BM16">
        <v>1.0725</v>
      </c>
      <c r="BN16">
        <v>1.0651999999999999</v>
      </c>
      <c r="BO16">
        <v>1.0598000000000001</v>
      </c>
      <c r="BP16">
        <v>1.0705</v>
      </c>
      <c r="BQ16">
        <v>1.0780000000000001</v>
      </c>
      <c r="BR16">
        <v>1.0621</v>
      </c>
      <c r="BS16">
        <v>0.98319999999999996</v>
      </c>
      <c r="BT16">
        <v>1.0306</v>
      </c>
      <c r="BU16">
        <v>1.1831</v>
      </c>
      <c r="BV16">
        <v>1.2031000000000001</v>
      </c>
      <c r="BW16" t="s">
        <v>588</v>
      </c>
      <c r="BX16">
        <v>40</v>
      </c>
      <c r="BY16" t="s">
        <v>589</v>
      </c>
      <c r="BZ16">
        <v>403010</v>
      </c>
    </row>
    <row r="17" spans="1:78" x14ac:dyDescent="0.25">
      <c r="A17" t="s">
        <v>16</v>
      </c>
      <c r="B17" t="s">
        <v>510</v>
      </c>
      <c r="C17">
        <v>1.83</v>
      </c>
      <c r="D17">
        <v>2.0699999999999998</v>
      </c>
      <c r="E17">
        <v>2.04</v>
      </c>
      <c r="F17">
        <v>1.86</v>
      </c>
      <c r="G17">
        <v>1.98</v>
      </c>
      <c r="H17">
        <v>1.87</v>
      </c>
      <c r="I17">
        <v>3.02</v>
      </c>
      <c r="J17">
        <v>3</v>
      </c>
      <c r="K17" t="s">
        <v>510</v>
      </c>
      <c r="L17">
        <v>78409070400</v>
      </c>
      <c r="M17">
        <v>76657661600</v>
      </c>
      <c r="N17">
        <v>67082195500</v>
      </c>
      <c r="O17">
        <v>53559999300</v>
      </c>
      <c r="P17">
        <v>34863996200</v>
      </c>
      <c r="Q17">
        <v>44654615900</v>
      </c>
      <c r="R17">
        <v>32617364300</v>
      </c>
      <c r="S17">
        <v>47210722000</v>
      </c>
      <c r="T17">
        <v>46986055800</v>
      </c>
      <c r="U17">
        <v>47563233200</v>
      </c>
      <c r="V17">
        <v>1.4247000000000001</v>
      </c>
      <c r="W17">
        <v>0.43380000000000002</v>
      </c>
      <c r="X17">
        <v>-0.1706</v>
      </c>
      <c r="Y17">
        <v>-1.2210000000000001</v>
      </c>
      <c r="Z17">
        <v>-1.1999999999999999E-3</v>
      </c>
      <c r="AA17">
        <v>0.65839999999999999</v>
      </c>
      <c r="AB17">
        <v>-1.0694999999999999</v>
      </c>
      <c r="AC17">
        <v>1.5876999999999999</v>
      </c>
      <c r="AD17">
        <v>1.829</v>
      </c>
      <c r="AE17">
        <v>0.68640000000000001</v>
      </c>
      <c r="AF17">
        <v>6.0547000000000004</v>
      </c>
      <c r="AG17">
        <v>5.8869999999999996</v>
      </c>
      <c r="AH17">
        <v>6.2039</v>
      </c>
      <c r="AI17">
        <v>6.3495999999999997</v>
      </c>
      <c r="AJ17">
        <v>7.0206</v>
      </c>
      <c r="AK17">
        <v>6.8720999999999997</v>
      </c>
      <c r="AL17">
        <v>6.5704000000000002</v>
      </c>
      <c r="AM17">
        <v>5.2613000000000003</v>
      </c>
      <c r="AN17">
        <v>5.4150999999999998</v>
      </c>
      <c r="AO17">
        <v>2.1324000000000001</v>
      </c>
      <c r="AP17">
        <v>-1.3312999999999999</v>
      </c>
      <c r="AQ17">
        <v>-4.7564000000000002</v>
      </c>
      <c r="AR17">
        <v>-3.6345000000000001</v>
      </c>
      <c r="AS17">
        <v>0.28620000000000001</v>
      </c>
      <c r="AT17">
        <v>7.4000000000000003E-3</v>
      </c>
      <c r="AU17">
        <v>-1.2677</v>
      </c>
      <c r="AV17">
        <v>6.7237999999999998</v>
      </c>
      <c r="AW17">
        <v>11.697100000000001</v>
      </c>
      <c r="AX17">
        <v>1.6422000000000001</v>
      </c>
      <c r="AY17">
        <v>-12.394299999999999</v>
      </c>
      <c r="AZ17">
        <v>3.2702</v>
      </c>
      <c r="BA17">
        <v>9.1548999999999996</v>
      </c>
      <c r="BB17">
        <v>7.2614999999999998</v>
      </c>
      <c r="BC17">
        <v>2.2345000000000002</v>
      </c>
      <c r="BD17">
        <v>-1.0232000000000001</v>
      </c>
      <c r="BE17">
        <v>-8.6011000000000006</v>
      </c>
      <c r="BF17">
        <v>-9.9000000000000008E-3</v>
      </c>
      <c r="BG17">
        <v>5.4733000000000001</v>
      </c>
      <c r="BH17">
        <v>-9.1165000000000003</v>
      </c>
      <c r="BI17">
        <v>14.2539</v>
      </c>
      <c r="BJ17">
        <v>19.254999999999999</v>
      </c>
      <c r="BK17">
        <v>8.4715000000000007</v>
      </c>
      <c r="BL17">
        <v>0.95250000000000001</v>
      </c>
      <c r="BM17">
        <v>0.94210000000000005</v>
      </c>
      <c r="BN17">
        <v>0.96850000000000003</v>
      </c>
      <c r="BO17">
        <v>0.97729999999999995</v>
      </c>
      <c r="BP17">
        <v>0.97670000000000001</v>
      </c>
      <c r="BQ17">
        <v>0.95489999999999997</v>
      </c>
      <c r="BR17">
        <v>0.96089999999999998</v>
      </c>
      <c r="BS17">
        <v>0.94330000000000003</v>
      </c>
      <c r="BT17">
        <v>0.96830000000000005</v>
      </c>
      <c r="BU17">
        <v>1.0114000000000001</v>
      </c>
      <c r="BV17">
        <v>1.0034000000000001</v>
      </c>
      <c r="BW17" t="s">
        <v>588</v>
      </c>
      <c r="BX17">
        <v>40</v>
      </c>
      <c r="BY17" t="s">
        <v>589</v>
      </c>
      <c r="BZ17">
        <v>403010</v>
      </c>
    </row>
    <row r="18" spans="1:78" x14ac:dyDescent="0.25">
      <c r="A18" t="s">
        <v>17</v>
      </c>
      <c r="B18" t="s">
        <v>510</v>
      </c>
      <c r="C18">
        <v>1.69</v>
      </c>
      <c r="D18">
        <v>1.73</v>
      </c>
      <c r="E18">
        <v>2</v>
      </c>
      <c r="F18">
        <v>2.0499999999999998</v>
      </c>
      <c r="G18">
        <v>2.08</v>
      </c>
      <c r="H18">
        <v>2.34</v>
      </c>
      <c r="I18">
        <v>2.4300000000000002</v>
      </c>
      <c r="J18">
        <v>2.4300000000000002</v>
      </c>
      <c r="K18">
        <v>2.4900000000000002</v>
      </c>
      <c r="L18">
        <v>4807552100</v>
      </c>
      <c r="M18">
        <v>5302680800</v>
      </c>
      <c r="N18">
        <v>5294194300</v>
      </c>
      <c r="O18">
        <v>5426372500</v>
      </c>
      <c r="P18">
        <v>5550103900</v>
      </c>
      <c r="Q18">
        <v>7948144900</v>
      </c>
      <c r="R18">
        <v>8004177000</v>
      </c>
      <c r="S18">
        <v>8880389900</v>
      </c>
      <c r="T18">
        <v>6607098500</v>
      </c>
      <c r="U18">
        <v>8860993600</v>
      </c>
      <c r="V18">
        <v>1.5369999999999999</v>
      </c>
      <c r="W18">
        <v>0.45960000000000001</v>
      </c>
      <c r="X18">
        <v>1.8925000000000001</v>
      </c>
      <c r="Y18">
        <v>1.6882999999999999</v>
      </c>
      <c r="Z18">
        <v>0.68830000000000002</v>
      </c>
      <c r="AA18">
        <v>0.8962</v>
      </c>
      <c r="AB18">
        <v>0.99350000000000005</v>
      </c>
      <c r="AC18">
        <v>3.4664000000000001</v>
      </c>
      <c r="AD18">
        <v>0.82520000000000004</v>
      </c>
      <c r="AE18">
        <v>1.925</v>
      </c>
      <c r="AF18">
        <v>3.7103999999999999</v>
      </c>
      <c r="AG18">
        <v>3.8774999999999999</v>
      </c>
      <c r="AH18">
        <v>3.5916000000000001</v>
      </c>
      <c r="AI18">
        <v>3.3546</v>
      </c>
      <c r="AJ18">
        <v>4.8819999999999997</v>
      </c>
      <c r="AK18">
        <v>4.7035999999999998</v>
      </c>
      <c r="AL18">
        <v>5.0972</v>
      </c>
      <c r="AM18">
        <v>6.5444000000000004</v>
      </c>
      <c r="AN18">
        <v>6.4794</v>
      </c>
      <c r="AO18">
        <v>6.2328000000000001</v>
      </c>
      <c r="AP18">
        <v>2.6534</v>
      </c>
      <c r="AQ18">
        <v>6.2183999999999999</v>
      </c>
      <c r="AR18">
        <v>-4.8350999999999997</v>
      </c>
      <c r="AS18">
        <v>-1.0895999999999999</v>
      </c>
      <c r="AT18">
        <v>7.1825000000000001</v>
      </c>
      <c r="AU18">
        <v>29.037199999999999</v>
      </c>
      <c r="AV18">
        <v>7.7925000000000004</v>
      </c>
      <c r="AW18">
        <v>0.80989999999999995</v>
      </c>
      <c r="AX18">
        <v>-24.029800000000002</v>
      </c>
      <c r="AY18">
        <v>-2.3681999999999999</v>
      </c>
      <c r="AZ18">
        <v>1.5638000000000001</v>
      </c>
      <c r="BA18">
        <v>9.7597000000000005</v>
      </c>
      <c r="BB18">
        <v>9.4041999999999994</v>
      </c>
      <c r="BC18">
        <v>2.9171</v>
      </c>
      <c r="BD18">
        <v>13.114000000000001</v>
      </c>
      <c r="BE18">
        <v>12.4177</v>
      </c>
      <c r="BF18">
        <v>5.2085999999999997</v>
      </c>
      <c r="BG18">
        <v>7.1459000000000001</v>
      </c>
      <c r="BH18">
        <v>7.6757999999999997</v>
      </c>
      <c r="BI18">
        <v>24.3962</v>
      </c>
      <c r="BJ18">
        <v>5.7073</v>
      </c>
      <c r="BK18">
        <v>14.2174</v>
      </c>
      <c r="BL18">
        <v>0.99780000000000002</v>
      </c>
      <c r="BM18">
        <v>0.98609999999999998</v>
      </c>
      <c r="BN18">
        <v>1.026</v>
      </c>
      <c r="BO18">
        <v>1.0368999999999999</v>
      </c>
      <c r="BP18">
        <v>1.0319</v>
      </c>
      <c r="BQ18">
        <v>1.0174000000000001</v>
      </c>
      <c r="BR18">
        <v>1.0563</v>
      </c>
      <c r="BS18">
        <v>1.0501</v>
      </c>
      <c r="BT18">
        <v>1.0951</v>
      </c>
      <c r="BU18">
        <v>1.0718000000000001</v>
      </c>
      <c r="BV18">
        <v>1.1173</v>
      </c>
      <c r="BW18" t="s">
        <v>588</v>
      </c>
      <c r="BX18">
        <v>40</v>
      </c>
      <c r="BY18" t="s">
        <v>589</v>
      </c>
      <c r="BZ18">
        <v>403010</v>
      </c>
    </row>
    <row r="19" spans="1:78" x14ac:dyDescent="0.25">
      <c r="A19" t="s">
        <v>18</v>
      </c>
      <c r="B19" t="s">
        <v>510</v>
      </c>
      <c r="C19" t="s">
        <v>510</v>
      </c>
      <c r="D19" t="s">
        <v>510</v>
      </c>
      <c r="E19" t="s">
        <v>510</v>
      </c>
      <c r="F19" t="s">
        <v>510</v>
      </c>
      <c r="G19" t="s">
        <v>510</v>
      </c>
      <c r="H19" t="s">
        <v>510</v>
      </c>
      <c r="I19">
        <v>3.54</v>
      </c>
      <c r="J19">
        <v>3.19</v>
      </c>
      <c r="K19" t="s">
        <v>510</v>
      </c>
      <c r="L19">
        <v>7597487600</v>
      </c>
      <c r="M19">
        <v>7233893600</v>
      </c>
      <c r="N19">
        <v>9245814100</v>
      </c>
      <c r="O19">
        <v>11440960700</v>
      </c>
      <c r="P19">
        <v>13535152400</v>
      </c>
      <c r="Q19">
        <v>17762585300</v>
      </c>
      <c r="R19">
        <v>23792154600</v>
      </c>
      <c r="S19">
        <v>35168858300</v>
      </c>
      <c r="T19">
        <v>39751773600</v>
      </c>
      <c r="U19">
        <v>48551592000</v>
      </c>
      <c r="V19">
        <v>3.5968</v>
      </c>
      <c r="W19">
        <v>3.411</v>
      </c>
      <c r="X19">
        <v>3.5428000000000002</v>
      </c>
      <c r="Y19">
        <v>3.6463000000000001</v>
      </c>
      <c r="Z19">
        <v>4.0552000000000001</v>
      </c>
      <c r="AA19">
        <v>3.7187999999999999</v>
      </c>
      <c r="AB19">
        <v>3.9022000000000001</v>
      </c>
      <c r="AC19">
        <v>3.2574000000000001</v>
      </c>
      <c r="AD19">
        <v>3.1078000000000001</v>
      </c>
      <c r="AE19">
        <v>2.1551</v>
      </c>
      <c r="AF19">
        <v>22.627400000000002</v>
      </c>
      <c r="AG19">
        <v>21.233699999999999</v>
      </c>
      <c r="AH19">
        <v>23.696200000000001</v>
      </c>
      <c r="AI19">
        <v>19.999700000000001</v>
      </c>
      <c r="AJ19">
        <v>21.160799999999998</v>
      </c>
      <c r="AK19">
        <v>24.769300000000001</v>
      </c>
      <c r="AL19">
        <v>21.273599999999998</v>
      </c>
      <c r="AM19">
        <v>19.334800000000001</v>
      </c>
      <c r="AN19">
        <v>16.3505</v>
      </c>
      <c r="AO19">
        <v>15.764699999999999</v>
      </c>
      <c r="AP19">
        <v>28.1785</v>
      </c>
      <c r="AQ19">
        <v>45.907699999999998</v>
      </c>
      <c r="AR19">
        <v>8.9960000000000004</v>
      </c>
      <c r="AS19">
        <v>5.3076999999999996</v>
      </c>
      <c r="AT19">
        <v>29.7669</v>
      </c>
      <c r="AU19">
        <v>9.5527999999999995</v>
      </c>
      <c r="AV19">
        <v>20.208200000000001</v>
      </c>
      <c r="AW19">
        <v>13.7338</v>
      </c>
      <c r="AX19">
        <v>49.318899999999999</v>
      </c>
      <c r="AY19">
        <v>15.0349</v>
      </c>
      <c r="AZ19">
        <v>34.561900000000001</v>
      </c>
      <c r="BA19">
        <v>14.347899999999999</v>
      </c>
      <c r="BB19">
        <v>11.417</v>
      </c>
      <c r="BC19">
        <v>10.390700000000001</v>
      </c>
      <c r="BD19">
        <v>10.969099999999999</v>
      </c>
      <c r="BE19">
        <v>12.2903</v>
      </c>
      <c r="BF19">
        <v>14.505699999999999</v>
      </c>
      <c r="BG19">
        <v>13.854799999999999</v>
      </c>
      <c r="BH19">
        <v>14.438800000000001</v>
      </c>
      <c r="BI19">
        <v>12.341900000000001</v>
      </c>
      <c r="BJ19">
        <v>12.6241</v>
      </c>
      <c r="BK19">
        <v>9.7345000000000006</v>
      </c>
      <c r="BL19">
        <v>1.6099000000000001</v>
      </c>
      <c r="BM19">
        <v>1.4515</v>
      </c>
      <c r="BN19">
        <v>1.3303</v>
      </c>
      <c r="BO19">
        <v>1.4933000000000001</v>
      </c>
      <c r="BP19">
        <v>1.4841</v>
      </c>
      <c r="BQ19">
        <v>1.5548</v>
      </c>
      <c r="BR19">
        <v>1.6496999999999999</v>
      </c>
      <c r="BS19">
        <v>1.796</v>
      </c>
      <c r="BT19">
        <v>1.8058000000000001</v>
      </c>
      <c r="BU19">
        <v>1.8031999999999999</v>
      </c>
      <c r="BV19">
        <v>1.7354000000000001</v>
      </c>
      <c r="BW19" t="s">
        <v>588</v>
      </c>
      <c r="BX19">
        <v>40</v>
      </c>
      <c r="BY19" t="s">
        <v>589</v>
      </c>
      <c r="BZ19">
        <v>403010</v>
      </c>
    </row>
    <row r="20" spans="1:78" x14ac:dyDescent="0.25">
      <c r="A20" t="s">
        <v>19</v>
      </c>
      <c r="B20" t="s">
        <v>510</v>
      </c>
      <c r="C20">
        <v>1.78</v>
      </c>
      <c r="D20">
        <v>1.83</v>
      </c>
      <c r="E20">
        <v>1.93</v>
      </c>
      <c r="F20">
        <v>2.5499999999999998</v>
      </c>
      <c r="G20">
        <v>3.53</v>
      </c>
      <c r="H20">
        <v>4.62</v>
      </c>
      <c r="I20">
        <v>4.12</v>
      </c>
      <c r="J20">
        <v>3.96</v>
      </c>
      <c r="K20" t="s">
        <v>510</v>
      </c>
      <c r="L20">
        <v>11206499600</v>
      </c>
      <c r="M20">
        <v>9364926900</v>
      </c>
      <c r="N20">
        <v>11555638100</v>
      </c>
      <c r="O20">
        <v>11001629000</v>
      </c>
      <c r="P20">
        <v>9947856900</v>
      </c>
      <c r="Q20">
        <v>13959112500</v>
      </c>
      <c r="R20">
        <v>17091740800</v>
      </c>
      <c r="S20">
        <v>19016649400</v>
      </c>
      <c r="T20">
        <v>13255525200</v>
      </c>
      <c r="U20">
        <v>17850916100</v>
      </c>
      <c r="V20">
        <v>9.5973000000000006</v>
      </c>
      <c r="W20">
        <v>7.8552</v>
      </c>
      <c r="X20">
        <v>7.3906999999999998</v>
      </c>
      <c r="Y20">
        <v>4.9382999999999999</v>
      </c>
      <c r="Z20">
        <v>5.9020999999999999</v>
      </c>
      <c r="AA20">
        <v>7.6677999999999997</v>
      </c>
      <c r="AB20">
        <v>7.5425000000000004</v>
      </c>
      <c r="AC20">
        <v>8.1952999999999996</v>
      </c>
      <c r="AD20">
        <v>6.3699000000000003</v>
      </c>
      <c r="AE20">
        <v>6.0167999999999999</v>
      </c>
      <c r="AF20">
        <v>15.115399999999999</v>
      </c>
      <c r="AG20">
        <v>14.7799</v>
      </c>
      <c r="AH20">
        <v>14.636799999999999</v>
      </c>
      <c r="AI20">
        <v>14.259499999999999</v>
      </c>
      <c r="AJ20">
        <v>28.573699999999999</v>
      </c>
      <c r="AK20">
        <v>38.125900000000001</v>
      </c>
      <c r="AL20">
        <v>35.765900000000002</v>
      </c>
      <c r="AM20">
        <v>35.127800000000001</v>
      </c>
      <c r="AN20">
        <v>38.232700000000001</v>
      </c>
      <c r="AO20">
        <v>45.817799999999998</v>
      </c>
      <c r="AP20">
        <v>13.729699999999999</v>
      </c>
      <c r="AQ20">
        <v>35.293199999999999</v>
      </c>
      <c r="AR20">
        <v>4.5016999999999996</v>
      </c>
      <c r="AS20">
        <v>4.5785999999999998</v>
      </c>
      <c r="AT20">
        <v>6.306</v>
      </c>
      <c r="AU20">
        <v>17.4848</v>
      </c>
      <c r="AV20">
        <v>28.2897</v>
      </c>
      <c r="AW20">
        <v>10.8071</v>
      </c>
      <c r="AX20">
        <v>4.8239999999999998</v>
      </c>
      <c r="AY20">
        <v>2.024</v>
      </c>
      <c r="AZ20">
        <v>19.2287</v>
      </c>
      <c r="BA20">
        <v>11.798</v>
      </c>
      <c r="BB20">
        <v>11.980700000000001</v>
      </c>
      <c r="BC20">
        <v>10.5966</v>
      </c>
      <c r="BD20">
        <v>9.9643999999999995</v>
      </c>
      <c r="BE20">
        <v>6.7640000000000002</v>
      </c>
      <c r="BF20">
        <v>9.1045999999999996</v>
      </c>
      <c r="BG20">
        <v>13.957599999999999</v>
      </c>
      <c r="BH20">
        <v>14.0861</v>
      </c>
      <c r="BI20">
        <v>14.8416</v>
      </c>
      <c r="BJ20">
        <v>11.780900000000001</v>
      </c>
      <c r="BK20">
        <v>12.227499999999999</v>
      </c>
      <c r="BL20">
        <v>2.9596</v>
      </c>
      <c r="BM20">
        <v>3.0693000000000001</v>
      </c>
      <c r="BN20">
        <v>2.484</v>
      </c>
      <c r="BO20">
        <v>2.9043999999999999</v>
      </c>
      <c r="BP20">
        <v>2.6536</v>
      </c>
      <c r="BQ20">
        <v>2.2374000000000001</v>
      </c>
      <c r="BR20">
        <v>2.4750999999999999</v>
      </c>
      <c r="BS20">
        <v>2.6526999999999998</v>
      </c>
      <c r="BT20">
        <v>2.7517</v>
      </c>
      <c r="BU20">
        <v>2.0636999999999999</v>
      </c>
      <c r="BV20">
        <v>2.3435999999999999</v>
      </c>
      <c r="BW20" t="s">
        <v>590</v>
      </c>
      <c r="BX20">
        <v>45</v>
      </c>
      <c r="BY20" t="s">
        <v>591</v>
      </c>
      <c r="BZ20">
        <v>451020</v>
      </c>
    </row>
    <row r="21" spans="1:78" x14ac:dyDescent="0.25">
      <c r="A21" t="s">
        <v>20</v>
      </c>
      <c r="B21" t="s">
        <v>510</v>
      </c>
      <c r="C21">
        <v>2.78</v>
      </c>
      <c r="D21">
        <v>4.05</v>
      </c>
      <c r="E21">
        <v>3.87</v>
      </c>
      <c r="F21">
        <v>5.1100000000000003</v>
      </c>
      <c r="G21">
        <v>5.53</v>
      </c>
      <c r="H21">
        <v>6.05</v>
      </c>
      <c r="I21">
        <v>5.35</v>
      </c>
      <c r="J21">
        <v>5.72</v>
      </c>
      <c r="K21" t="s">
        <v>510</v>
      </c>
      <c r="L21">
        <v>4705395500</v>
      </c>
      <c r="M21">
        <v>6284498700</v>
      </c>
      <c r="N21">
        <v>9681928600</v>
      </c>
      <c r="O21">
        <v>14131288800</v>
      </c>
      <c r="P21">
        <v>8185287600</v>
      </c>
      <c r="Q21">
        <v>7744652700</v>
      </c>
      <c r="R21">
        <v>15704565100</v>
      </c>
      <c r="S21">
        <v>27345553900</v>
      </c>
      <c r="T21">
        <v>25405754900</v>
      </c>
      <c r="U21">
        <v>16955200700.000002</v>
      </c>
      <c r="V21">
        <v>3.0272000000000001</v>
      </c>
      <c r="W21">
        <v>4.5193000000000003</v>
      </c>
      <c r="X21">
        <v>7.2488999999999999</v>
      </c>
      <c r="Y21">
        <v>0.68940000000000001</v>
      </c>
      <c r="Z21">
        <v>9.0470000000000006</v>
      </c>
      <c r="AA21">
        <v>6.1140999999999996</v>
      </c>
      <c r="AB21">
        <v>3.7</v>
      </c>
      <c r="AC21">
        <v>1.1545000000000001</v>
      </c>
      <c r="AD21">
        <v>20.3538</v>
      </c>
      <c r="AE21">
        <v>9.3306000000000004</v>
      </c>
      <c r="AF21">
        <v>56.176000000000002</v>
      </c>
      <c r="AG21">
        <v>41.231699999999996</v>
      </c>
      <c r="AH21">
        <v>30.6235</v>
      </c>
      <c r="AI21">
        <v>27.103200000000001</v>
      </c>
      <c r="AJ21">
        <v>25.885200000000001</v>
      </c>
      <c r="AK21">
        <v>37.940300000000001</v>
      </c>
      <c r="AL21">
        <v>39.514000000000003</v>
      </c>
      <c r="AM21">
        <v>29.9298</v>
      </c>
      <c r="AN21">
        <v>24.385100000000001</v>
      </c>
      <c r="AO21">
        <v>26.41</v>
      </c>
      <c r="AP21">
        <v>4.2912999999999997</v>
      </c>
      <c r="AQ21">
        <v>45.701500000000003</v>
      </c>
      <c r="AR21">
        <v>83.759600000000006</v>
      </c>
      <c r="AS21">
        <v>-14.9693</v>
      </c>
      <c r="AT21">
        <v>-5.0290999999999997</v>
      </c>
      <c r="AU21">
        <v>-2.1817000000000002</v>
      </c>
      <c r="AV21">
        <v>30.061800000000002</v>
      </c>
      <c r="AW21">
        <v>5.9840999999999998</v>
      </c>
      <c r="AX21">
        <v>5.0060000000000002</v>
      </c>
      <c r="AY21">
        <v>40.845199999999998</v>
      </c>
      <c r="AZ21">
        <v>18.206700000000001</v>
      </c>
      <c r="BA21">
        <v>23.876100000000001</v>
      </c>
      <c r="BB21">
        <v>8.9268999999999998</v>
      </c>
      <c r="BC21">
        <v>14.5174</v>
      </c>
      <c r="BD21">
        <v>18.261700000000001</v>
      </c>
      <c r="BE21">
        <v>1.4685999999999999</v>
      </c>
      <c r="BF21">
        <v>19.1067</v>
      </c>
      <c r="BG21">
        <v>14.186199999999999</v>
      </c>
      <c r="BH21">
        <v>9.1644000000000005</v>
      </c>
      <c r="BI21">
        <v>2.5001000000000002</v>
      </c>
      <c r="BJ21">
        <v>39.533200000000001</v>
      </c>
      <c r="BK21">
        <v>18.0913</v>
      </c>
      <c r="BL21">
        <v>1.9616</v>
      </c>
      <c r="BM21">
        <v>1.6379999999999999</v>
      </c>
      <c r="BN21">
        <v>1.3158000000000001</v>
      </c>
      <c r="BO21">
        <v>1.7218</v>
      </c>
      <c r="BP21">
        <v>2.35</v>
      </c>
      <c r="BQ21">
        <v>1.6007</v>
      </c>
      <c r="BR21">
        <v>1.3867</v>
      </c>
      <c r="BS21">
        <v>2.0996999999999999</v>
      </c>
      <c r="BT21">
        <v>2.9801000000000002</v>
      </c>
      <c r="BU21">
        <v>2.1274000000000002</v>
      </c>
      <c r="BV21">
        <v>1.4129</v>
      </c>
      <c r="BW21" t="s">
        <v>602</v>
      </c>
      <c r="BX21">
        <v>15</v>
      </c>
      <c r="BY21" t="s">
        <v>603</v>
      </c>
      <c r="BZ21">
        <v>151010</v>
      </c>
    </row>
    <row r="22" spans="1:78" x14ac:dyDescent="0.25">
      <c r="A22" t="s">
        <v>21</v>
      </c>
      <c r="B22" t="s">
        <v>510</v>
      </c>
      <c r="C22">
        <v>2.21</v>
      </c>
      <c r="D22">
        <v>2.36</v>
      </c>
      <c r="E22">
        <v>2.44</v>
      </c>
      <c r="F22">
        <v>2.21</v>
      </c>
      <c r="G22">
        <v>2.37</v>
      </c>
      <c r="H22">
        <v>2.39</v>
      </c>
      <c r="I22">
        <v>2.35</v>
      </c>
      <c r="J22">
        <v>2.33</v>
      </c>
      <c r="K22">
        <v>2.39</v>
      </c>
      <c r="L22">
        <v>4489003700</v>
      </c>
      <c r="M22">
        <v>5234426400</v>
      </c>
      <c r="N22">
        <v>7660542000</v>
      </c>
      <c r="O22">
        <v>17814684100</v>
      </c>
      <c r="P22">
        <v>16751128900</v>
      </c>
      <c r="Q22">
        <v>21991967800</v>
      </c>
      <c r="R22">
        <v>42136072500</v>
      </c>
      <c r="S22">
        <v>51820659900</v>
      </c>
      <c r="T22">
        <v>16473894799.999998</v>
      </c>
      <c r="U22">
        <v>20985417200</v>
      </c>
      <c r="V22">
        <v>16.0242</v>
      </c>
      <c r="W22">
        <v>13.418200000000001</v>
      </c>
      <c r="X22">
        <v>14.8492</v>
      </c>
      <c r="Y22">
        <v>14.553900000000001</v>
      </c>
      <c r="Z22">
        <v>20.864799999999999</v>
      </c>
      <c r="AA22">
        <v>19.449200000000001</v>
      </c>
      <c r="AB22">
        <v>48.452800000000003</v>
      </c>
      <c r="AC22">
        <v>14.334099999999999</v>
      </c>
      <c r="AD22">
        <v>6.0819000000000001</v>
      </c>
      <c r="AE22">
        <v>7.3978999999999999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2.3673000000000002</v>
      </c>
      <c r="AL22">
        <v>1.7844</v>
      </c>
      <c r="AM22">
        <v>2.1099000000000001</v>
      </c>
      <c r="AN22">
        <v>2.1335999999999999</v>
      </c>
      <c r="AO22">
        <v>2.0811999999999999</v>
      </c>
      <c r="AP22">
        <v>10.026899999999999</v>
      </c>
      <c r="AQ22">
        <v>18.7287</v>
      </c>
      <c r="AR22">
        <v>17.270900000000001</v>
      </c>
      <c r="AS22">
        <v>20.4998</v>
      </c>
      <c r="AT22">
        <v>27.7805</v>
      </c>
      <c r="AU22">
        <v>15.047499999999999</v>
      </c>
      <c r="AV22">
        <v>21.839400000000001</v>
      </c>
      <c r="AW22">
        <v>93.133099999999999</v>
      </c>
      <c r="AX22">
        <v>23.033100000000001</v>
      </c>
      <c r="AY22">
        <v>9.8199999999999996E-2</v>
      </c>
      <c r="AZ22">
        <v>2.2852999999999999</v>
      </c>
      <c r="BA22">
        <v>10.581</v>
      </c>
      <c r="BB22">
        <v>21.032299999999999</v>
      </c>
      <c r="BC22">
        <v>17.994700000000002</v>
      </c>
      <c r="BD22">
        <v>20.580500000000001</v>
      </c>
      <c r="BE22">
        <v>21.5305</v>
      </c>
      <c r="BF22">
        <v>33.253399999999999</v>
      </c>
      <c r="BG22">
        <v>34.072000000000003</v>
      </c>
      <c r="BH22">
        <v>77.549099999999996</v>
      </c>
      <c r="BI22">
        <v>22.519100000000002</v>
      </c>
      <c r="BJ22">
        <v>10.010199999999999</v>
      </c>
      <c r="BK22">
        <v>12.3081</v>
      </c>
      <c r="BL22">
        <v>5.7713999999999999</v>
      </c>
      <c r="BM22">
        <v>4.7767999999999997</v>
      </c>
      <c r="BN22">
        <v>4.7865000000000002</v>
      </c>
      <c r="BO22">
        <v>5.7645999999999997</v>
      </c>
      <c r="BP22">
        <v>10.3216</v>
      </c>
      <c r="BQ22">
        <v>8.5299999999999994</v>
      </c>
      <c r="BR22">
        <v>9.2135999999999996</v>
      </c>
      <c r="BS22">
        <v>9.0558999999999994</v>
      </c>
      <c r="BT22">
        <v>9.0953999999999997</v>
      </c>
      <c r="BU22">
        <v>3.1341999999999999</v>
      </c>
      <c r="BV22">
        <v>3.7844000000000002</v>
      </c>
      <c r="BW22" t="s">
        <v>582</v>
      </c>
      <c r="BX22">
        <v>35</v>
      </c>
      <c r="BY22" t="s">
        <v>587</v>
      </c>
      <c r="BZ22">
        <v>351010</v>
      </c>
    </row>
    <row r="23" spans="1:78" x14ac:dyDescent="0.25">
      <c r="A23" t="s">
        <v>22</v>
      </c>
      <c r="B23" t="s">
        <v>510</v>
      </c>
      <c r="C23">
        <v>2.5099999999999998</v>
      </c>
      <c r="D23">
        <v>2.5</v>
      </c>
      <c r="E23">
        <v>2.54</v>
      </c>
      <c r="F23">
        <v>2.5299999999999998</v>
      </c>
      <c r="G23">
        <v>2.2799999999999998</v>
      </c>
      <c r="H23">
        <v>3.6</v>
      </c>
      <c r="I23">
        <v>3.51</v>
      </c>
      <c r="J23">
        <v>3.48</v>
      </c>
      <c r="K23" t="s">
        <v>510</v>
      </c>
      <c r="L23">
        <v>29465188500</v>
      </c>
      <c r="M23">
        <v>24047840900</v>
      </c>
      <c r="N23">
        <v>27294457000</v>
      </c>
      <c r="O23">
        <v>37695600000</v>
      </c>
      <c r="P23">
        <v>28461264800</v>
      </c>
      <c r="Q23">
        <v>36428865200</v>
      </c>
      <c r="R23">
        <v>33426198100</v>
      </c>
      <c r="S23">
        <v>33727436199.999996</v>
      </c>
      <c r="T23">
        <v>35962418200</v>
      </c>
      <c r="U23">
        <v>36630955200</v>
      </c>
      <c r="V23">
        <v>2.4569000000000001</v>
      </c>
      <c r="W23">
        <v>2.0371999999999999</v>
      </c>
      <c r="X23">
        <v>1.7602</v>
      </c>
      <c r="Y23">
        <v>2.8856000000000002</v>
      </c>
      <c r="Z23">
        <v>1.9228000000000001</v>
      </c>
      <c r="AA23">
        <v>4.1749000000000001</v>
      </c>
      <c r="AB23">
        <v>4.5345000000000004</v>
      </c>
      <c r="AC23">
        <v>1.4186000000000001</v>
      </c>
      <c r="AD23">
        <v>-1.3058000000000001</v>
      </c>
      <c r="AE23">
        <v>-0.1867</v>
      </c>
      <c r="AF23">
        <v>4.7382</v>
      </c>
      <c r="AG23">
        <v>4.8959999999999999</v>
      </c>
      <c r="AH23">
        <v>5.8437999999999999</v>
      </c>
      <c r="AI23">
        <v>5.6483999999999996</v>
      </c>
      <c r="AJ23">
        <v>5.7469999999999999</v>
      </c>
      <c r="AK23">
        <v>6.0167000000000002</v>
      </c>
      <c r="AL23">
        <v>6.6166</v>
      </c>
      <c r="AM23">
        <v>8.4885000000000002</v>
      </c>
      <c r="AN23">
        <v>8.4774999999999991</v>
      </c>
      <c r="AO23">
        <v>7.9401000000000002</v>
      </c>
      <c r="AP23">
        <v>-2.6996000000000002</v>
      </c>
      <c r="AQ23">
        <v>-12.177</v>
      </c>
      <c r="AR23">
        <v>-3.5242</v>
      </c>
      <c r="AS23">
        <v>3.7780999999999998</v>
      </c>
      <c r="AT23">
        <v>3.5097999999999998</v>
      </c>
      <c r="AU23">
        <v>-0.15390000000000001</v>
      </c>
      <c r="AV23">
        <v>6.8605999999999998</v>
      </c>
      <c r="AW23">
        <v>5.0328999999999997</v>
      </c>
      <c r="AX23">
        <v>-21.071200000000001</v>
      </c>
      <c r="AY23">
        <v>-1.4592000000000001</v>
      </c>
      <c r="AZ23">
        <v>5.4832999999999998</v>
      </c>
      <c r="BA23">
        <v>10.971500000000001</v>
      </c>
      <c r="BB23">
        <v>13.3393</v>
      </c>
      <c r="BC23">
        <v>10.6149</v>
      </c>
      <c r="BD23">
        <v>9.5220000000000002</v>
      </c>
      <c r="BE23">
        <v>15.554</v>
      </c>
      <c r="BF23">
        <v>10.0442</v>
      </c>
      <c r="BG23">
        <v>21.757100000000001</v>
      </c>
      <c r="BH23">
        <v>21.053599999999999</v>
      </c>
      <c r="BI23">
        <v>5.7843</v>
      </c>
      <c r="BJ23">
        <v>-7.2195999999999998</v>
      </c>
      <c r="BK23">
        <v>-2.0266999999999999</v>
      </c>
      <c r="BL23">
        <v>1.0308999999999999</v>
      </c>
      <c r="BM23">
        <v>1.0817000000000001</v>
      </c>
      <c r="BN23">
        <v>1.0519000000000001</v>
      </c>
      <c r="BO23">
        <v>1.077</v>
      </c>
      <c r="BP23">
        <v>1.1460999999999999</v>
      </c>
      <c r="BQ23">
        <v>1.0723</v>
      </c>
      <c r="BR23">
        <v>1.1015999999999999</v>
      </c>
      <c r="BS23">
        <v>1.0415000000000001</v>
      </c>
      <c r="BT23">
        <v>1.0995999999999999</v>
      </c>
      <c r="BU23">
        <v>1.2060999999999999</v>
      </c>
      <c r="BV23">
        <v>1.2027000000000001</v>
      </c>
      <c r="BW23" t="s">
        <v>588</v>
      </c>
      <c r="BX23">
        <v>40</v>
      </c>
      <c r="BY23" t="s">
        <v>589</v>
      </c>
      <c r="BZ23">
        <v>403010</v>
      </c>
    </row>
    <row r="24" spans="1:78" x14ac:dyDescent="0.25">
      <c r="A24" t="s">
        <v>23</v>
      </c>
      <c r="B24" t="s">
        <v>510</v>
      </c>
      <c r="C24">
        <v>2.08</v>
      </c>
      <c r="D24">
        <v>2.08</v>
      </c>
      <c r="E24">
        <v>2.4900000000000002</v>
      </c>
      <c r="F24">
        <v>3.36</v>
      </c>
      <c r="G24">
        <v>2.48</v>
      </c>
      <c r="H24">
        <v>3.01</v>
      </c>
      <c r="I24">
        <v>3.5</v>
      </c>
      <c r="J24">
        <v>3.24</v>
      </c>
      <c r="K24" t="s">
        <v>510</v>
      </c>
      <c r="L24">
        <v>5309107300</v>
      </c>
      <c r="M24">
        <v>6322514700</v>
      </c>
      <c r="N24">
        <v>6144987300</v>
      </c>
      <c r="O24">
        <v>7561592400</v>
      </c>
      <c r="P24">
        <v>7576894900</v>
      </c>
      <c r="Q24">
        <v>11571827800</v>
      </c>
      <c r="R24">
        <v>10711500600</v>
      </c>
      <c r="S24">
        <v>11879320000</v>
      </c>
      <c r="T24">
        <v>9246546000</v>
      </c>
      <c r="U24">
        <v>11121806700</v>
      </c>
      <c r="V24">
        <v>8.7240000000000002</v>
      </c>
      <c r="W24">
        <v>7.1933999999999996</v>
      </c>
      <c r="X24">
        <v>10.1587</v>
      </c>
      <c r="Y24">
        <v>11.412699999999999</v>
      </c>
      <c r="Z24">
        <v>16.251300000000001</v>
      </c>
      <c r="AA24">
        <v>13.9094</v>
      </c>
      <c r="AB24">
        <v>10.4131</v>
      </c>
      <c r="AC24">
        <v>15.783300000000001</v>
      </c>
      <c r="AD24">
        <v>13.007300000000001</v>
      </c>
      <c r="AE24">
        <v>13.0175</v>
      </c>
      <c r="AF24">
        <v>62.731299999999997</v>
      </c>
      <c r="AG24">
        <v>67.304500000000004</v>
      </c>
      <c r="AH24">
        <v>65.132999999999996</v>
      </c>
      <c r="AI24">
        <v>58.115699999999997</v>
      </c>
      <c r="AJ24">
        <v>51.412700000000001</v>
      </c>
      <c r="AK24">
        <v>50.859400000000001</v>
      </c>
      <c r="AL24">
        <v>49.635100000000001</v>
      </c>
      <c r="AM24">
        <v>50.295000000000002</v>
      </c>
      <c r="AN24">
        <v>55.015999999999998</v>
      </c>
      <c r="AO24">
        <v>50.237699999999997</v>
      </c>
      <c r="AP24">
        <v>0.84689999999999999</v>
      </c>
      <c r="AQ24">
        <v>0.76480000000000004</v>
      </c>
      <c r="AR24">
        <v>12.2576</v>
      </c>
      <c r="AS24">
        <v>-0.68940000000000001</v>
      </c>
      <c r="AT24">
        <v>13.108499999999999</v>
      </c>
      <c r="AU24">
        <v>10.550700000000001</v>
      </c>
      <c r="AV24">
        <v>5.5868000000000002</v>
      </c>
      <c r="AW24">
        <v>3.4443000000000001</v>
      </c>
      <c r="AX24">
        <v>-0.59950000000000003</v>
      </c>
      <c r="AY24">
        <v>30.816099999999999</v>
      </c>
      <c r="AZ24">
        <v>8.0251999999999999</v>
      </c>
      <c r="BA24" t="s">
        <v>510</v>
      </c>
      <c r="BB24" t="s">
        <v>510</v>
      </c>
      <c r="BC24" t="s">
        <v>510</v>
      </c>
      <c r="BD24">
        <v>329.87759999999997</v>
      </c>
      <c r="BE24">
        <v>106.15649999999999</v>
      </c>
      <c r="BF24">
        <v>82.633499999999998</v>
      </c>
      <c r="BG24">
        <v>57.057699999999997</v>
      </c>
      <c r="BH24">
        <v>39.6143</v>
      </c>
      <c r="BI24">
        <v>60.812100000000001</v>
      </c>
      <c r="BJ24">
        <v>53.8538</v>
      </c>
      <c r="BK24">
        <v>47.820900000000002</v>
      </c>
      <c r="BL24">
        <v>3.1535000000000002</v>
      </c>
      <c r="BM24">
        <v>3.6387999999999998</v>
      </c>
      <c r="BN24">
        <v>3.7848999999999999</v>
      </c>
      <c r="BO24">
        <v>3.6627000000000001</v>
      </c>
      <c r="BP24">
        <v>3.8172999999999999</v>
      </c>
      <c r="BQ24">
        <v>3.4527000000000001</v>
      </c>
      <c r="BR24">
        <v>4.6365999999999996</v>
      </c>
      <c r="BS24">
        <v>4.1882000000000001</v>
      </c>
      <c r="BT24">
        <v>4.5804999999999998</v>
      </c>
      <c r="BU24">
        <v>3.081</v>
      </c>
      <c r="BV24">
        <v>3.2654999999999998</v>
      </c>
      <c r="BW24" t="s">
        <v>596</v>
      </c>
      <c r="BX24">
        <v>20</v>
      </c>
      <c r="BY24" t="s">
        <v>604</v>
      </c>
      <c r="BZ24">
        <v>201020</v>
      </c>
    </row>
    <row r="25" spans="1:78" x14ac:dyDescent="0.25">
      <c r="A25" t="s">
        <v>24</v>
      </c>
      <c r="B25" t="s">
        <v>510</v>
      </c>
      <c r="C25">
        <v>4.2300000000000004</v>
      </c>
      <c r="D25">
        <v>4.49</v>
      </c>
      <c r="E25">
        <v>5.76</v>
      </c>
      <c r="F25">
        <v>6.9</v>
      </c>
      <c r="G25">
        <v>6.71</v>
      </c>
      <c r="H25">
        <v>6.8</v>
      </c>
      <c r="I25">
        <v>6.17</v>
      </c>
      <c r="J25">
        <v>6.53</v>
      </c>
      <c r="K25" t="s">
        <v>510</v>
      </c>
      <c r="L25">
        <v>30439080300</v>
      </c>
      <c r="M25">
        <v>21454321000</v>
      </c>
      <c r="N25">
        <v>34740920000</v>
      </c>
      <c r="O25">
        <v>54000137300</v>
      </c>
      <c r="P25">
        <v>31384763500</v>
      </c>
      <c r="Q25">
        <v>55870162100</v>
      </c>
      <c r="R25">
        <v>78907903500</v>
      </c>
      <c r="S25">
        <v>139816444700</v>
      </c>
      <c r="T25">
        <v>82202326100</v>
      </c>
      <c r="U25">
        <v>134691045699.99998</v>
      </c>
      <c r="V25">
        <v>8.5022000000000002</v>
      </c>
      <c r="W25">
        <v>9.6692999999999998</v>
      </c>
      <c r="X25">
        <v>11.520200000000001</v>
      </c>
      <c r="Y25">
        <v>20.706700000000001</v>
      </c>
      <c r="Z25">
        <v>16.398599999999998</v>
      </c>
      <c r="AA25">
        <v>14.7639</v>
      </c>
      <c r="AB25">
        <v>17.492799999999999</v>
      </c>
      <c r="AC25">
        <v>24.442699999999999</v>
      </c>
      <c r="AD25">
        <v>24.832999999999998</v>
      </c>
      <c r="AE25">
        <v>23.865600000000001</v>
      </c>
      <c r="AF25">
        <v>14.7791</v>
      </c>
      <c r="AG25">
        <v>29.6708</v>
      </c>
      <c r="AH25">
        <v>21.4482</v>
      </c>
      <c r="AI25">
        <v>27.313500000000001</v>
      </c>
      <c r="AJ25">
        <v>30.1083</v>
      </c>
      <c r="AK25">
        <v>27.927900000000001</v>
      </c>
      <c r="AL25">
        <v>25.531199999999998</v>
      </c>
      <c r="AM25">
        <v>22.276900000000001</v>
      </c>
      <c r="AN25">
        <v>21.810199999999998</v>
      </c>
      <c r="AO25">
        <v>19.190300000000001</v>
      </c>
      <c r="AP25">
        <v>-0.48749999999999999</v>
      </c>
      <c r="AQ25">
        <v>9.3912999999999993</v>
      </c>
      <c r="AR25">
        <v>16.198599999999999</v>
      </c>
      <c r="AS25">
        <v>-4.8209999999999997</v>
      </c>
      <c r="AT25">
        <v>33.280700000000003</v>
      </c>
      <c r="AU25">
        <v>-9.1972000000000005</v>
      </c>
      <c r="AV25">
        <v>7.8886000000000003</v>
      </c>
      <c r="AW25">
        <v>17.498899999999999</v>
      </c>
      <c r="AX25">
        <v>15.5326</v>
      </c>
      <c r="AY25">
        <v>3.4889000000000001</v>
      </c>
      <c r="AZ25">
        <v>14.9779</v>
      </c>
      <c r="BA25">
        <v>3.5747</v>
      </c>
      <c r="BB25">
        <v>14.3354</v>
      </c>
      <c r="BC25">
        <v>17.7895</v>
      </c>
      <c r="BD25">
        <v>23.209700000000002</v>
      </c>
      <c r="BE25">
        <v>42.4846</v>
      </c>
      <c r="BF25">
        <v>37.520099999999999</v>
      </c>
      <c r="BG25">
        <v>35.938600000000001</v>
      </c>
      <c r="BH25">
        <v>38.516399999999997</v>
      </c>
      <c r="BI25">
        <v>51.592599999999997</v>
      </c>
      <c r="BJ25">
        <v>53.393900000000002</v>
      </c>
      <c r="BK25">
        <v>48.0398</v>
      </c>
      <c r="BL25">
        <v>2.1815000000000002</v>
      </c>
      <c r="BM25">
        <v>2.3481999999999998</v>
      </c>
      <c r="BN25">
        <v>1.7484999999999999</v>
      </c>
      <c r="BO25">
        <v>2.6252</v>
      </c>
      <c r="BP25">
        <v>3.613</v>
      </c>
      <c r="BQ25">
        <v>2.3864000000000001</v>
      </c>
      <c r="BR25">
        <v>3.2511000000000001</v>
      </c>
      <c r="BS25">
        <v>3.0190000000000001</v>
      </c>
      <c r="BT25">
        <v>5.2457000000000003</v>
      </c>
      <c r="BU25">
        <v>3.3771</v>
      </c>
      <c r="BV25">
        <v>4.0271999999999997</v>
      </c>
      <c r="BW25" t="s">
        <v>590</v>
      </c>
      <c r="BX25">
        <v>45</v>
      </c>
      <c r="BY25" t="s">
        <v>593</v>
      </c>
      <c r="BZ25">
        <v>453010</v>
      </c>
    </row>
    <row r="26" spans="1:78" x14ac:dyDescent="0.25">
      <c r="A26" t="s">
        <v>25</v>
      </c>
      <c r="B26" t="s">
        <v>510</v>
      </c>
      <c r="C26">
        <v>5.43</v>
      </c>
      <c r="D26">
        <v>5.51</v>
      </c>
      <c r="E26">
        <v>6.1</v>
      </c>
      <c r="F26">
        <v>6.26</v>
      </c>
      <c r="G26">
        <v>5.89</v>
      </c>
      <c r="H26">
        <v>6.31</v>
      </c>
      <c r="I26">
        <v>6.36</v>
      </c>
      <c r="J26">
        <v>6.99</v>
      </c>
      <c r="K26">
        <v>6.86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>
        <v>17562337400</v>
      </c>
      <c r="R26">
        <v>18461027500</v>
      </c>
      <c r="S26">
        <v>18413358500</v>
      </c>
      <c r="T26">
        <v>17734222900</v>
      </c>
      <c r="U26">
        <v>13933108600</v>
      </c>
      <c r="V26">
        <v>5.1067999999999998</v>
      </c>
      <c r="W26">
        <v>7.6932</v>
      </c>
      <c r="X26">
        <v>2.8336000000000001</v>
      </c>
      <c r="Y26">
        <v>6.7209000000000003</v>
      </c>
      <c r="Z26">
        <v>6.3414999999999999</v>
      </c>
      <c r="AA26">
        <v>3.2812000000000001</v>
      </c>
      <c r="AB26">
        <v>3.6433</v>
      </c>
      <c r="AC26">
        <v>5.5842999999999998</v>
      </c>
      <c r="AD26">
        <v>4.6513</v>
      </c>
      <c r="AE26">
        <v>6.0879000000000003</v>
      </c>
      <c r="AF26">
        <v>38.572600000000001</v>
      </c>
      <c r="AG26">
        <v>41.947600000000001</v>
      </c>
      <c r="AH26">
        <v>50.046599999999998</v>
      </c>
      <c r="AI26">
        <v>50.763500000000001</v>
      </c>
      <c r="AJ26">
        <v>53.527999999999999</v>
      </c>
      <c r="AK26">
        <v>35.556100000000001</v>
      </c>
      <c r="AL26">
        <v>41.261200000000002</v>
      </c>
      <c r="AM26">
        <v>39.835900000000002</v>
      </c>
      <c r="AN26">
        <v>40.634700000000002</v>
      </c>
      <c r="AO26">
        <v>43.045299999999997</v>
      </c>
      <c r="AP26">
        <v>9.6503999999999994</v>
      </c>
      <c r="AQ26">
        <v>-21.937000000000001</v>
      </c>
      <c r="AR26">
        <v>-6.4739000000000004</v>
      </c>
      <c r="AS26">
        <v>1.5794999999999999</v>
      </c>
      <c r="AT26">
        <v>4.6210000000000004</v>
      </c>
      <c r="AU26">
        <v>-0.28399999999999997</v>
      </c>
      <c r="AV26">
        <v>89.511499999999998</v>
      </c>
      <c r="AW26">
        <v>-4.2115</v>
      </c>
      <c r="AX26">
        <v>4.5365000000000002</v>
      </c>
      <c r="AY26">
        <v>1.3847</v>
      </c>
      <c r="AZ26">
        <v>-2.4274</v>
      </c>
      <c r="BA26">
        <v>16.915400000000002</v>
      </c>
      <c r="BB26">
        <v>19.592400000000001</v>
      </c>
      <c r="BC26">
        <v>38.904699999999998</v>
      </c>
      <c r="BD26">
        <v>21.6968</v>
      </c>
      <c r="BE26">
        <v>75.378799999999998</v>
      </c>
      <c r="BF26">
        <v>80.633600000000001</v>
      </c>
      <c r="BG26">
        <v>13.7982</v>
      </c>
      <c r="BH26">
        <v>11.962999999999999</v>
      </c>
      <c r="BI26">
        <v>20.0002</v>
      </c>
      <c r="BJ26">
        <v>18.200299999999999</v>
      </c>
      <c r="BK26">
        <v>25.850999999999999</v>
      </c>
      <c r="BL26">
        <v>1.6935</v>
      </c>
      <c r="BM26">
        <v>2.0739999999999998</v>
      </c>
      <c r="BN26">
        <v>2.286</v>
      </c>
      <c r="BO26">
        <v>2.3898000000000001</v>
      </c>
      <c r="BP26">
        <v>2.4979</v>
      </c>
      <c r="BQ26">
        <v>2.2930999999999999</v>
      </c>
      <c r="BR26">
        <v>1.7484</v>
      </c>
      <c r="BS26">
        <v>1.6704000000000001</v>
      </c>
      <c r="BT26">
        <v>1.7378</v>
      </c>
      <c r="BU26">
        <v>1.8311999999999999</v>
      </c>
      <c r="BV26">
        <v>1.6072</v>
      </c>
      <c r="BW26" t="s">
        <v>602</v>
      </c>
      <c r="BX26">
        <v>15</v>
      </c>
      <c r="BY26" t="s">
        <v>605</v>
      </c>
      <c r="BZ26">
        <v>151030</v>
      </c>
    </row>
    <row r="27" spans="1:78" x14ac:dyDescent="0.25">
      <c r="A27" t="s">
        <v>26</v>
      </c>
      <c r="B27" t="s">
        <v>510</v>
      </c>
      <c r="C27">
        <v>5.23</v>
      </c>
      <c r="D27">
        <v>5.92</v>
      </c>
      <c r="E27">
        <v>6.1</v>
      </c>
      <c r="F27">
        <v>6.09</v>
      </c>
      <c r="G27">
        <v>6.59</v>
      </c>
      <c r="H27">
        <v>6.74</v>
      </c>
      <c r="I27">
        <v>6.93</v>
      </c>
      <c r="J27">
        <v>6.77</v>
      </c>
      <c r="K27">
        <v>6.86</v>
      </c>
      <c r="L27" t="s">
        <v>510</v>
      </c>
      <c r="M27">
        <v>2274181800</v>
      </c>
      <c r="N27">
        <v>10510691200</v>
      </c>
      <c r="O27">
        <v>9918129600</v>
      </c>
      <c r="P27">
        <v>18449057200</v>
      </c>
      <c r="Q27">
        <v>51070958400</v>
      </c>
      <c r="R27">
        <v>110300684300</v>
      </c>
      <c r="S27">
        <v>173775144500</v>
      </c>
      <c r="T27">
        <v>104432308600</v>
      </c>
      <c r="U27">
        <v>238140691500</v>
      </c>
      <c r="V27">
        <v>-9.9457000000000004</v>
      </c>
      <c r="W27">
        <v>-19.267299999999999</v>
      </c>
      <c r="X27">
        <v>-15.5504</v>
      </c>
      <c r="Y27">
        <v>-0.96030000000000004</v>
      </c>
      <c r="Z27">
        <v>8.3127999999999993</v>
      </c>
      <c r="AA27">
        <v>6.4436999999999998</v>
      </c>
      <c r="AB27">
        <v>33.222099999999998</v>
      </c>
      <c r="AC27">
        <v>29.5777</v>
      </c>
      <c r="AD27">
        <v>3.3</v>
      </c>
      <c r="AE27">
        <v>1.2607999999999999</v>
      </c>
      <c r="AF27">
        <v>58.720500000000001</v>
      </c>
      <c r="AG27">
        <v>72.535700000000006</v>
      </c>
      <c r="AH27">
        <v>43.209899999999998</v>
      </c>
      <c r="AI27">
        <v>39.273600000000002</v>
      </c>
      <c r="AJ27">
        <v>27.436299999999999</v>
      </c>
      <c r="AK27">
        <v>12.077</v>
      </c>
      <c r="AL27">
        <v>6.3825000000000003</v>
      </c>
      <c r="AM27">
        <v>5.8941999999999997</v>
      </c>
      <c r="AN27">
        <v>4.3741000000000003</v>
      </c>
      <c r="AO27">
        <v>4.5797999999999996</v>
      </c>
      <c r="AP27">
        <v>8.4250000000000007</v>
      </c>
      <c r="AQ27">
        <v>-13.1427</v>
      </c>
      <c r="AR27">
        <v>-18.1311</v>
      </c>
      <c r="AS27">
        <v>7.6848000000000001</v>
      </c>
      <c r="AT27">
        <v>6.9557000000000002</v>
      </c>
      <c r="AU27">
        <v>28.265799999999999</v>
      </c>
      <c r="AV27">
        <v>32.308999999999997</v>
      </c>
      <c r="AW27">
        <v>48.672899999999998</v>
      </c>
      <c r="AX27">
        <v>38.573999999999998</v>
      </c>
      <c r="AY27">
        <v>444.1662</v>
      </c>
      <c r="AZ27">
        <v>0.45129999999999998</v>
      </c>
      <c r="BA27">
        <v>-15.342000000000001</v>
      </c>
      <c r="BB27">
        <v>-110.2599</v>
      </c>
      <c r="BC27" t="s">
        <v>510</v>
      </c>
      <c r="BD27" t="s">
        <v>510</v>
      </c>
      <c r="BE27">
        <v>-6.5217000000000001</v>
      </c>
      <c r="BF27">
        <v>36.197600000000001</v>
      </c>
      <c r="BG27">
        <v>16.662600000000001</v>
      </c>
      <c r="BH27">
        <v>57.479199999999999</v>
      </c>
      <c r="BI27">
        <v>47.427599999999998</v>
      </c>
      <c r="BJ27">
        <v>4.2412000000000001</v>
      </c>
      <c r="BK27">
        <v>1.5437000000000001</v>
      </c>
      <c r="BL27">
        <v>1.5065</v>
      </c>
      <c r="BM27">
        <v>1.4963</v>
      </c>
      <c r="BN27">
        <v>1.8835</v>
      </c>
      <c r="BO27">
        <v>4.0674000000000001</v>
      </c>
      <c r="BP27">
        <v>3.6307999999999998</v>
      </c>
      <c r="BQ27">
        <v>4.6529999999999996</v>
      </c>
      <c r="BR27">
        <v>9.4943000000000008</v>
      </c>
      <c r="BS27">
        <v>12.7546</v>
      </c>
      <c r="BT27">
        <v>14.599600000000001</v>
      </c>
      <c r="BU27">
        <v>1.7347999999999999</v>
      </c>
      <c r="BV27">
        <v>3.6858</v>
      </c>
      <c r="BW27" t="s">
        <v>590</v>
      </c>
      <c r="BX27">
        <v>45</v>
      </c>
      <c r="BY27" t="s">
        <v>593</v>
      </c>
      <c r="BZ27">
        <v>453010</v>
      </c>
    </row>
    <row r="28" spans="1:78" x14ac:dyDescent="0.25">
      <c r="A28" t="s">
        <v>27</v>
      </c>
      <c r="B28" t="s">
        <v>510</v>
      </c>
      <c r="C28">
        <v>1.88</v>
      </c>
      <c r="D28">
        <v>1.89</v>
      </c>
      <c r="E28">
        <v>2.06</v>
      </c>
      <c r="F28">
        <v>2.11</v>
      </c>
      <c r="G28">
        <v>2.89</v>
      </c>
      <c r="H28">
        <v>5.55</v>
      </c>
      <c r="I28">
        <v>5.56</v>
      </c>
      <c r="J28">
        <v>5.5</v>
      </c>
      <c r="K28" t="s">
        <v>510</v>
      </c>
      <c r="L28">
        <v>12943441700</v>
      </c>
      <c r="M28">
        <v>12748127700</v>
      </c>
      <c r="N28">
        <v>11247594000</v>
      </c>
      <c r="O28">
        <v>16749063800</v>
      </c>
      <c r="P28">
        <v>15714251300</v>
      </c>
      <c r="Q28">
        <v>22799853100</v>
      </c>
      <c r="R28">
        <v>27824043700</v>
      </c>
      <c r="S28">
        <v>34014052400</v>
      </c>
      <c r="T28">
        <v>32087312300</v>
      </c>
      <c r="U28">
        <v>38056390600</v>
      </c>
      <c r="V28">
        <v>9.5043000000000006</v>
      </c>
      <c r="W28">
        <v>9.0335999999999999</v>
      </c>
      <c r="X28">
        <v>7.4435000000000002</v>
      </c>
      <c r="Y28">
        <v>9.1493000000000002</v>
      </c>
      <c r="Z28">
        <v>9.4534000000000002</v>
      </c>
      <c r="AA28">
        <v>9.3079000000000001</v>
      </c>
      <c r="AB28">
        <v>8.6371000000000002</v>
      </c>
      <c r="AC28">
        <v>8.8971</v>
      </c>
      <c r="AD28">
        <v>9.5320999999999998</v>
      </c>
      <c r="AE28">
        <v>9.5662000000000003</v>
      </c>
      <c r="AF28">
        <v>26.694199999999999</v>
      </c>
      <c r="AG28">
        <v>29.0977</v>
      </c>
      <c r="AH28">
        <v>32.976700000000001</v>
      </c>
      <c r="AI28">
        <v>27.889600000000002</v>
      </c>
      <c r="AJ28">
        <v>30.392800000000001</v>
      </c>
      <c r="AK28">
        <v>30.010300000000001</v>
      </c>
      <c r="AL28">
        <v>24.9756</v>
      </c>
      <c r="AM28">
        <v>22.866499999999998</v>
      </c>
      <c r="AN28">
        <v>20.598299999999998</v>
      </c>
      <c r="AO28">
        <v>23.6751</v>
      </c>
      <c r="AP28">
        <v>13.2532</v>
      </c>
      <c r="AQ28">
        <v>9.2390000000000008</v>
      </c>
      <c r="AR28">
        <v>3.7298</v>
      </c>
      <c r="AS28">
        <v>6.6094999999999997</v>
      </c>
      <c r="AT28">
        <v>9.7933000000000003</v>
      </c>
      <c r="AU28">
        <v>11.111000000000001</v>
      </c>
      <c r="AV28">
        <v>13.6485</v>
      </c>
      <c r="AW28">
        <v>5.2102000000000004</v>
      </c>
      <c r="AX28">
        <v>14.875299999999999</v>
      </c>
      <c r="AY28">
        <v>4.4790999999999999</v>
      </c>
      <c r="AZ28">
        <v>20.854199999999999</v>
      </c>
      <c r="BA28">
        <v>18.232199999999999</v>
      </c>
      <c r="BB28">
        <v>18.334</v>
      </c>
      <c r="BC28">
        <v>18.1966</v>
      </c>
      <c r="BD28">
        <v>15.7317</v>
      </c>
      <c r="BE28">
        <v>18.710999999999999</v>
      </c>
      <c r="BF28">
        <v>18.814399999999999</v>
      </c>
      <c r="BG28">
        <v>18.408899999999999</v>
      </c>
      <c r="BH28">
        <v>15.769600000000001</v>
      </c>
      <c r="BI28">
        <v>15.444000000000001</v>
      </c>
      <c r="BJ28">
        <v>16.162700000000001</v>
      </c>
      <c r="BK28">
        <v>16.205500000000001</v>
      </c>
      <c r="BL28">
        <v>2.6619000000000002</v>
      </c>
      <c r="BM28">
        <v>2.4735999999999998</v>
      </c>
      <c r="BN28">
        <v>2.4062999999999999</v>
      </c>
      <c r="BO28">
        <v>2.1113</v>
      </c>
      <c r="BP28">
        <v>2.6324999999999998</v>
      </c>
      <c r="BQ28">
        <v>2.2854999999999999</v>
      </c>
      <c r="BR28">
        <v>2.8012999999999999</v>
      </c>
      <c r="BS28">
        <v>3.1173000000000002</v>
      </c>
      <c r="BT28">
        <v>3.2854000000000001</v>
      </c>
      <c r="BU28">
        <v>2.9842</v>
      </c>
      <c r="BV28">
        <v>2.9535</v>
      </c>
      <c r="BW28" t="s">
        <v>596</v>
      </c>
      <c r="BX28">
        <v>20</v>
      </c>
      <c r="BY28" t="s">
        <v>606</v>
      </c>
      <c r="BZ28">
        <v>201040</v>
      </c>
    </row>
    <row r="29" spans="1:78" x14ac:dyDescent="0.25">
      <c r="A29" t="s">
        <v>28</v>
      </c>
      <c r="B29" t="s">
        <v>510</v>
      </c>
      <c r="C29">
        <v>3.04</v>
      </c>
      <c r="D29">
        <v>3.02</v>
      </c>
      <c r="E29">
        <v>3.19</v>
      </c>
      <c r="F29">
        <v>3.16</v>
      </c>
      <c r="G29">
        <v>3.24</v>
      </c>
      <c r="H29">
        <v>3.98</v>
      </c>
      <c r="I29">
        <v>4.74</v>
      </c>
      <c r="J29">
        <v>5.0599999999999996</v>
      </c>
      <c r="K29" t="s">
        <v>510</v>
      </c>
      <c r="L29">
        <v>121167121600</v>
      </c>
      <c r="M29">
        <v>123086781900</v>
      </c>
      <c r="N29">
        <v>108768906600</v>
      </c>
      <c r="O29">
        <v>126235849000</v>
      </c>
      <c r="P29">
        <v>124047470200</v>
      </c>
      <c r="Q29">
        <v>143239826200</v>
      </c>
      <c r="R29">
        <v>133852207300.00002</v>
      </c>
      <c r="S29">
        <v>126717930000</v>
      </c>
      <c r="T29">
        <v>140139242700</v>
      </c>
      <c r="U29">
        <v>154141975300</v>
      </c>
      <c r="V29">
        <v>7.6338999999999997</v>
      </c>
      <c r="W29">
        <v>9.8804999999999996</v>
      </c>
      <c r="X29">
        <v>10.3599</v>
      </c>
      <c r="Y29">
        <v>2.5116999999999998</v>
      </c>
      <c r="Z29">
        <v>11.4696</v>
      </c>
      <c r="AA29">
        <v>12.435499999999999</v>
      </c>
      <c r="AB29">
        <v>11.8446</v>
      </c>
      <c r="AC29">
        <v>9.4962</v>
      </c>
      <c r="AD29">
        <v>10.3764</v>
      </c>
      <c r="AE29">
        <v>8.2784999999999993</v>
      </c>
      <c r="AF29">
        <v>44.508699999999997</v>
      </c>
      <c r="AG29">
        <v>43.988</v>
      </c>
      <c r="AH29">
        <v>44.567500000000003</v>
      </c>
      <c r="AI29">
        <v>44.2029</v>
      </c>
      <c r="AJ29">
        <v>51.085599999999999</v>
      </c>
      <c r="AK29">
        <v>50.967199999999998</v>
      </c>
      <c r="AL29">
        <v>53.1312</v>
      </c>
      <c r="AM29">
        <v>55.552999999999997</v>
      </c>
      <c r="AN29">
        <v>60.871299999999998</v>
      </c>
      <c r="AO29">
        <v>67.339500000000001</v>
      </c>
      <c r="AP29">
        <v>21.781600000000001</v>
      </c>
      <c r="AQ29">
        <v>4.3613999999999997</v>
      </c>
      <c r="AR29">
        <v>3.5358000000000001</v>
      </c>
      <c r="AS29">
        <v>8.6453000000000007</v>
      </c>
      <c r="AT29">
        <v>2.9990000000000001</v>
      </c>
      <c r="AU29">
        <v>-16.932200000000002</v>
      </c>
      <c r="AV29">
        <v>-10.1015</v>
      </c>
      <c r="AW29">
        <v>5.4282000000000004</v>
      </c>
      <c r="AX29">
        <v>-2.8325</v>
      </c>
      <c r="AY29">
        <v>6.4678000000000004</v>
      </c>
      <c r="AZ29">
        <v>49.19</v>
      </c>
      <c r="BA29">
        <v>24.691400000000002</v>
      </c>
      <c r="BB29">
        <v>21.548200000000001</v>
      </c>
      <c r="BC29">
        <v>25.766300000000001</v>
      </c>
      <c r="BD29">
        <v>26.646899999999999</v>
      </c>
      <c r="BE29">
        <v>7.1811999999999996</v>
      </c>
      <c r="BF29">
        <v>44.482100000000003</v>
      </c>
      <c r="BG29">
        <v>70.734700000000004</v>
      </c>
      <c r="BH29">
        <v>76.134600000000006</v>
      </c>
      <c r="BI29">
        <v>73.164100000000005</v>
      </c>
      <c r="BJ29">
        <v>126.4743</v>
      </c>
      <c r="BK29">
        <v>135.79300000000001</v>
      </c>
      <c r="BL29">
        <v>1.9677</v>
      </c>
      <c r="BM29">
        <v>2.3816000000000002</v>
      </c>
      <c r="BN29">
        <v>2.3199999999999998</v>
      </c>
      <c r="BO29">
        <v>2.0055999999999998</v>
      </c>
      <c r="BP29">
        <v>2.2551000000000001</v>
      </c>
      <c r="BQ29">
        <v>2.6572</v>
      </c>
      <c r="BR29">
        <v>3.2258</v>
      </c>
      <c r="BS29">
        <v>2.9628000000000001</v>
      </c>
      <c r="BT29">
        <v>2.8546</v>
      </c>
      <c r="BU29">
        <v>3.0975000000000001</v>
      </c>
      <c r="BV29">
        <v>2.5230999999999999</v>
      </c>
      <c r="BW29" t="s">
        <v>582</v>
      </c>
      <c r="BX29">
        <v>35</v>
      </c>
      <c r="BY29" t="s">
        <v>584</v>
      </c>
      <c r="BZ29">
        <v>352010</v>
      </c>
    </row>
    <row r="30" spans="1:78" x14ac:dyDescent="0.25">
      <c r="A30" t="s">
        <v>29</v>
      </c>
      <c r="B30" t="s">
        <v>510</v>
      </c>
      <c r="C30">
        <v>3.4</v>
      </c>
      <c r="D30">
        <v>3.65</v>
      </c>
      <c r="E30">
        <v>3.82</v>
      </c>
      <c r="F30">
        <v>3.8</v>
      </c>
      <c r="G30">
        <v>3.76</v>
      </c>
      <c r="H30">
        <v>3.88</v>
      </c>
      <c r="I30">
        <v>4.0199999999999996</v>
      </c>
      <c r="J30">
        <v>4.17</v>
      </c>
      <c r="K30">
        <v>4.21</v>
      </c>
      <c r="L30">
        <v>24404364800</v>
      </c>
      <c r="M30">
        <v>18528951900</v>
      </c>
      <c r="N30">
        <v>17533816800</v>
      </c>
      <c r="O30">
        <v>25069699000</v>
      </c>
      <c r="P30">
        <v>14544623800</v>
      </c>
      <c r="Q30">
        <v>21104950400</v>
      </c>
      <c r="R30">
        <v>22926632500</v>
      </c>
      <c r="S30">
        <v>33752682200.000004</v>
      </c>
      <c r="T30">
        <v>33135123300</v>
      </c>
      <c r="U30">
        <v>38437349600</v>
      </c>
      <c r="V30">
        <v>1.1036999999999999</v>
      </c>
      <c r="W30">
        <v>1.0620000000000001</v>
      </c>
      <c r="X30">
        <v>0.92090000000000005</v>
      </c>
      <c r="Y30">
        <v>1.0303</v>
      </c>
      <c r="Z30">
        <v>1.4739</v>
      </c>
      <c r="AA30">
        <v>1.3098000000000001</v>
      </c>
      <c r="AB30">
        <v>0.9657</v>
      </c>
      <c r="AC30">
        <v>1.6147</v>
      </c>
      <c r="AD30">
        <v>1.8809</v>
      </c>
      <c r="AE30">
        <v>1.5303</v>
      </c>
      <c r="AF30">
        <v>6.8067000000000002</v>
      </c>
      <c r="AG30">
        <v>7.1715</v>
      </c>
      <c r="AH30">
        <v>3.8877999999999999</v>
      </c>
      <c r="AI30">
        <v>2.0958999999999999</v>
      </c>
      <c r="AJ30">
        <v>2.2359</v>
      </c>
      <c r="AK30">
        <v>2.3321999999999998</v>
      </c>
      <c r="AL30">
        <v>1.9802999999999999</v>
      </c>
      <c r="AM30">
        <v>1.9167000000000001</v>
      </c>
      <c r="AN30">
        <v>2.1019999999999999</v>
      </c>
      <c r="AO30">
        <v>2.2791999999999999</v>
      </c>
      <c r="AP30">
        <v>7.3087</v>
      </c>
      <c r="AQ30">
        <v>2.9285999999999999</v>
      </c>
      <c r="AR30">
        <v>-2.3325</v>
      </c>
      <c r="AS30">
        <v>-3.7966000000000002</v>
      </c>
      <c r="AT30">
        <v>5.4776999999999996</v>
      </c>
      <c r="AU30">
        <v>-6.9596</v>
      </c>
      <c r="AV30">
        <v>10.648899999999999</v>
      </c>
      <c r="AW30">
        <v>9.2571999999999992</v>
      </c>
      <c r="AX30">
        <v>6.0861999999999998</v>
      </c>
      <c r="AY30">
        <v>-9.7324000000000002</v>
      </c>
      <c r="AZ30">
        <v>10.2857</v>
      </c>
      <c r="BA30">
        <v>15.436199999999999</v>
      </c>
      <c r="BB30">
        <v>19.845600000000001</v>
      </c>
      <c r="BC30">
        <v>20.398299999999999</v>
      </c>
      <c r="BD30">
        <v>19.476400000000002</v>
      </c>
      <c r="BE30">
        <v>24.090499999999999</v>
      </c>
      <c r="BF30">
        <v>36.225499999999997</v>
      </c>
      <c r="BG30">
        <v>33.454099999999997</v>
      </c>
      <c r="BH30">
        <v>26.4574</v>
      </c>
      <c r="BI30">
        <v>47.783900000000003</v>
      </c>
      <c r="BJ30">
        <v>66.378600000000006</v>
      </c>
      <c r="BK30">
        <v>59.915599999999998</v>
      </c>
      <c r="BL30">
        <v>1.0962000000000001</v>
      </c>
      <c r="BM30">
        <v>1.1081000000000001</v>
      </c>
      <c r="BN30">
        <v>1.0758000000000001</v>
      </c>
      <c r="BO30">
        <v>1.0778000000000001</v>
      </c>
      <c r="BP30">
        <v>1.1277999999999999</v>
      </c>
      <c r="BQ30">
        <v>1.0629999999999999</v>
      </c>
      <c r="BR30">
        <v>1.0982000000000001</v>
      </c>
      <c r="BS30">
        <v>1.1013999999999999</v>
      </c>
      <c r="BT30">
        <v>1.1577</v>
      </c>
      <c r="BU30">
        <v>1.1823999999999999</v>
      </c>
      <c r="BV30">
        <v>1.1901999999999999</v>
      </c>
      <c r="BW30" t="s">
        <v>588</v>
      </c>
      <c r="BX30">
        <v>40</v>
      </c>
      <c r="BY30" t="s">
        <v>607</v>
      </c>
      <c r="BZ30">
        <v>402030</v>
      </c>
    </row>
    <row r="31" spans="1:78" x14ac:dyDescent="0.25">
      <c r="A31" t="s">
        <v>30</v>
      </c>
      <c r="B31" t="s">
        <v>510</v>
      </c>
      <c r="C31">
        <v>2.33</v>
      </c>
      <c r="D31">
        <v>2.39</v>
      </c>
      <c r="E31">
        <v>3.3</v>
      </c>
      <c r="F31">
        <v>4.58</v>
      </c>
      <c r="G31">
        <v>4.76</v>
      </c>
      <c r="H31">
        <v>4.54</v>
      </c>
      <c r="I31">
        <v>4.74</v>
      </c>
      <c r="J31">
        <v>4.9000000000000004</v>
      </c>
      <c r="K31" t="s">
        <v>510</v>
      </c>
      <c r="L31">
        <v>39190356700</v>
      </c>
      <c r="M31">
        <v>41065127000</v>
      </c>
      <c r="N31">
        <v>44992473100</v>
      </c>
      <c r="O31">
        <v>61184939200</v>
      </c>
      <c r="P31">
        <v>69680774700</v>
      </c>
      <c r="Q31">
        <v>101796570800</v>
      </c>
      <c r="R31">
        <v>99708130800</v>
      </c>
      <c r="S31">
        <v>133208506400.00002</v>
      </c>
      <c r="T31">
        <v>98643203100</v>
      </c>
      <c r="U31">
        <v>100635725700</v>
      </c>
      <c r="V31">
        <v>3.972</v>
      </c>
      <c r="W31">
        <v>2.8445999999999998</v>
      </c>
      <c r="X31">
        <v>3.3102999999999998</v>
      </c>
      <c r="Y31">
        <v>3.8658999999999999</v>
      </c>
      <c r="Z31">
        <v>3.734</v>
      </c>
      <c r="AA31">
        <v>4.9802</v>
      </c>
      <c r="AB31">
        <v>3.7553999999999998</v>
      </c>
      <c r="AC31">
        <v>4.3846999999999996</v>
      </c>
      <c r="AD31">
        <v>2.5762999999999998</v>
      </c>
      <c r="AE31">
        <v>2.2267999999999999</v>
      </c>
      <c r="AF31">
        <v>68.381500000000003</v>
      </c>
      <c r="AG31">
        <v>63.629300000000001</v>
      </c>
      <c r="AH31">
        <v>60.019399999999997</v>
      </c>
      <c r="AI31">
        <v>60.832500000000003</v>
      </c>
      <c r="AJ31">
        <v>64.100700000000003</v>
      </c>
      <c r="AK31">
        <v>72.568100000000001</v>
      </c>
      <c r="AL31">
        <v>77.724100000000007</v>
      </c>
      <c r="AM31">
        <v>74.417199999999994</v>
      </c>
      <c r="AN31">
        <v>70.022099999999995</v>
      </c>
      <c r="AO31">
        <v>70.132800000000003</v>
      </c>
      <c r="AP31">
        <v>43.884999999999998</v>
      </c>
      <c r="AQ31">
        <v>4.8883000000000001</v>
      </c>
      <c r="AR31">
        <v>26.5276</v>
      </c>
      <c r="AS31">
        <v>14.7743</v>
      </c>
      <c r="AT31">
        <v>7.5620000000000003</v>
      </c>
      <c r="AU31">
        <v>-0.6139</v>
      </c>
      <c r="AV31">
        <v>29.661000000000001</v>
      </c>
      <c r="AW31">
        <v>10.3545</v>
      </c>
      <c r="AX31">
        <v>47.962600000000002</v>
      </c>
      <c r="AY31">
        <v>-3.8538999999999999</v>
      </c>
      <c r="AZ31">
        <v>-1.7365999999999999</v>
      </c>
      <c r="BA31">
        <v>15.5146</v>
      </c>
      <c r="BB31">
        <v>29.0608</v>
      </c>
      <c r="BC31">
        <v>17.877600000000001</v>
      </c>
      <c r="BD31">
        <v>17.945</v>
      </c>
      <c r="BE31">
        <v>20.8813</v>
      </c>
      <c r="BF31">
        <v>21.198699999999999</v>
      </c>
      <c r="BG31">
        <v>36.333500000000001</v>
      </c>
      <c r="BH31">
        <v>36.9574</v>
      </c>
      <c r="BI31">
        <v>55.973500000000001</v>
      </c>
      <c r="BJ31">
        <v>33.1494</v>
      </c>
      <c r="BK31">
        <v>30.362500000000001</v>
      </c>
      <c r="BL31">
        <v>2.3803999999999998</v>
      </c>
      <c r="BM31">
        <v>2.7511000000000001</v>
      </c>
      <c r="BN31">
        <v>2.3536999999999999</v>
      </c>
      <c r="BO31">
        <v>2.3066</v>
      </c>
      <c r="BP31">
        <v>2.6541000000000001</v>
      </c>
      <c r="BQ31">
        <v>2.952</v>
      </c>
      <c r="BR31">
        <v>3.26</v>
      </c>
      <c r="BS31">
        <v>3.0249000000000001</v>
      </c>
      <c r="BT31">
        <v>2.8348</v>
      </c>
      <c r="BU31">
        <v>2.3851</v>
      </c>
      <c r="BV31">
        <v>2.4609999999999999</v>
      </c>
      <c r="BW31" t="s">
        <v>608</v>
      </c>
      <c r="BX31">
        <v>60</v>
      </c>
      <c r="BY31" t="s">
        <v>609</v>
      </c>
      <c r="BZ31">
        <v>601080</v>
      </c>
    </row>
    <row r="32" spans="1:78" x14ac:dyDescent="0.25">
      <c r="A32" t="s">
        <v>31</v>
      </c>
      <c r="B32" t="s">
        <v>510</v>
      </c>
      <c r="C32">
        <v>1.91</v>
      </c>
      <c r="D32">
        <v>2.44</v>
      </c>
      <c r="E32">
        <v>2.48</v>
      </c>
      <c r="F32">
        <v>3.62</v>
      </c>
      <c r="G32">
        <v>3.62</v>
      </c>
      <c r="H32">
        <v>4.0999999999999996</v>
      </c>
      <c r="I32">
        <v>4.16</v>
      </c>
      <c r="J32">
        <v>4.46</v>
      </c>
      <c r="K32" t="s">
        <v>510</v>
      </c>
      <c r="L32">
        <v>143694048400</v>
      </c>
      <c r="M32">
        <v>316831543700</v>
      </c>
      <c r="N32">
        <v>356313129200</v>
      </c>
      <c r="O32">
        <v>563535052500</v>
      </c>
      <c r="P32">
        <v>734416210200</v>
      </c>
      <c r="Q32">
        <v>916153935000</v>
      </c>
      <c r="R32">
        <v>1634168480400</v>
      </c>
      <c r="S32">
        <v>1691002595300</v>
      </c>
      <c r="T32">
        <v>856938950800</v>
      </c>
      <c r="U32">
        <v>1570152607200</v>
      </c>
      <c r="V32">
        <v>-0.50919999999999999</v>
      </c>
      <c r="W32">
        <v>0.99960000000000004</v>
      </c>
      <c r="X32">
        <v>3.2008000000000001</v>
      </c>
      <c r="Y32">
        <v>2.8252000000000002</v>
      </c>
      <c r="Z32">
        <v>6.8533999999999997</v>
      </c>
      <c r="AA32">
        <v>5.9748000000000001</v>
      </c>
      <c r="AB32">
        <v>7.8071999999999999</v>
      </c>
      <c r="AC32">
        <v>8.9961000000000002</v>
      </c>
      <c r="AD32">
        <v>-0.61639999999999995</v>
      </c>
      <c r="AE32">
        <v>6.1432000000000002</v>
      </c>
      <c r="AF32">
        <v>29.5184</v>
      </c>
      <c r="AG32">
        <v>27.0885</v>
      </c>
      <c r="AH32">
        <v>24.471800000000002</v>
      </c>
      <c r="AI32">
        <v>33.620399999999997</v>
      </c>
      <c r="AJ32">
        <v>30.304099999999998</v>
      </c>
      <c r="AK32">
        <v>34.421199999999999</v>
      </c>
      <c r="AL32">
        <v>31.290600000000001</v>
      </c>
      <c r="AM32">
        <v>31.463200000000001</v>
      </c>
      <c r="AN32">
        <v>33.494799999999998</v>
      </c>
      <c r="AO32">
        <v>29.280100000000001</v>
      </c>
      <c r="AP32">
        <v>23.357399999999998</v>
      </c>
      <c r="AQ32">
        <v>35.722999999999999</v>
      </c>
      <c r="AR32">
        <v>18.790900000000001</v>
      </c>
      <c r="AS32">
        <v>28.812100000000001</v>
      </c>
      <c r="AT32">
        <v>57.442300000000003</v>
      </c>
      <c r="AU32">
        <v>23.8657</v>
      </c>
      <c r="AV32">
        <v>38.488</v>
      </c>
      <c r="AW32">
        <v>42.596200000000003</v>
      </c>
      <c r="AX32">
        <v>30.932600000000001</v>
      </c>
      <c r="AY32">
        <v>10.0169</v>
      </c>
      <c r="AZ32">
        <v>14.087400000000001</v>
      </c>
      <c r="BA32">
        <v>3.0550000000000002</v>
      </c>
      <c r="BB32">
        <v>-2.3527</v>
      </c>
      <c r="BC32">
        <v>4.9409000000000001</v>
      </c>
      <c r="BD32">
        <v>14.5153</v>
      </c>
      <c r="BE32">
        <v>12.907999999999999</v>
      </c>
      <c r="BF32">
        <v>28.271899999999999</v>
      </c>
      <c r="BG32">
        <v>21.9451</v>
      </c>
      <c r="BH32">
        <v>27.441700000000001</v>
      </c>
      <c r="BI32">
        <v>28.805599999999998</v>
      </c>
      <c r="BJ32">
        <v>-1.915</v>
      </c>
      <c r="BK32">
        <v>17.489799999999999</v>
      </c>
      <c r="BL32">
        <v>5.3152999999999997</v>
      </c>
      <c r="BM32">
        <v>3.4506000000000001</v>
      </c>
      <c r="BN32">
        <v>5.71</v>
      </c>
      <c r="BO32">
        <v>5.0575000000000001</v>
      </c>
      <c r="BP32">
        <v>5.0995999999999997</v>
      </c>
      <c r="BQ32">
        <v>5.2664</v>
      </c>
      <c r="BR32">
        <v>4.8098999999999998</v>
      </c>
      <c r="BS32">
        <v>5.8095999999999997</v>
      </c>
      <c r="BT32">
        <v>4.7069000000000001</v>
      </c>
      <c r="BU32">
        <v>2.5438000000000001</v>
      </c>
      <c r="BV32">
        <v>3.6061999999999999</v>
      </c>
      <c r="BW32" t="s">
        <v>585</v>
      </c>
      <c r="BX32">
        <v>25</v>
      </c>
      <c r="BY32" t="s">
        <v>610</v>
      </c>
      <c r="BZ32">
        <v>255030</v>
      </c>
    </row>
    <row r="33" spans="1:78" x14ac:dyDescent="0.25">
      <c r="A33" t="s">
        <v>32</v>
      </c>
      <c r="B33" t="s">
        <v>510</v>
      </c>
      <c r="C33">
        <v>1.43</v>
      </c>
      <c r="D33">
        <v>1.42</v>
      </c>
      <c r="E33">
        <v>1.35</v>
      </c>
      <c r="F33">
        <v>2.78</v>
      </c>
      <c r="G33">
        <v>2.84</v>
      </c>
      <c r="H33">
        <v>2.86</v>
      </c>
      <c r="I33">
        <v>3.11</v>
      </c>
      <c r="J33">
        <v>3.13</v>
      </c>
      <c r="K33" t="s">
        <v>510</v>
      </c>
      <c r="L33">
        <v>3914491000</v>
      </c>
      <c r="M33">
        <v>5274154700</v>
      </c>
      <c r="N33">
        <v>6794149300</v>
      </c>
      <c r="O33">
        <v>17221049700</v>
      </c>
      <c r="P33">
        <v>15892532100</v>
      </c>
      <c r="Q33">
        <v>15539567200</v>
      </c>
      <c r="R33">
        <v>21984951600</v>
      </c>
      <c r="S33">
        <v>44172014600</v>
      </c>
      <c r="T33">
        <v>37081237000</v>
      </c>
      <c r="U33">
        <v>73267194400</v>
      </c>
      <c r="V33">
        <v>14.776199999999999</v>
      </c>
      <c r="W33">
        <v>12.2889</v>
      </c>
      <c r="X33">
        <v>12.7515</v>
      </c>
      <c r="Y33">
        <v>20.2012</v>
      </c>
      <c r="Z33">
        <v>11.8392</v>
      </c>
      <c r="AA33">
        <v>23.664100000000001</v>
      </c>
      <c r="AB33">
        <v>14.221</v>
      </c>
      <c r="AC33">
        <v>16.056999999999999</v>
      </c>
      <c r="AD33">
        <v>21.6221</v>
      </c>
      <c r="AE33">
        <v>24.95</v>
      </c>
      <c r="AF33">
        <v>5.3800999999999997</v>
      </c>
      <c r="AG33">
        <v>3.6680999999999999</v>
      </c>
      <c r="AH33">
        <v>2.3835000000000002</v>
      </c>
      <c r="AI33">
        <v>1.6089</v>
      </c>
      <c r="AJ33">
        <v>1.2245999999999999</v>
      </c>
      <c r="AK33">
        <v>2.3672</v>
      </c>
      <c r="AL33">
        <v>1.9028</v>
      </c>
      <c r="AM33">
        <v>1.3396999999999999</v>
      </c>
      <c r="AN33">
        <v>0.94230000000000003</v>
      </c>
      <c r="AO33">
        <v>0.65800000000000003</v>
      </c>
      <c r="AP33">
        <v>65.564499999999995</v>
      </c>
      <c r="AQ33">
        <v>122.4907</v>
      </c>
      <c r="AR33">
        <v>43.015700000000002</v>
      </c>
      <c r="AS33">
        <v>49.066499999999998</v>
      </c>
      <c r="AT33">
        <v>42.3279</v>
      </c>
      <c r="AU33">
        <v>25.240100000000002</v>
      </c>
      <c r="AV33">
        <v>35.7986</v>
      </c>
      <c r="AW33">
        <v>13.228</v>
      </c>
      <c r="AX33">
        <v>21.007100000000001</v>
      </c>
      <c r="AY33">
        <v>18.153199999999998</v>
      </c>
      <c r="AZ33">
        <v>46.952500000000001</v>
      </c>
      <c r="BA33">
        <v>49.089199999999998</v>
      </c>
      <c r="BB33">
        <v>21.9605</v>
      </c>
      <c r="BC33">
        <v>17.728000000000002</v>
      </c>
      <c r="BD33">
        <v>19.421700000000001</v>
      </c>
      <c r="BE33">
        <v>30.554099999999998</v>
      </c>
      <c r="BF33">
        <v>17.244399999999999</v>
      </c>
      <c r="BG33">
        <v>34.133800000000001</v>
      </c>
      <c r="BH33">
        <v>20.420300000000001</v>
      </c>
      <c r="BI33">
        <v>23.040600000000001</v>
      </c>
      <c r="BJ33">
        <v>30.513999999999999</v>
      </c>
      <c r="BK33">
        <v>34.487299999999998</v>
      </c>
      <c r="BL33" t="s">
        <v>510</v>
      </c>
      <c r="BM33">
        <v>5.2241</v>
      </c>
      <c r="BN33">
        <v>4.8928000000000003</v>
      </c>
      <c r="BO33">
        <v>4.3224999999999998</v>
      </c>
      <c r="BP33">
        <v>7.3806000000000003</v>
      </c>
      <c r="BQ33">
        <v>5.4775999999999998</v>
      </c>
      <c r="BR33">
        <v>4.0208000000000004</v>
      </c>
      <c r="BS33">
        <v>4.97</v>
      </c>
      <c r="BT33">
        <v>8.0190999999999999</v>
      </c>
      <c r="BU33">
        <v>5.7754000000000003</v>
      </c>
      <c r="BV33">
        <v>29.817799999999998</v>
      </c>
      <c r="BW33" t="s">
        <v>590</v>
      </c>
      <c r="BX33">
        <v>45</v>
      </c>
      <c r="BY33" t="s">
        <v>611</v>
      </c>
      <c r="BZ33">
        <v>452010</v>
      </c>
    </row>
    <row r="34" spans="1:78" x14ac:dyDescent="0.25">
      <c r="A34" t="s">
        <v>33</v>
      </c>
      <c r="B34" t="s">
        <v>510</v>
      </c>
      <c r="C34">
        <v>1.49</v>
      </c>
      <c r="D34">
        <v>1.56</v>
      </c>
      <c r="E34">
        <v>1.54</v>
      </c>
      <c r="F34">
        <v>2.2400000000000002</v>
      </c>
      <c r="G34">
        <v>3.44</v>
      </c>
      <c r="H34">
        <v>4.3899999999999997</v>
      </c>
      <c r="I34">
        <v>4.38</v>
      </c>
      <c r="J34">
        <v>3.98</v>
      </c>
      <c r="K34" t="s">
        <v>510</v>
      </c>
      <c r="L34">
        <v>7536491400</v>
      </c>
      <c r="M34">
        <v>8231778000</v>
      </c>
      <c r="N34">
        <v>8002895000</v>
      </c>
      <c r="O34">
        <v>12524557200</v>
      </c>
      <c r="P34">
        <v>11944069000</v>
      </c>
      <c r="Q34">
        <v>22031651900</v>
      </c>
      <c r="R34">
        <v>31244645400</v>
      </c>
      <c r="S34">
        <v>34998903300</v>
      </c>
      <c r="T34">
        <v>21045444900</v>
      </c>
      <c r="U34">
        <v>31524402800</v>
      </c>
      <c r="V34">
        <v>9.3033000000000001</v>
      </c>
      <c r="W34">
        <v>9.2113999999999994</v>
      </c>
      <c r="X34">
        <v>9.6062999999999992</v>
      </c>
      <c r="Y34">
        <v>9.0297999999999998</v>
      </c>
      <c r="Z34">
        <v>13.511699999999999</v>
      </c>
      <c r="AA34">
        <v>11.1364</v>
      </c>
      <c r="AB34">
        <v>8.0502000000000002</v>
      </c>
      <c r="AC34">
        <v>7.4135</v>
      </c>
      <c r="AD34">
        <v>8.0495000000000001</v>
      </c>
      <c r="AE34">
        <v>7.1432000000000002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12.574299999999999</v>
      </c>
      <c r="AL34">
        <v>15.8681</v>
      </c>
      <c r="AM34">
        <v>13.926500000000001</v>
      </c>
      <c r="AN34">
        <v>13.295199999999999</v>
      </c>
      <c r="AO34">
        <v>11.9857</v>
      </c>
      <c r="AP34">
        <v>4.4092000000000002</v>
      </c>
      <c r="AQ34">
        <v>1.1202000000000001</v>
      </c>
      <c r="AR34">
        <v>-0.83460000000000001</v>
      </c>
      <c r="AS34">
        <v>2.5870000000000002</v>
      </c>
      <c r="AT34">
        <v>5.0381999999999998</v>
      </c>
      <c r="AU34">
        <v>11.0259</v>
      </c>
      <c r="AV34">
        <v>48.161099999999998</v>
      </c>
      <c r="AW34">
        <v>22.767700000000001</v>
      </c>
      <c r="AX34">
        <v>6.4593999999999996</v>
      </c>
      <c r="AY34">
        <v>5.7496999999999998</v>
      </c>
      <c r="AZ34">
        <v>9.4936000000000007</v>
      </c>
      <c r="BA34">
        <v>12.036</v>
      </c>
      <c r="BB34">
        <v>11.6998</v>
      </c>
      <c r="BC34">
        <v>11.4472</v>
      </c>
      <c r="BD34">
        <v>12.066599999999999</v>
      </c>
      <c r="BE34">
        <v>11.640599999999999</v>
      </c>
      <c r="BF34">
        <v>17.133500000000002</v>
      </c>
      <c r="BG34">
        <v>14.7895</v>
      </c>
      <c r="BH34">
        <v>11.4918</v>
      </c>
      <c r="BI34">
        <v>10.595000000000001</v>
      </c>
      <c r="BJ34">
        <v>11.202500000000001</v>
      </c>
      <c r="BK34">
        <v>9.7582000000000004</v>
      </c>
      <c r="BL34">
        <v>3.1722999999999999</v>
      </c>
      <c r="BM34">
        <v>2.8980999999999999</v>
      </c>
      <c r="BN34">
        <v>3.1827000000000001</v>
      </c>
      <c r="BO34">
        <v>3.0413999999999999</v>
      </c>
      <c r="BP34">
        <v>4.4607000000000001</v>
      </c>
      <c r="BQ34">
        <v>3.8491</v>
      </c>
      <c r="BR34">
        <v>4.8471000000000002</v>
      </c>
      <c r="BS34">
        <v>5.6119000000000003</v>
      </c>
      <c r="BT34">
        <v>5.8140000000000001</v>
      </c>
      <c r="BU34">
        <v>3.4134000000000002</v>
      </c>
      <c r="BV34">
        <v>4.5705</v>
      </c>
      <c r="BW34" t="s">
        <v>590</v>
      </c>
      <c r="BX34">
        <v>45</v>
      </c>
      <c r="BY34" t="s">
        <v>592</v>
      </c>
      <c r="BZ34">
        <v>451030</v>
      </c>
    </row>
    <row r="35" spans="1:78" x14ac:dyDescent="0.25">
      <c r="A35" t="s">
        <v>34</v>
      </c>
      <c r="B35" t="s">
        <v>510</v>
      </c>
      <c r="C35" t="s">
        <v>510</v>
      </c>
      <c r="D35" t="s">
        <v>510</v>
      </c>
      <c r="E35" t="s">
        <v>510</v>
      </c>
      <c r="F35" t="s">
        <v>510</v>
      </c>
      <c r="G35" t="s">
        <v>510</v>
      </c>
      <c r="H35" t="s">
        <v>510</v>
      </c>
      <c r="I35">
        <v>3.52</v>
      </c>
      <c r="J35">
        <v>3.86</v>
      </c>
      <c r="K35" t="s">
        <v>510</v>
      </c>
      <c r="L35">
        <v>27039512100</v>
      </c>
      <c r="M35">
        <v>25257871800</v>
      </c>
      <c r="N35">
        <v>29342880000</v>
      </c>
      <c r="O35">
        <v>33486293400.000004</v>
      </c>
      <c r="P35">
        <v>35009100400</v>
      </c>
      <c r="Q35">
        <v>48334007800</v>
      </c>
      <c r="R35">
        <v>48299775800</v>
      </c>
      <c r="S35">
        <v>66223107900</v>
      </c>
      <c r="T35">
        <v>62084840200</v>
      </c>
      <c r="U35">
        <v>58266960700</v>
      </c>
      <c r="V35">
        <v>4.6548999999999996</v>
      </c>
      <c r="W35">
        <v>4.8891999999999998</v>
      </c>
      <c r="X35">
        <v>5.2188999999999997</v>
      </c>
      <c r="Y35">
        <v>4.6524999999999999</v>
      </c>
      <c r="Z35">
        <v>4.3192000000000004</v>
      </c>
      <c r="AA35">
        <v>5.4884000000000004</v>
      </c>
      <c r="AB35">
        <v>6.4013</v>
      </c>
      <c r="AC35">
        <v>3.92</v>
      </c>
      <c r="AD35">
        <v>8.0129000000000001</v>
      </c>
      <c r="AE35">
        <v>7.6924000000000001</v>
      </c>
      <c r="AF35">
        <v>18.749199999999998</v>
      </c>
      <c r="AG35">
        <v>21.202999999999999</v>
      </c>
      <c r="AH35">
        <v>23.3139</v>
      </c>
      <c r="AI35">
        <v>22.8688</v>
      </c>
      <c r="AJ35">
        <v>23.631799999999998</v>
      </c>
      <c r="AK35">
        <v>29.141300000000001</v>
      </c>
      <c r="AL35">
        <v>27.791599999999999</v>
      </c>
      <c r="AM35">
        <v>32.656599999999997</v>
      </c>
      <c r="AN35">
        <v>35.705100000000002</v>
      </c>
      <c r="AO35">
        <v>35.430999999999997</v>
      </c>
      <c r="AP35">
        <v>-0.77080000000000004</v>
      </c>
      <c r="AQ35">
        <v>-1.5833999999999999</v>
      </c>
      <c r="AR35">
        <v>-9.7036999999999995</v>
      </c>
      <c r="AS35">
        <v>-0.99690000000000001</v>
      </c>
      <c r="AT35">
        <v>-1.9801</v>
      </c>
      <c r="AU35">
        <v>1.2803</v>
      </c>
      <c r="AV35">
        <v>11.2898</v>
      </c>
      <c r="AW35">
        <v>9.2126999999999999</v>
      </c>
      <c r="AX35">
        <v>-0.61339999999999995</v>
      </c>
      <c r="AY35">
        <v>2.4658000000000002</v>
      </c>
      <c r="AZ35">
        <v>3.8374999999999999</v>
      </c>
      <c r="BA35">
        <v>13.9938</v>
      </c>
      <c r="BB35">
        <v>18.9861</v>
      </c>
      <c r="BC35">
        <v>22.031300000000002</v>
      </c>
      <c r="BD35">
        <v>24.326899999999998</v>
      </c>
      <c r="BE35">
        <v>24.378599999999999</v>
      </c>
      <c r="BF35">
        <v>25.967500000000001</v>
      </c>
      <c r="BG35">
        <v>40.712200000000003</v>
      </c>
      <c r="BH35">
        <v>57.3217</v>
      </c>
      <c r="BI35">
        <v>55.092199999999998</v>
      </c>
      <c r="BJ35" t="s">
        <v>510</v>
      </c>
      <c r="BK35" t="s">
        <v>510</v>
      </c>
      <c r="BL35">
        <v>1.5646</v>
      </c>
      <c r="BM35">
        <v>1.6711</v>
      </c>
      <c r="BN35">
        <v>1.7021999999999999</v>
      </c>
      <c r="BO35">
        <v>1.8922000000000001</v>
      </c>
      <c r="BP35">
        <v>2.0960999999999999</v>
      </c>
      <c r="BQ35">
        <v>2.1638000000000002</v>
      </c>
      <c r="BR35">
        <v>2.5293000000000001</v>
      </c>
      <c r="BS35">
        <v>2.3746999999999998</v>
      </c>
      <c r="BT35">
        <v>2.9895</v>
      </c>
      <c r="BU35">
        <v>2.9011999999999998</v>
      </c>
      <c r="BV35">
        <v>2.7263000000000002</v>
      </c>
      <c r="BW35" t="s">
        <v>588</v>
      </c>
      <c r="BX35">
        <v>40</v>
      </c>
      <c r="BY35" t="s">
        <v>589</v>
      </c>
      <c r="BZ35">
        <v>403010</v>
      </c>
    </row>
    <row r="36" spans="1:78" x14ac:dyDescent="0.25">
      <c r="A36" t="s">
        <v>35</v>
      </c>
      <c r="B36" t="s">
        <v>510</v>
      </c>
      <c r="C36">
        <v>1.62</v>
      </c>
      <c r="D36">
        <v>1.93</v>
      </c>
      <c r="E36">
        <v>2.46</v>
      </c>
      <c r="F36">
        <v>2.82</v>
      </c>
      <c r="G36">
        <v>3.02</v>
      </c>
      <c r="H36">
        <v>3.02</v>
      </c>
      <c r="I36">
        <v>3.13</v>
      </c>
      <c r="J36">
        <v>2.82</v>
      </c>
      <c r="K36" t="s">
        <v>510</v>
      </c>
      <c r="L36">
        <v>5051437100</v>
      </c>
      <c r="M36">
        <v>6743232000</v>
      </c>
      <c r="N36">
        <v>8234790900</v>
      </c>
      <c r="O36">
        <v>10535841400</v>
      </c>
      <c r="P36">
        <v>7256905400</v>
      </c>
      <c r="Q36">
        <v>7770654200</v>
      </c>
      <c r="R36">
        <v>8851662900</v>
      </c>
      <c r="S36">
        <v>13664066500</v>
      </c>
      <c r="T36">
        <v>8744871200</v>
      </c>
      <c r="U36">
        <v>12260512100</v>
      </c>
      <c r="V36">
        <v>8.4699000000000009</v>
      </c>
      <c r="W36">
        <v>10.998200000000001</v>
      </c>
      <c r="X36">
        <v>11.8293</v>
      </c>
      <c r="Y36">
        <v>9.7398000000000007</v>
      </c>
      <c r="Z36">
        <v>14.1715</v>
      </c>
      <c r="AA36">
        <v>12.072800000000001</v>
      </c>
      <c r="AB36">
        <v>11.0924</v>
      </c>
      <c r="AC36">
        <v>14.682499999999999</v>
      </c>
      <c r="AD36">
        <v>6.9255000000000004</v>
      </c>
      <c r="AE36">
        <v>17.005299999999998</v>
      </c>
      <c r="AF36">
        <v>8.8975000000000009</v>
      </c>
      <c r="AG36">
        <v>9.4705999999999992</v>
      </c>
      <c r="AH36">
        <v>11.1934</v>
      </c>
      <c r="AI36">
        <v>12.8354</v>
      </c>
      <c r="AJ36">
        <v>7.2081999999999997</v>
      </c>
      <c r="AK36">
        <v>10.9451</v>
      </c>
      <c r="AL36">
        <v>5.0209999999999999</v>
      </c>
      <c r="AM36">
        <v>6.64</v>
      </c>
      <c r="AN36">
        <v>11.307499999999999</v>
      </c>
      <c r="AO36">
        <v>5.19</v>
      </c>
      <c r="AP36">
        <v>4.9455999999999998</v>
      </c>
      <c r="AQ36">
        <v>5.1767000000000003</v>
      </c>
      <c r="AR36">
        <v>4.5282999999999998</v>
      </c>
      <c r="AS36">
        <v>9.9573999999999998</v>
      </c>
      <c r="AT36">
        <v>10.5984</v>
      </c>
      <c r="AU36">
        <v>-3.9376000000000002</v>
      </c>
      <c r="AV36">
        <v>-0.4395</v>
      </c>
      <c r="AW36">
        <v>3.3584000000000001</v>
      </c>
      <c r="AX36">
        <v>9.9250000000000007</v>
      </c>
      <c r="AY36">
        <v>-4.0899000000000001</v>
      </c>
      <c r="AZ36">
        <v>-3.5531000000000001</v>
      </c>
      <c r="BA36">
        <v>13.4533</v>
      </c>
      <c r="BB36">
        <v>15.335800000000001</v>
      </c>
      <c r="BC36">
        <v>20.0382</v>
      </c>
      <c r="BD36">
        <v>22.078700000000001</v>
      </c>
      <c r="BE36">
        <v>18.764600000000002</v>
      </c>
      <c r="BF36">
        <v>26.4255</v>
      </c>
      <c r="BG36">
        <v>21.8689</v>
      </c>
      <c r="BH36">
        <v>19.623899999999999</v>
      </c>
      <c r="BI36">
        <v>26.469200000000001</v>
      </c>
      <c r="BJ36">
        <v>13.167999999999999</v>
      </c>
      <c r="BK36">
        <v>30.990200000000002</v>
      </c>
      <c r="BL36">
        <v>2.5951</v>
      </c>
      <c r="BM36">
        <v>2.5893000000000002</v>
      </c>
      <c r="BN36">
        <v>3.2299000000000002</v>
      </c>
      <c r="BO36">
        <v>3.5992999999999999</v>
      </c>
      <c r="BP36">
        <v>3.7755999999999998</v>
      </c>
      <c r="BQ36">
        <v>2.7787000000000002</v>
      </c>
      <c r="BR36">
        <v>2.9845000000000002</v>
      </c>
      <c r="BS36">
        <v>3.2210000000000001</v>
      </c>
      <c r="BT36">
        <v>4.3681000000000001</v>
      </c>
      <c r="BU36">
        <v>3.0724</v>
      </c>
      <c r="BV36">
        <v>4.2103999999999999</v>
      </c>
      <c r="BW36" t="s">
        <v>596</v>
      </c>
      <c r="BX36">
        <v>20</v>
      </c>
      <c r="BY36" t="s">
        <v>604</v>
      </c>
      <c r="BZ36">
        <v>201020</v>
      </c>
    </row>
    <row r="37" spans="1:78" x14ac:dyDescent="0.25">
      <c r="A37" t="s">
        <v>36</v>
      </c>
      <c r="B37" t="s">
        <v>510</v>
      </c>
      <c r="C37">
        <v>4.24</v>
      </c>
      <c r="D37">
        <v>4.43</v>
      </c>
      <c r="E37">
        <v>4.4400000000000004</v>
      </c>
      <c r="F37">
        <v>4.75</v>
      </c>
      <c r="G37">
        <v>4.7</v>
      </c>
      <c r="H37">
        <v>4.84</v>
      </c>
      <c r="I37">
        <v>4.95</v>
      </c>
      <c r="J37">
        <v>5.09</v>
      </c>
      <c r="K37">
        <v>5.46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>
        <v>5356415400</v>
      </c>
      <c r="S37">
        <v>9768444800</v>
      </c>
      <c r="T37">
        <v>15008170900</v>
      </c>
      <c r="U37">
        <v>11005092800</v>
      </c>
      <c r="V37">
        <v>-14.218999999999999</v>
      </c>
      <c r="W37">
        <v>-61.820500000000003</v>
      </c>
      <c r="X37">
        <v>-6.7938000000000001</v>
      </c>
      <c r="Y37">
        <v>5.8685</v>
      </c>
      <c r="Z37">
        <v>0.18390000000000001</v>
      </c>
      <c r="AA37">
        <v>-17.904199999999999</v>
      </c>
      <c r="AB37">
        <v>-30.945599999999999</v>
      </c>
      <c r="AC37">
        <v>7.3140999999999998</v>
      </c>
      <c r="AD37">
        <v>27.7807</v>
      </c>
      <c r="AE37">
        <v>20.111999999999998</v>
      </c>
      <c r="AF37">
        <v>20.0976</v>
      </c>
      <c r="AG37">
        <v>46.587400000000002</v>
      </c>
      <c r="AH37">
        <v>37.941299999999998</v>
      </c>
      <c r="AI37">
        <v>38.700800000000001</v>
      </c>
      <c r="AJ37">
        <v>38.198500000000003</v>
      </c>
      <c r="AK37">
        <v>49.389699999999998</v>
      </c>
      <c r="AL37">
        <v>58.3553</v>
      </c>
      <c r="AM37">
        <v>58.3553</v>
      </c>
      <c r="AN37">
        <v>43.7742</v>
      </c>
      <c r="AO37">
        <v>35.889499999999998</v>
      </c>
      <c r="AP37">
        <v>1.4818</v>
      </c>
      <c r="AQ37">
        <v>-9.2233999999999998</v>
      </c>
      <c r="AR37">
        <v>-66.324700000000007</v>
      </c>
      <c r="AS37">
        <v>19.514900000000001</v>
      </c>
      <c r="AT37">
        <v>-2.6511</v>
      </c>
      <c r="AU37">
        <v>-1.5509999999999999</v>
      </c>
      <c r="AV37">
        <v>-16.101400000000002</v>
      </c>
      <c r="AW37">
        <v>-26.531199999999998</v>
      </c>
      <c r="AX37">
        <v>0</v>
      </c>
      <c r="AY37">
        <v>-1.1727000000000001</v>
      </c>
      <c r="AZ37">
        <v>15.9504</v>
      </c>
      <c r="BA37">
        <v>6.8913000000000002</v>
      </c>
      <c r="BB37">
        <v>-28.1799</v>
      </c>
      <c r="BC37">
        <v>-162.22149999999999</v>
      </c>
      <c r="BD37">
        <v>-31.917300000000001</v>
      </c>
      <c r="BE37">
        <v>19.1006</v>
      </c>
      <c r="BF37">
        <v>0.55000000000000004</v>
      </c>
      <c r="BG37">
        <v>-68.425600000000003</v>
      </c>
      <c r="BH37" t="s">
        <v>510</v>
      </c>
      <c r="BI37" t="s">
        <v>510</v>
      </c>
      <c r="BJ37" t="s">
        <v>510</v>
      </c>
      <c r="BK37">
        <v>185.51009999999999</v>
      </c>
      <c r="BL37">
        <v>1.01</v>
      </c>
      <c r="BM37">
        <v>0.95820000000000005</v>
      </c>
      <c r="BN37">
        <v>1.756</v>
      </c>
      <c r="BO37">
        <v>1.7924</v>
      </c>
      <c r="BP37">
        <v>1.3954</v>
      </c>
      <c r="BQ37">
        <v>1.1254</v>
      </c>
      <c r="BR37">
        <v>1.3516999999999999</v>
      </c>
      <c r="BS37">
        <v>1.5225</v>
      </c>
      <c r="BT37">
        <v>1.8211999999999999</v>
      </c>
      <c r="BU37">
        <v>2.0741000000000001</v>
      </c>
      <c r="BV37">
        <v>1.5404</v>
      </c>
      <c r="BW37" t="s">
        <v>612</v>
      </c>
      <c r="BX37">
        <v>10</v>
      </c>
      <c r="BY37" t="s">
        <v>613</v>
      </c>
      <c r="BZ37">
        <v>101020</v>
      </c>
    </row>
    <row r="38" spans="1:78" x14ac:dyDescent="0.25">
      <c r="A38" t="s">
        <v>37</v>
      </c>
      <c r="B38" t="s">
        <v>510</v>
      </c>
      <c r="C38">
        <v>4.13</v>
      </c>
      <c r="D38">
        <v>4.3499999999999996</v>
      </c>
      <c r="E38">
        <v>5.18</v>
      </c>
      <c r="F38">
        <v>5.44</v>
      </c>
      <c r="G38">
        <v>5.52</v>
      </c>
      <c r="H38">
        <v>5.47</v>
      </c>
      <c r="I38">
        <v>4.93</v>
      </c>
      <c r="J38">
        <v>5.36</v>
      </c>
      <c r="K38" t="s">
        <v>510</v>
      </c>
      <c r="L38">
        <v>30868404500</v>
      </c>
      <c r="M38">
        <v>28037396700</v>
      </c>
      <c r="N38">
        <v>31271297300</v>
      </c>
      <c r="O38">
        <v>35903523600</v>
      </c>
      <c r="P38">
        <v>35138839100</v>
      </c>
      <c r="Q38">
        <v>51812086900</v>
      </c>
      <c r="R38">
        <v>60395025000</v>
      </c>
      <c r="S38">
        <v>67449680900.000008</v>
      </c>
      <c r="T38">
        <v>68429930600.000008</v>
      </c>
      <c r="U38">
        <v>60846055700</v>
      </c>
      <c r="V38">
        <v>5.5667999999999997</v>
      </c>
      <c r="W38">
        <v>7.2786999999999997</v>
      </c>
      <c r="X38">
        <v>3.5693000000000001</v>
      </c>
      <c r="Y38">
        <v>16.442399999999999</v>
      </c>
      <c r="Z38">
        <v>7.9573999999999998</v>
      </c>
      <c r="AA38">
        <v>9.2337000000000007</v>
      </c>
      <c r="AB38">
        <v>8.5542999999999996</v>
      </c>
      <c r="AC38">
        <v>8.0692000000000004</v>
      </c>
      <c r="AD38">
        <v>8.3478999999999992</v>
      </c>
      <c r="AE38">
        <v>7.7716000000000003</v>
      </c>
      <c r="AF38">
        <v>34.414000000000001</v>
      </c>
      <c r="AG38">
        <v>33.914999999999999</v>
      </c>
      <c r="AH38">
        <v>28.903500000000001</v>
      </c>
      <c r="AI38">
        <v>21.458600000000001</v>
      </c>
      <c r="AJ38">
        <v>19.879799999999999</v>
      </c>
      <c r="AK38">
        <v>17.5581</v>
      </c>
      <c r="AL38">
        <v>33.034500000000001</v>
      </c>
      <c r="AM38">
        <v>30.601099999999999</v>
      </c>
      <c r="AN38">
        <v>30.6219</v>
      </c>
      <c r="AO38">
        <v>34.4711</v>
      </c>
      <c r="AP38">
        <v>5.3613</v>
      </c>
      <c r="AQ38">
        <v>-0.39779999999999999</v>
      </c>
      <c r="AR38">
        <v>-2.5007000000000001</v>
      </c>
      <c r="AS38">
        <v>4.0042</v>
      </c>
      <c r="AT38">
        <v>2.4327999999999999</v>
      </c>
      <c r="AU38">
        <v>3.8506</v>
      </c>
      <c r="AV38">
        <v>-1.228</v>
      </c>
      <c r="AW38">
        <v>32.8658</v>
      </c>
      <c r="AX38">
        <v>6.7175000000000002</v>
      </c>
      <c r="AY38">
        <v>1.2413000000000001</v>
      </c>
      <c r="AZ38">
        <v>17.688300000000002</v>
      </c>
      <c r="BA38">
        <v>14.7079</v>
      </c>
      <c r="BB38">
        <v>13.7661</v>
      </c>
      <c r="BC38">
        <v>17.4878</v>
      </c>
      <c r="BD38">
        <v>8.8089999999999993</v>
      </c>
      <c r="BE38">
        <v>34.957900000000002</v>
      </c>
      <c r="BF38">
        <v>14.303100000000001</v>
      </c>
      <c r="BG38">
        <v>16.064900000000002</v>
      </c>
      <c r="BH38">
        <v>16.311499999999999</v>
      </c>
      <c r="BI38">
        <v>16.386700000000001</v>
      </c>
      <c r="BJ38">
        <v>16.9099</v>
      </c>
      <c r="BK38">
        <v>16.754999999999999</v>
      </c>
      <c r="BL38">
        <v>1.8663000000000001</v>
      </c>
      <c r="BM38">
        <v>2.1492</v>
      </c>
      <c r="BN38">
        <v>2.1667999999999998</v>
      </c>
      <c r="BO38">
        <v>2.4198</v>
      </c>
      <c r="BP38">
        <v>2.2418</v>
      </c>
      <c r="BQ38">
        <v>2.3458999999999999</v>
      </c>
      <c r="BR38">
        <v>2.9980000000000002</v>
      </c>
      <c r="BS38">
        <v>3.1356999999999999</v>
      </c>
      <c r="BT38">
        <v>2.6070000000000002</v>
      </c>
      <c r="BU38">
        <v>2.4152999999999998</v>
      </c>
      <c r="BV38">
        <v>2.5205000000000002</v>
      </c>
      <c r="BW38" t="s">
        <v>602</v>
      </c>
      <c r="BX38">
        <v>15</v>
      </c>
      <c r="BY38" t="s">
        <v>603</v>
      </c>
      <c r="BZ38">
        <v>151010</v>
      </c>
    </row>
    <row r="39" spans="1:78" x14ac:dyDescent="0.25">
      <c r="A39" t="s">
        <v>38</v>
      </c>
      <c r="B39" t="s">
        <v>510</v>
      </c>
      <c r="C39">
        <v>2.02</v>
      </c>
      <c r="D39">
        <v>2.46</v>
      </c>
      <c r="E39">
        <v>3.09</v>
      </c>
      <c r="F39">
        <v>4.12</v>
      </c>
      <c r="G39">
        <v>4.17</v>
      </c>
      <c r="H39">
        <v>4.47</v>
      </c>
      <c r="I39">
        <v>4.42</v>
      </c>
      <c r="J39">
        <v>4.58</v>
      </c>
      <c r="K39" t="s">
        <v>510</v>
      </c>
      <c r="L39">
        <v>16652336100</v>
      </c>
      <c r="M39">
        <v>16100485700</v>
      </c>
      <c r="N39">
        <v>20729748000</v>
      </c>
      <c r="O39">
        <v>26808772600</v>
      </c>
      <c r="P39">
        <v>24413524700</v>
      </c>
      <c r="Q39">
        <v>32089297400</v>
      </c>
      <c r="R39">
        <v>39120466800</v>
      </c>
      <c r="S39">
        <v>52303509800</v>
      </c>
      <c r="T39">
        <v>45310498300</v>
      </c>
      <c r="U39">
        <v>59310493200</v>
      </c>
      <c r="V39">
        <v>10.781599999999999</v>
      </c>
      <c r="W39">
        <v>10.5716</v>
      </c>
      <c r="X39">
        <v>10.3139</v>
      </c>
      <c r="Y39">
        <v>7.0313999999999997</v>
      </c>
      <c r="Z39">
        <v>12.0207</v>
      </c>
      <c r="AA39">
        <v>11.073600000000001</v>
      </c>
      <c r="AB39">
        <v>10.399800000000001</v>
      </c>
      <c r="AC39">
        <v>11.7812</v>
      </c>
      <c r="AD39">
        <v>12.680099999999999</v>
      </c>
      <c r="AE39">
        <v>12.1058</v>
      </c>
      <c r="AF39">
        <v>38.022300000000001</v>
      </c>
      <c r="AG39">
        <v>37.7226</v>
      </c>
      <c r="AH39">
        <v>35.425400000000003</v>
      </c>
      <c r="AI39">
        <v>35.412199999999999</v>
      </c>
      <c r="AJ39">
        <v>35.547400000000003</v>
      </c>
      <c r="AK39">
        <v>35.191200000000002</v>
      </c>
      <c r="AL39">
        <v>33.223799999999997</v>
      </c>
      <c r="AM39">
        <v>34.410400000000003</v>
      </c>
      <c r="AN39">
        <v>31.784800000000001</v>
      </c>
      <c r="AO39">
        <v>28.0823</v>
      </c>
      <c r="AP39">
        <v>18.2637</v>
      </c>
      <c r="AQ39">
        <v>13.260400000000001</v>
      </c>
      <c r="AR39">
        <v>6.7636000000000003</v>
      </c>
      <c r="AS39">
        <v>13.948</v>
      </c>
      <c r="AT39">
        <v>17.710899999999999</v>
      </c>
      <c r="AU39">
        <v>0.4098</v>
      </c>
      <c r="AV39">
        <v>7.6715999999999998</v>
      </c>
      <c r="AW39">
        <v>13.9781</v>
      </c>
      <c r="AX39">
        <v>19.072299999999998</v>
      </c>
      <c r="AY39">
        <v>4.4132999999999996</v>
      </c>
      <c r="AZ39">
        <v>7.8310000000000004</v>
      </c>
      <c r="BA39">
        <v>24.0365</v>
      </c>
      <c r="BB39">
        <v>24.592099999999999</v>
      </c>
      <c r="BC39">
        <v>24.845800000000001</v>
      </c>
      <c r="BD39">
        <v>23.805900000000001</v>
      </c>
      <c r="BE39">
        <v>16.9739</v>
      </c>
      <c r="BF39">
        <v>30.099399999999999</v>
      </c>
      <c r="BG39">
        <v>27.0261</v>
      </c>
      <c r="BH39">
        <v>24.273800000000001</v>
      </c>
      <c r="BI39">
        <v>27.223600000000001</v>
      </c>
      <c r="BJ39">
        <v>28.568200000000001</v>
      </c>
      <c r="BK39">
        <v>25.1007</v>
      </c>
      <c r="BL39">
        <v>2.8237999999999999</v>
      </c>
      <c r="BM39">
        <v>2.9708999999999999</v>
      </c>
      <c r="BN39">
        <v>2.7227000000000001</v>
      </c>
      <c r="BO39">
        <v>3.0053000000000001</v>
      </c>
      <c r="BP39">
        <v>3.2841999999999998</v>
      </c>
      <c r="BQ39">
        <v>3.0076999999999998</v>
      </c>
      <c r="BR39">
        <v>3.5621999999999998</v>
      </c>
      <c r="BS39">
        <v>3.7382</v>
      </c>
      <c r="BT39">
        <v>4.1402999999999999</v>
      </c>
      <c r="BU39">
        <v>3.4971999999999999</v>
      </c>
      <c r="BV39">
        <v>4.0872999999999999</v>
      </c>
      <c r="BW39" t="s">
        <v>590</v>
      </c>
      <c r="BX39">
        <v>45</v>
      </c>
      <c r="BY39" t="s">
        <v>614</v>
      </c>
      <c r="BZ39">
        <v>452030</v>
      </c>
    </row>
    <row r="40" spans="1:78" x14ac:dyDescent="0.25">
      <c r="A40" t="s">
        <v>39</v>
      </c>
      <c r="B40" t="s">
        <v>510</v>
      </c>
      <c r="C40">
        <v>1.77</v>
      </c>
      <c r="D40">
        <v>1.75</v>
      </c>
      <c r="E40">
        <v>1.71</v>
      </c>
      <c r="F40">
        <v>1.72</v>
      </c>
      <c r="G40">
        <v>3.47</v>
      </c>
      <c r="H40">
        <v>3.42</v>
      </c>
      <c r="I40">
        <v>3.89</v>
      </c>
      <c r="J40">
        <v>4.29</v>
      </c>
      <c r="K40">
        <v>4.78</v>
      </c>
      <c r="L40">
        <v>3844568300</v>
      </c>
      <c r="M40">
        <v>2748340700</v>
      </c>
      <c r="N40">
        <v>3590886200</v>
      </c>
      <c r="O40">
        <v>6477812300</v>
      </c>
      <c r="P40">
        <v>4943040100</v>
      </c>
      <c r="Q40">
        <v>10613665000</v>
      </c>
      <c r="R40">
        <v>11207398900</v>
      </c>
      <c r="S40">
        <v>18010165400</v>
      </c>
      <c r="T40">
        <v>36505972400</v>
      </c>
      <c r="U40">
        <v>52890476900</v>
      </c>
      <c r="V40">
        <v>0.73699999999999999</v>
      </c>
      <c r="W40">
        <v>0.97</v>
      </c>
      <c r="X40">
        <v>7.9073000000000002</v>
      </c>
      <c r="Y40">
        <v>9.9695</v>
      </c>
      <c r="Z40">
        <v>-0.1598</v>
      </c>
      <c r="AA40">
        <v>11.603199999999999</v>
      </c>
      <c r="AB40">
        <v>0.97240000000000004</v>
      </c>
      <c r="AC40">
        <v>6.7877000000000001</v>
      </c>
      <c r="AD40">
        <v>-1.3631</v>
      </c>
      <c r="AE40">
        <v>1.7686999999999999</v>
      </c>
      <c r="AF40">
        <v>65.382999999999996</v>
      </c>
      <c r="AG40">
        <v>40.057099999999998</v>
      </c>
      <c r="AH40">
        <v>37.995800000000003</v>
      </c>
      <c r="AI40">
        <v>33.821199999999997</v>
      </c>
      <c r="AJ40">
        <v>36.9833</v>
      </c>
      <c r="AK40">
        <v>43.4345</v>
      </c>
      <c r="AL40">
        <v>61.771000000000001</v>
      </c>
      <c r="AM40">
        <v>46.531999999999996</v>
      </c>
      <c r="AN40">
        <v>2.5417999999999998</v>
      </c>
      <c r="AO40">
        <v>2.5920999999999998</v>
      </c>
      <c r="AP40">
        <v>8.9215</v>
      </c>
      <c r="AQ40">
        <v>3.0911</v>
      </c>
      <c r="AR40">
        <v>-80.322599999999994</v>
      </c>
      <c r="AS40">
        <v>23.4603</v>
      </c>
      <c r="AT40">
        <v>24.185199999999998</v>
      </c>
      <c r="AU40">
        <v>-14.2956</v>
      </c>
      <c r="AV40">
        <v>42.566899999999997</v>
      </c>
      <c r="AW40">
        <v>177.08690000000001</v>
      </c>
      <c r="AX40">
        <v>28.868099999999998</v>
      </c>
      <c r="AY40">
        <v>743.28210000000001</v>
      </c>
      <c r="AZ40">
        <v>21.876899999999999</v>
      </c>
      <c r="BA40">
        <v>21.295400000000001</v>
      </c>
      <c r="BB40">
        <v>4.3472</v>
      </c>
      <c r="BC40">
        <v>8.7027999999999999</v>
      </c>
      <c r="BD40">
        <v>52.272500000000001</v>
      </c>
      <c r="BE40">
        <v>58.507399999999997</v>
      </c>
      <c r="BF40">
        <v>-5.9546000000000001</v>
      </c>
      <c r="BG40">
        <v>72.765000000000001</v>
      </c>
      <c r="BH40">
        <v>9.3854000000000006</v>
      </c>
      <c r="BI40">
        <v>85.078999999999994</v>
      </c>
      <c r="BJ40">
        <v>-39.8005</v>
      </c>
      <c r="BK40">
        <v>51.866799999999998</v>
      </c>
      <c r="BL40">
        <v>1.0884</v>
      </c>
      <c r="BM40">
        <v>1.0888</v>
      </c>
      <c r="BN40">
        <v>1.4603999999999999</v>
      </c>
      <c r="BO40">
        <v>1.4895</v>
      </c>
      <c r="BP40">
        <v>1.7634000000000001</v>
      </c>
      <c r="BQ40">
        <v>1.6877</v>
      </c>
      <c r="BR40">
        <v>2.0935000000000001</v>
      </c>
      <c r="BS40">
        <v>1.4375</v>
      </c>
      <c r="BT40">
        <v>1.4857</v>
      </c>
      <c r="BU40">
        <v>1.1155999999999999</v>
      </c>
      <c r="BV40">
        <v>1.1284000000000001</v>
      </c>
      <c r="BW40" t="s">
        <v>588</v>
      </c>
      <c r="BX40">
        <v>40</v>
      </c>
      <c r="BY40" t="s">
        <v>615</v>
      </c>
      <c r="BZ40">
        <v>402010</v>
      </c>
    </row>
    <row r="41" spans="1:78" x14ac:dyDescent="0.25">
      <c r="A41" t="s">
        <v>40</v>
      </c>
      <c r="B41" t="s">
        <v>510</v>
      </c>
      <c r="C41">
        <v>2.78</v>
      </c>
      <c r="D41">
        <v>3.96</v>
      </c>
      <c r="E41">
        <v>4.24</v>
      </c>
      <c r="F41">
        <v>4.1399999999999997</v>
      </c>
      <c r="G41">
        <v>4.8899999999999997</v>
      </c>
      <c r="H41">
        <v>4.54</v>
      </c>
      <c r="I41">
        <v>4.72</v>
      </c>
      <c r="J41">
        <v>4.8899999999999997</v>
      </c>
      <c r="K41" t="s">
        <v>510</v>
      </c>
      <c r="L41">
        <v>21530892200</v>
      </c>
      <c r="M41">
        <v>24011958400</v>
      </c>
      <c r="N41">
        <v>18241051100</v>
      </c>
      <c r="O41">
        <v>22551189700</v>
      </c>
      <c r="P41">
        <v>16221989000</v>
      </c>
      <c r="Q41">
        <v>24244709300</v>
      </c>
      <c r="R41">
        <v>35181606000</v>
      </c>
      <c r="S41">
        <v>44621307400</v>
      </c>
      <c r="T41">
        <v>25233534300</v>
      </c>
      <c r="U41">
        <v>25378392000</v>
      </c>
      <c r="V41">
        <v>12.412699999999999</v>
      </c>
      <c r="W41">
        <v>12.778700000000001</v>
      </c>
      <c r="X41">
        <v>10.3606</v>
      </c>
      <c r="Y41">
        <v>11.078900000000001</v>
      </c>
      <c r="Z41">
        <v>8.6576000000000004</v>
      </c>
      <c r="AA41">
        <v>7.6333000000000002</v>
      </c>
      <c r="AB41">
        <v>11.645799999999999</v>
      </c>
      <c r="AC41">
        <v>3.3212000000000002</v>
      </c>
      <c r="AD41">
        <v>2.9781</v>
      </c>
      <c r="AE41">
        <v>12.6881</v>
      </c>
      <c r="AF41">
        <v>22.628499999999999</v>
      </c>
      <c r="AG41">
        <v>33.475299999999997</v>
      </c>
      <c r="AH41">
        <v>32.240499999999997</v>
      </c>
      <c r="AI41">
        <v>34.094799999999999</v>
      </c>
      <c r="AJ41">
        <v>34.807699999999997</v>
      </c>
      <c r="AK41">
        <v>35.567300000000003</v>
      </c>
      <c r="AL41">
        <v>25.6877</v>
      </c>
      <c r="AM41">
        <v>24.784800000000001</v>
      </c>
      <c r="AN41">
        <v>31.808599999999998</v>
      </c>
      <c r="AO41">
        <v>27.784800000000001</v>
      </c>
      <c r="AP41">
        <v>8.5594000000000001</v>
      </c>
      <c r="AQ41">
        <v>-2.9510000000000001</v>
      </c>
      <c r="AR41">
        <v>11.678000000000001</v>
      </c>
      <c r="AS41">
        <v>2.6642999999999999</v>
      </c>
      <c r="AT41">
        <v>-1.0006999999999999</v>
      </c>
      <c r="AU41">
        <v>2.5556999999999999</v>
      </c>
      <c r="AV41">
        <v>7.8445999999999998</v>
      </c>
      <c r="AW41">
        <v>30.187999999999999</v>
      </c>
      <c r="AX41">
        <v>2.7679</v>
      </c>
      <c r="AY41">
        <v>21.5305</v>
      </c>
      <c r="AZ41">
        <v>11.6204</v>
      </c>
      <c r="BA41">
        <v>46.118699999999997</v>
      </c>
      <c r="BB41">
        <v>49.843200000000003</v>
      </c>
      <c r="BC41">
        <v>60.924399999999999</v>
      </c>
      <c r="BD41">
        <v>54.052900000000001</v>
      </c>
      <c r="BE41">
        <v>47.543900000000001</v>
      </c>
      <c r="BF41">
        <v>31.577400000000001</v>
      </c>
      <c r="BG41">
        <v>27.205300000000001</v>
      </c>
      <c r="BH41">
        <v>30.177399999999999</v>
      </c>
      <c r="BI41">
        <v>6.4854000000000003</v>
      </c>
      <c r="BJ41">
        <v>6.1902999999999997</v>
      </c>
      <c r="BK41">
        <v>28.579799999999999</v>
      </c>
      <c r="BL41">
        <v>2.4041999999999999</v>
      </c>
      <c r="BM41">
        <v>2.7439</v>
      </c>
      <c r="BN41">
        <v>2.8041</v>
      </c>
      <c r="BO41">
        <v>2.2829000000000002</v>
      </c>
      <c r="BP41">
        <v>2.5821000000000001</v>
      </c>
      <c r="BQ41">
        <v>2.0055000000000001</v>
      </c>
      <c r="BR41">
        <v>2.5175999999999998</v>
      </c>
      <c r="BS41">
        <v>2.5567000000000002</v>
      </c>
      <c r="BT41">
        <v>3.0145</v>
      </c>
      <c r="BU41">
        <v>1.7504999999999999</v>
      </c>
      <c r="BV41">
        <v>1.5521</v>
      </c>
      <c r="BW41" t="s">
        <v>585</v>
      </c>
      <c r="BX41">
        <v>25</v>
      </c>
      <c r="BY41" t="s">
        <v>616</v>
      </c>
      <c r="BZ41">
        <v>251010</v>
      </c>
    </row>
    <row r="42" spans="1:78" x14ac:dyDescent="0.25">
      <c r="A42" t="s">
        <v>41</v>
      </c>
      <c r="B42" t="s">
        <v>510</v>
      </c>
      <c r="C42">
        <v>1.7</v>
      </c>
      <c r="D42">
        <v>2.23</v>
      </c>
      <c r="E42">
        <v>3.16</v>
      </c>
      <c r="F42">
        <v>3.26</v>
      </c>
      <c r="G42">
        <v>4.45</v>
      </c>
      <c r="H42">
        <v>4.49</v>
      </c>
      <c r="I42">
        <v>4.9000000000000004</v>
      </c>
      <c r="J42">
        <v>5.47</v>
      </c>
      <c r="K42" t="s">
        <v>510</v>
      </c>
      <c r="L42">
        <v>6389975300</v>
      </c>
      <c r="M42">
        <v>6550806300</v>
      </c>
      <c r="N42">
        <v>8825291500</v>
      </c>
      <c r="O42">
        <v>12499790900</v>
      </c>
      <c r="P42">
        <v>12391365500</v>
      </c>
      <c r="Q42">
        <v>18606054000</v>
      </c>
      <c r="R42">
        <v>24049655000</v>
      </c>
      <c r="S42">
        <v>34550850800</v>
      </c>
      <c r="T42">
        <v>23902593500</v>
      </c>
      <c r="U42">
        <v>22029514600</v>
      </c>
      <c r="V42">
        <v>1.2968</v>
      </c>
      <c r="W42">
        <v>1.6950000000000001</v>
      </c>
      <c r="X42">
        <v>-0.68520000000000003</v>
      </c>
      <c r="Y42">
        <v>1.5058</v>
      </c>
      <c r="Z42">
        <v>2.8553000000000002</v>
      </c>
      <c r="AA42">
        <v>2.2107000000000001</v>
      </c>
      <c r="AB42">
        <v>3.7408999999999999</v>
      </c>
      <c r="AC42">
        <v>2.1537000000000002</v>
      </c>
      <c r="AD42">
        <v>1.587</v>
      </c>
      <c r="AE42">
        <v>0.28670000000000001</v>
      </c>
      <c r="AF42">
        <v>45.2134</v>
      </c>
      <c r="AG42">
        <v>44.315800000000003</v>
      </c>
      <c r="AH42">
        <v>40.213099999999997</v>
      </c>
      <c r="AI42">
        <v>39.365699999999997</v>
      </c>
      <c r="AJ42">
        <v>37.872599999999998</v>
      </c>
      <c r="AK42">
        <v>38.331099999999999</v>
      </c>
      <c r="AL42">
        <v>35.234699999999997</v>
      </c>
      <c r="AM42">
        <v>30.8094</v>
      </c>
      <c r="AN42">
        <v>29.745100000000001</v>
      </c>
      <c r="AO42">
        <v>31.8142</v>
      </c>
      <c r="AP42">
        <v>5.3097000000000003</v>
      </c>
      <c r="AQ42">
        <v>8.0517000000000003</v>
      </c>
      <c r="AR42">
        <v>9.1565999999999992</v>
      </c>
      <c r="AS42">
        <v>16.595700000000001</v>
      </c>
      <c r="AT42">
        <v>16.891200000000001</v>
      </c>
      <c r="AU42">
        <v>19.506</v>
      </c>
      <c r="AV42">
        <v>27.138300000000001</v>
      </c>
      <c r="AW42">
        <v>24.128599999999999</v>
      </c>
      <c r="AX42">
        <v>32.379199999999997</v>
      </c>
      <c r="AY42">
        <v>17.5517</v>
      </c>
      <c r="AZ42">
        <v>3.5131999999999999</v>
      </c>
      <c r="BA42">
        <v>3.2961999999999998</v>
      </c>
      <c r="BB42">
        <v>2.0609000000000002</v>
      </c>
      <c r="BC42">
        <v>3.3064</v>
      </c>
      <c r="BD42">
        <v>-3.6478000000000002</v>
      </c>
      <c r="BE42">
        <v>2.7551999999999999</v>
      </c>
      <c r="BF42">
        <v>5.5346000000000002</v>
      </c>
      <c r="BG42">
        <v>4.3483999999999998</v>
      </c>
      <c r="BH42">
        <v>7.3894000000000002</v>
      </c>
      <c r="BI42">
        <v>4.0365000000000002</v>
      </c>
      <c r="BJ42">
        <v>2.9195000000000002</v>
      </c>
      <c r="BK42">
        <v>0.49380000000000002</v>
      </c>
      <c r="BL42">
        <v>1.1315999999999999</v>
      </c>
      <c r="BM42">
        <v>1.3540000000000001</v>
      </c>
      <c r="BN42">
        <v>1.3319000000000001</v>
      </c>
      <c r="BO42">
        <v>1.4890000000000001</v>
      </c>
      <c r="BP42">
        <v>1.5911999999999999</v>
      </c>
      <c r="BQ42">
        <v>1.3813</v>
      </c>
      <c r="BR42">
        <v>1.5792999999999999</v>
      </c>
      <c r="BS42">
        <v>1.5535000000000001</v>
      </c>
      <c r="BT42">
        <v>1.6303000000000001</v>
      </c>
      <c r="BU42">
        <v>1.1660999999999999</v>
      </c>
      <c r="BV42">
        <v>1.0863</v>
      </c>
      <c r="BW42" t="s">
        <v>608</v>
      </c>
      <c r="BX42">
        <v>60</v>
      </c>
      <c r="BY42" t="s">
        <v>617</v>
      </c>
      <c r="BZ42">
        <v>601050</v>
      </c>
    </row>
    <row r="43" spans="1:78" x14ac:dyDescent="0.25">
      <c r="A43" t="s">
        <v>42</v>
      </c>
      <c r="B43" t="s">
        <v>510</v>
      </c>
      <c r="C43">
        <v>1.93</v>
      </c>
      <c r="D43">
        <v>1.87</v>
      </c>
      <c r="E43">
        <v>1.9</v>
      </c>
      <c r="F43">
        <v>1.98</v>
      </c>
      <c r="G43">
        <v>2.36</v>
      </c>
      <c r="H43">
        <v>3.68</v>
      </c>
      <c r="I43">
        <v>2.57</v>
      </c>
      <c r="J43">
        <v>2.5299999999999998</v>
      </c>
      <c r="K43">
        <v>2.5099999999999998</v>
      </c>
      <c r="L43">
        <v>5618755900</v>
      </c>
      <c r="M43">
        <v>6433311100</v>
      </c>
      <c r="N43">
        <v>7792774500</v>
      </c>
      <c r="O43">
        <v>9530198200</v>
      </c>
      <c r="P43">
        <v>10837915300</v>
      </c>
      <c r="Q43">
        <v>13675924900</v>
      </c>
      <c r="R43">
        <v>12027675200</v>
      </c>
      <c r="S43">
        <v>13903527700</v>
      </c>
      <c r="T43">
        <v>15803660200</v>
      </c>
      <c r="U43">
        <v>17481607100</v>
      </c>
      <c r="V43">
        <v>3.5055000000000001</v>
      </c>
      <c r="W43">
        <v>3.5663</v>
      </c>
      <c r="X43">
        <v>3.6686999999999999</v>
      </c>
      <c r="Y43">
        <v>3.819</v>
      </c>
      <c r="Z43">
        <v>5.3311999999999999</v>
      </c>
      <c r="AA43">
        <v>4.0519999999999996</v>
      </c>
      <c r="AB43">
        <v>4.1874000000000002</v>
      </c>
      <c r="AC43">
        <v>3.8067000000000002</v>
      </c>
      <c r="AD43">
        <v>3.7050999999999998</v>
      </c>
      <c r="AE43">
        <v>3.9626999999999999</v>
      </c>
      <c r="AF43">
        <v>30.870100000000001</v>
      </c>
      <c r="AG43">
        <v>31.9054</v>
      </c>
      <c r="AH43">
        <v>32.650300000000001</v>
      </c>
      <c r="AI43">
        <v>32.696899999999999</v>
      </c>
      <c r="AJ43">
        <v>30.691500000000001</v>
      </c>
      <c r="AK43">
        <v>29.8809</v>
      </c>
      <c r="AL43">
        <v>31.104600000000001</v>
      </c>
      <c r="AM43">
        <v>38.665700000000001</v>
      </c>
      <c r="AN43">
        <v>37.948300000000003</v>
      </c>
      <c r="AO43">
        <v>31.857299999999999</v>
      </c>
      <c r="AP43">
        <v>5.9330999999999996</v>
      </c>
      <c r="AQ43">
        <v>8.2401999999999997</v>
      </c>
      <c r="AR43">
        <v>5.5891000000000002</v>
      </c>
      <c r="AS43">
        <v>10.311999999999999</v>
      </c>
      <c r="AT43">
        <v>7.3789999999999996</v>
      </c>
      <c r="AU43">
        <v>10.464</v>
      </c>
      <c r="AV43">
        <v>12.5748</v>
      </c>
      <c r="AW43">
        <v>14.8973</v>
      </c>
      <c r="AX43">
        <v>27.668600000000001</v>
      </c>
      <c r="AY43">
        <v>13.179500000000001</v>
      </c>
      <c r="AZ43">
        <v>1.4598</v>
      </c>
      <c r="BA43">
        <v>9.8466000000000005</v>
      </c>
      <c r="BB43">
        <v>10.228899999999999</v>
      </c>
      <c r="BC43">
        <v>10.0326</v>
      </c>
      <c r="BD43">
        <v>10.516999999999999</v>
      </c>
      <c r="BE43">
        <v>10.7698</v>
      </c>
      <c r="BF43">
        <v>13.9137</v>
      </c>
      <c r="BG43">
        <v>9.7224000000000004</v>
      </c>
      <c r="BH43">
        <v>9.5913000000000004</v>
      </c>
      <c r="BI43">
        <v>9.0564999999999998</v>
      </c>
      <c r="BJ43">
        <v>8.9391999999999996</v>
      </c>
      <c r="BK43">
        <v>8.7324000000000002</v>
      </c>
      <c r="BL43">
        <v>1.1612</v>
      </c>
      <c r="BM43">
        <v>1.1980999999999999</v>
      </c>
      <c r="BN43">
        <v>1.3143</v>
      </c>
      <c r="BO43">
        <v>1.4272</v>
      </c>
      <c r="BP43">
        <v>1.4649000000000001</v>
      </c>
      <c r="BQ43">
        <v>1.4782999999999999</v>
      </c>
      <c r="BR43">
        <v>1.5866</v>
      </c>
      <c r="BS43">
        <v>1.3412999999999999</v>
      </c>
      <c r="BT43">
        <v>1.1923999999999999</v>
      </c>
      <c r="BU43">
        <v>1.2222</v>
      </c>
      <c r="BV43">
        <v>1.2158</v>
      </c>
      <c r="BW43" t="s">
        <v>598</v>
      </c>
      <c r="BX43">
        <v>55</v>
      </c>
      <c r="BY43" t="s">
        <v>618</v>
      </c>
      <c r="BZ43">
        <v>551020</v>
      </c>
    </row>
    <row r="44" spans="1:78" x14ac:dyDescent="0.25">
      <c r="A44" t="s">
        <v>43</v>
      </c>
      <c r="B44" t="s">
        <v>510</v>
      </c>
      <c r="C44">
        <v>3.6</v>
      </c>
      <c r="D44">
        <v>4.09</v>
      </c>
      <c r="E44">
        <v>4.2</v>
      </c>
      <c r="F44">
        <v>4.6100000000000003</v>
      </c>
      <c r="G44" t="s">
        <v>577</v>
      </c>
      <c r="H44">
        <v>5.72</v>
      </c>
      <c r="I44">
        <v>5.81</v>
      </c>
      <c r="J44">
        <v>5.54</v>
      </c>
      <c r="K44" t="s">
        <v>510</v>
      </c>
      <c r="L44">
        <v>21568791400</v>
      </c>
      <c r="M44">
        <v>25203198300</v>
      </c>
      <c r="N44">
        <v>24327280000</v>
      </c>
      <c r="O44">
        <v>24636256200</v>
      </c>
      <c r="P44">
        <v>24057637800</v>
      </c>
      <c r="Q44">
        <v>29287078400</v>
      </c>
      <c r="R44">
        <v>22397469100</v>
      </c>
      <c r="S44">
        <v>35297159500</v>
      </c>
      <c r="T44">
        <v>22596220100</v>
      </c>
      <c r="U44">
        <v>26588069300</v>
      </c>
      <c r="V44">
        <v>4.3444000000000003</v>
      </c>
      <c r="W44">
        <v>4.4874000000000001</v>
      </c>
      <c r="X44">
        <v>5.9428000000000001</v>
      </c>
      <c r="Y44">
        <v>4.8338999999999999</v>
      </c>
      <c r="Z44">
        <v>5.2969999999999997</v>
      </c>
      <c r="AA44">
        <v>4.1917</v>
      </c>
      <c r="AB44">
        <v>4.3196000000000003</v>
      </c>
      <c r="AC44">
        <v>5.1368999999999998</v>
      </c>
      <c r="AD44">
        <v>5.6332000000000004</v>
      </c>
      <c r="AE44">
        <v>4.5159000000000002</v>
      </c>
      <c r="AF44">
        <v>40.2074</v>
      </c>
      <c r="AG44">
        <v>38.136200000000002</v>
      </c>
      <c r="AH44">
        <v>39.3506</v>
      </c>
      <c r="AI44">
        <v>39.802</v>
      </c>
      <c r="AJ44">
        <v>38.3035</v>
      </c>
      <c r="AK44">
        <v>38.893000000000001</v>
      </c>
      <c r="AL44">
        <v>40.3446</v>
      </c>
      <c r="AM44">
        <v>41.553800000000003</v>
      </c>
      <c r="AN44">
        <v>41.445</v>
      </c>
      <c r="AO44">
        <v>39.341200000000001</v>
      </c>
      <c r="AP44">
        <v>37.347999999999999</v>
      </c>
      <c r="AQ44">
        <v>5.3003</v>
      </c>
      <c r="AR44">
        <v>4.899</v>
      </c>
      <c r="AS44">
        <v>5.5279999999999996</v>
      </c>
      <c r="AT44">
        <v>3.0644999999999998</v>
      </c>
      <c r="AU44">
        <v>-0.188</v>
      </c>
      <c r="AV44">
        <v>4.0307000000000004</v>
      </c>
      <c r="AW44">
        <v>0.40839999999999999</v>
      </c>
      <c r="AX44">
        <v>3.661</v>
      </c>
      <c r="AY44">
        <v>2.7924000000000002</v>
      </c>
      <c r="AZ44">
        <v>1.0775999999999999</v>
      </c>
      <c r="BA44">
        <v>4.5763999999999996</v>
      </c>
      <c r="BB44">
        <v>7.7491000000000003</v>
      </c>
      <c r="BC44">
        <v>7.8577000000000004</v>
      </c>
      <c r="BD44">
        <v>10.3339</v>
      </c>
      <c r="BE44">
        <v>8.5305999999999997</v>
      </c>
      <c r="BF44">
        <v>9.2721</v>
      </c>
      <c r="BG44">
        <v>7.2701000000000002</v>
      </c>
      <c r="BH44">
        <v>7.6135000000000002</v>
      </c>
      <c r="BI44">
        <v>9.2629999999999999</v>
      </c>
      <c r="BJ44">
        <v>10.2477</v>
      </c>
      <c r="BK44">
        <v>8.0639000000000003</v>
      </c>
      <c r="BL44">
        <v>1.4374</v>
      </c>
      <c r="BM44">
        <v>1.7763</v>
      </c>
      <c r="BN44">
        <v>1.9087000000000001</v>
      </c>
      <c r="BO44">
        <v>1.7923</v>
      </c>
      <c r="BP44">
        <v>1.7738</v>
      </c>
      <c r="BQ44">
        <v>1.7331000000000001</v>
      </c>
      <c r="BR44">
        <v>1.9555</v>
      </c>
      <c r="BS44">
        <v>1.6059000000000001</v>
      </c>
      <c r="BT44">
        <v>2.2244000000000002</v>
      </c>
      <c r="BU44">
        <v>1.5546</v>
      </c>
      <c r="BV44">
        <v>1.7161</v>
      </c>
      <c r="BW44" t="s">
        <v>608</v>
      </c>
      <c r="BX44">
        <v>60</v>
      </c>
      <c r="BY44" t="s">
        <v>619</v>
      </c>
      <c r="BZ44">
        <v>601060</v>
      </c>
    </row>
    <row r="45" spans="1:78" x14ac:dyDescent="0.25">
      <c r="A45" t="s">
        <v>44</v>
      </c>
      <c r="B45" t="s">
        <v>510</v>
      </c>
      <c r="C45">
        <v>1.7</v>
      </c>
      <c r="D45">
        <v>1.86</v>
      </c>
      <c r="E45">
        <v>1.62</v>
      </c>
      <c r="F45">
        <v>2.0299999999999998</v>
      </c>
      <c r="G45">
        <v>2.11</v>
      </c>
      <c r="H45">
        <v>3.04</v>
      </c>
      <c r="I45">
        <v>4.5599999999999996</v>
      </c>
      <c r="J45">
        <v>4.6500000000000004</v>
      </c>
      <c r="K45" t="s">
        <v>510</v>
      </c>
      <c r="L45">
        <v>25683798400</v>
      </c>
      <c r="M45">
        <v>40132460100</v>
      </c>
      <c r="N45">
        <v>70527761300</v>
      </c>
      <c r="O45">
        <v>105165219800</v>
      </c>
      <c r="P45">
        <v>103560869900</v>
      </c>
      <c r="Q45">
        <v>125710319200</v>
      </c>
      <c r="R45">
        <v>178079338700</v>
      </c>
      <c r="S45">
        <v>274730467000</v>
      </c>
      <c r="T45">
        <v>233652677500</v>
      </c>
      <c r="U45">
        <v>522561910100</v>
      </c>
      <c r="V45">
        <v>3.7825000000000002</v>
      </c>
      <c r="W45">
        <v>12.986800000000001</v>
      </c>
      <c r="X45">
        <v>-5.7506000000000004</v>
      </c>
      <c r="Y45">
        <v>3.2418999999999998</v>
      </c>
      <c r="Z45">
        <v>23.4528</v>
      </c>
      <c r="AA45">
        <v>4.6319999999999997</v>
      </c>
      <c r="AB45">
        <v>4.1276000000000002</v>
      </c>
      <c r="AC45">
        <v>8.8922000000000008</v>
      </c>
      <c r="AD45">
        <v>15.4483</v>
      </c>
      <c r="AE45">
        <v>19.2759</v>
      </c>
      <c r="AF45">
        <v>52.511699999999998</v>
      </c>
      <c r="AG45">
        <v>36.823599999999999</v>
      </c>
      <c r="AH45">
        <v>27.302600000000002</v>
      </c>
      <c r="AI45">
        <v>32.246699999999997</v>
      </c>
      <c r="AJ45">
        <v>34.8994</v>
      </c>
      <c r="AK45">
        <v>48.594700000000003</v>
      </c>
      <c r="AL45">
        <v>54.902299999999997</v>
      </c>
      <c r="AM45">
        <v>53.292299999999997</v>
      </c>
      <c r="AN45">
        <v>54.578200000000002</v>
      </c>
      <c r="AO45">
        <v>54.415900000000001</v>
      </c>
      <c r="AP45">
        <v>19.322199999999999</v>
      </c>
      <c r="AQ45">
        <v>207.20349999999999</v>
      </c>
      <c r="AR45">
        <v>0.2288</v>
      </c>
      <c r="AS45">
        <v>375.18779999999998</v>
      </c>
      <c r="AT45">
        <v>8.9100999999999999</v>
      </c>
      <c r="AU45">
        <v>-7.8907999999999996</v>
      </c>
      <c r="AV45">
        <v>34.652099999999997</v>
      </c>
      <c r="AW45">
        <v>12.505000000000001</v>
      </c>
      <c r="AX45">
        <v>-0.47810000000000002</v>
      </c>
      <c r="AY45">
        <v>-3.0712999999999999</v>
      </c>
      <c r="AZ45">
        <v>-0.52969999999999995</v>
      </c>
      <c r="BA45">
        <v>20.810600000000001</v>
      </c>
      <c r="BB45">
        <v>8.5822000000000003</v>
      </c>
      <c r="BC45">
        <v>34.284300000000002</v>
      </c>
      <c r="BD45">
        <v>-14.733499999999999</v>
      </c>
      <c r="BE45">
        <v>8.6377000000000006</v>
      </c>
      <c r="BF45">
        <v>52.230400000000003</v>
      </c>
      <c r="BG45">
        <v>11.2552</v>
      </c>
      <c r="BH45">
        <v>12.866300000000001</v>
      </c>
      <c r="BI45">
        <v>31.0854</v>
      </c>
      <c r="BJ45">
        <v>51.058900000000001</v>
      </c>
      <c r="BK45">
        <v>60.312199999999997</v>
      </c>
      <c r="BL45">
        <v>3.4169</v>
      </c>
      <c r="BM45">
        <v>2.7818000000000001</v>
      </c>
      <c r="BN45">
        <v>3.7867000000000002</v>
      </c>
      <c r="BO45">
        <v>1.9718</v>
      </c>
      <c r="BP45">
        <v>2.528</v>
      </c>
      <c r="BQ45">
        <v>2.2652000000000001</v>
      </c>
      <c r="BR45">
        <v>2.4739</v>
      </c>
      <c r="BS45">
        <v>2.6084999999999998</v>
      </c>
      <c r="BT45">
        <v>3.6244000000000001</v>
      </c>
      <c r="BU45">
        <v>3.3885999999999998</v>
      </c>
      <c r="BV45">
        <v>5.4344000000000001</v>
      </c>
      <c r="BW45" t="s">
        <v>590</v>
      </c>
      <c r="BX45">
        <v>45</v>
      </c>
      <c r="BY45" t="s">
        <v>593</v>
      </c>
      <c r="BZ45">
        <v>453010</v>
      </c>
    </row>
    <row r="46" spans="1:78" x14ac:dyDescent="0.25">
      <c r="A46" t="s">
        <v>45</v>
      </c>
      <c r="B46" t="s">
        <v>510</v>
      </c>
      <c r="C46" t="s">
        <v>510</v>
      </c>
      <c r="D46">
        <v>2.5299999999999998</v>
      </c>
      <c r="E46">
        <v>3.39</v>
      </c>
      <c r="F46">
        <v>3.73</v>
      </c>
      <c r="G46">
        <v>3.74</v>
      </c>
      <c r="H46">
        <v>4.34</v>
      </c>
      <c r="I46">
        <v>4.34</v>
      </c>
      <c r="J46">
        <v>4.9000000000000004</v>
      </c>
      <c r="K46" t="s">
        <v>510</v>
      </c>
      <c r="L46">
        <v>4726322500</v>
      </c>
      <c r="M46">
        <v>5708467900</v>
      </c>
      <c r="N46">
        <v>6248989100</v>
      </c>
      <c r="O46">
        <v>10111857200</v>
      </c>
      <c r="P46">
        <v>7789181600</v>
      </c>
      <c r="Q46">
        <v>10923848600</v>
      </c>
      <c r="R46">
        <v>12938922900</v>
      </c>
      <c r="S46">
        <v>17931039400</v>
      </c>
      <c r="T46">
        <v>14655391500</v>
      </c>
      <c r="U46">
        <v>16280203200</v>
      </c>
      <c r="V46" t="s">
        <v>510</v>
      </c>
      <c r="W46">
        <v>5.4664000000000001</v>
      </c>
      <c r="X46">
        <v>6.4612999999999996</v>
      </c>
      <c r="Y46">
        <v>5.9119000000000002</v>
      </c>
      <c r="Z46">
        <v>9.0631000000000004</v>
      </c>
      <c r="AA46">
        <v>5.6927000000000003</v>
      </c>
      <c r="AB46">
        <v>9.6071000000000009</v>
      </c>
      <c r="AC46">
        <v>10.5311</v>
      </c>
      <c r="AD46">
        <v>9.5100999999999996</v>
      </c>
      <c r="AE46">
        <v>6.2251000000000003</v>
      </c>
      <c r="AF46" t="s">
        <v>510</v>
      </c>
      <c r="AG46">
        <v>26.266400000000001</v>
      </c>
      <c r="AH46">
        <v>25.616299999999999</v>
      </c>
      <c r="AI46">
        <v>30.790900000000001</v>
      </c>
      <c r="AJ46">
        <v>37.975900000000003</v>
      </c>
      <c r="AK46">
        <v>37.8917</v>
      </c>
      <c r="AL46">
        <v>37.4283</v>
      </c>
      <c r="AM46">
        <v>41.2376</v>
      </c>
      <c r="AN46">
        <v>40.979799999999997</v>
      </c>
      <c r="AO46">
        <v>41.9255</v>
      </c>
      <c r="AP46">
        <v>-9.6898999999999997</v>
      </c>
      <c r="AQ46" t="s">
        <v>510</v>
      </c>
      <c r="AR46">
        <v>-5.5025000000000004</v>
      </c>
      <c r="AS46">
        <v>-5.1228999999999996</v>
      </c>
      <c r="AT46">
        <v>16.843299999999999</v>
      </c>
      <c r="AU46">
        <v>0.79039999999999999</v>
      </c>
      <c r="AV46">
        <v>6.0125999999999999</v>
      </c>
      <c r="AW46">
        <v>10.8421</v>
      </c>
      <c r="AX46">
        <v>31.027799999999999</v>
      </c>
      <c r="AY46">
        <v>-0.26469999999999999</v>
      </c>
      <c r="AZ46">
        <v>3.2614000000000001</v>
      </c>
      <c r="BA46">
        <v>13.8752</v>
      </c>
      <c r="BB46" t="s">
        <v>510</v>
      </c>
      <c r="BC46">
        <v>19.3</v>
      </c>
      <c r="BD46">
        <v>27.247399999999999</v>
      </c>
      <c r="BE46">
        <v>28.584499999999998</v>
      </c>
      <c r="BF46">
        <v>46.709600000000002</v>
      </c>
      <c r="BG46">
        <v>28.122800000000002</v>
      </c>
      <c r="BH46">
        <v>41.347799999999999</v>
      </c>
      <c r="BI46">
        <v>43.416499999999999</v>
      </c>
      <c r="BJ46">
        <v>38.270200000000003</v>
      </c>
      <c r="BK46">
        <v>24.182099999999998</v>
      </c>
      <c r="BL46">
        <v>1.7294</v>
      </c>
      <c r="BM46" t="s">
        <v>510</v>
      </c>
      <c r="BN46">
        <v>1.8348</v>
      </c>
      <c r="BO46">
        <v>2.1301000000000001</v>
      </c>
      <c r="BP46">
        <v>2.7643</v>
      </c>
      <c r="BQ46">
        <v>2.2690999999999999</v>
      </c>
      <c r="BR46">
        <v>2.7744</v>
      </c>
      <c r="BS46">
        <v>2.8759000000000001</v>
      </c>
      <c r="BT46">
        <v>3.0028000000000001</v>
      </c>
      <c r="BU46">
        <v>2.5840999999999998</v>
      </c>
      <c r="BV46">
        <v>2.7229999999999999</v>
      </c>
      <c r="BW46" t="s">
        <v>602</v>
      </c>
      <c r="BX46">
        <v>15</v>
      </c>
      <c r="BY46" t="s">
        <v>605</v>
      </c>
      <c r="BZ46">
        <v>151030</v>
      </c>
    </row>
    <row r="47" spans="1:78" x14ac:dyDescent="0.25">
      <c r="A47" t="s">
        <v>46</v>
      </c>
      <c r="B47" t="s">
        <v>510</v>
      </c>
      <c r="C47" t="s">
        <v>510</v>
      </c>
      <c r="D47">
        <v>2.56</v>
      </c>
      <c r="E47" t="s">
        <v>510</v>
      </c>
      <c r="F47" t="s">
        <v>510</v>
      </c>
      <c r="G47" t="s">
        <v>510</v>
      </c>
      <c r="H47" t="s">
        <v>510</v>
      </c>
      <c r="I47">
        <v>4.9000000000000004</v>
      </c>
      <c r="J47">
        <v>4.9400000000000004</v>
      </c>
      <c r="K47" t="s">
        <v>510</v>
      </c>
      <c r="L47">
        <v>9557172400</v>
      </c>
      <c r="M47">
        <v>10723299800</v>
      </c>
      <c r="N47">
        <v>12880324000</v>
      </c>
      <c r="O47">
        <v>16319565300</v>
      </c>
      <c r="P47">
        <v>16392952500</v>
      </c>
      <c r="Q47">
        <v>22208352400</v>
      </c>
      <c r="R47">
        <v>27819813100</v>
      </c>
      <c r="S47">
        <v>34285219100.000004</v>
      </c>
      <c r="T47">
        <v>27714204600</v>
      </c>
      <c r="U47">
        <v>25699112600</v>
      </c>
      <c r="V47">
        <v>2.718</v>
      </c>
      <c r="W47">
        <v>2.8607</v>
      </c>
      <c r="X47">
        <v>7.5193000000000003</v>
      </c>
      <c r="Y47">
        <v>2.2442000000000002</v>
      </c>
      <c r="Z47">
        <v>2.7858999999999998</v>
      </c>
      <c r="AA47">
        <v>2.8288000000000002</v>
      </c>
      <c r="AB47">
        <v>2.9885000000000002</v>
      </c>
      <c r="AC47">
        <v>4.9683999999999999</v>
      </c>
      <c r="AD47">
        <v>3.0448</v>
      </c>
      <c r="AE47">
        <v>3.2504</v>
      </c>
      <c r="AF47">
        <v>37.118099999999998</v>
      </c>
      <c r="AG47">
        <v>38.025599999999997</v>
      </c>
      <c r="AH47">
        <v>29.399100000000001</v>
      </c>
      <c r="AI47">
        <v>39.652000000000001</v>
      </c>
      <c r="AJ47">
        <v>40.573900000000002</v>
      </c>
      <c r="AK47">
        <v>42.1524</v>
      </c>
      <c r="AL47">
        <v>44.569200000000002</v>
      </c>
      <c r="AM47">
        <v>42.481299999999997</v>
      </c>
      <c r="AN47">
        <v>44.855499999999999</v>
      </c>
      <c r="AO47">
        <v>41.1083</v>
      </c>
      <c r="AP47">
        <v>2.5081000000000002</v>
      </c>
      <c r="AQ47">
        <v>6.2953999999999999</v>
      </c>
      <c r="AR47">
        <v>7.5008999999999997</v>
      </c>
      <c r="AS47">
        <v>6.3551000000000002</v>
      </c>
      <c r="AT47">
        <v>5.4107000000000003</v>
      </c>
      <c r="AU47">
        <v>8.9365000000000006</v>
      </c>
      <c r="AV47">
        <v>6.8746</v>
      </c>
      <c r="AW47">
        <v>9.1879000000000008</v>
      </c>
      <c r="AX47">
        <v>5.2854999999999999</v>
      </c>
      <c r="AY47">
        <v>6.5656999999999996</v>
      </c>
      <c r="AZ47">
        <v>9.0366</v>
      </c>
      <c r="BA47">
        <v>8.0471000000000004</v>
      </c>
      <c r="BB47">
        <v>8.7734000000000005</v>
      </c>
      <c r="BC47">
        <v>9.5543999999999993</v>
      </c>
      <c r="BD47">
        <v>33.914999999999999</v>
      </c>
      <c r="BE47">
        <v>8.0355000000000008</v>
      </c>
      <c r="BF47">
        <v>10.0809</v>
      </c>
      <c r="BG47">
        <v>10.363</v>
      </c>
      <c r="BH47">
        <v>11.276300000000001</v>
      </c>
      <c r="BI47">
        <v>18.368200000000002</v>
      </c>
      <c r="BJ47">
        <v>10.9399</v>
      </c>
      <c r="BK47">
        <v>10.794700000000001</v>
      </c>
      <c r="BL47">
        <v>1.1862999999999999</v>
      </c>
      <c r="BM47">
        <v>1.2901</v>
      </c>
      <c r="BN47">
        <v>1.325</v>
      </c>
      <c r="BO47">
        <v>2.2000000000000002</v>
      </c>
      <c r="BP47">
        <v>1.5616000000000001</v>
      </c>
      <c r="BQ47">
        <v>1.4964999999999999</v>
      </c>
      <c r="BR47">
        <v>1.7095</v>
      </c>
      <c r="BS47">
        <v>1.8629</v>
      </c>
      <c r="BT47">
        <v>2.0354999999999999</v>
      </c>
      <c r="BU47">
        <v>1.7206999999999999</v>
      </c>
      <c r="BV47">
        <v>1.5249999999999999</v>
      </c>
      <c r="BW47" t="s">
        <v>598</v>
      </c>
      <c r="BX47">
        <v>55</v>
      </c>
      <c r="BY47" t="s">
        <v>620</v>
      </c>
      <c r="BZ47">
        <v>551040</v>
      </c>
    </row>
    <row r="48" spans="1:78" x14ac:dyDescent="0.25">
      <c r="A48" t="s">
        <v>47</v>
      </c>
      <c r="B48" t="s">
        <v>510</v>
      </c>
      <c r="C48">
        <v>2.23</v>
      </c>
      <c r="D48">
        <v>2.2200000000000002</v>
      </c>
      <c r="E48">
        <v>2.69</v>
      </c>
      <c r="F48">
        <v>2.6</v>
      </c>
      <c r="G48">
        <v>2.5299999999999998</v>
      </c>
      <c r="H48">
        <v>2.86</v>
      </c>
      <c r="I48">
        <v>2.98</v>
      </c>
      <c r="J48">
        <v>3.51</v>
      </c>
      <c r="K48">
        <v>3.76</v>
      </c>
      <c r="L48">
        <v>1390644300</v>
      </c>
      <c r="M48">
        <v>927479900</v>
      </c>
      <c r="N48">
        <v>1267312200</v>
      </c>
      <c r="O48">
        <v>1402188400</v>
      </c>
      <c r="P48">
        <v>2572973500</v>
      </c>
      <c r="Q48">
        <v>4348505900</v>
      </c>
      <c r="R48">
        <v>7786769000</v>
      </c>
      <c r="S48">
        <v>10749408600</v>
      </c>
      <c r="T48">
        <v>11808467200</v>
      </c>
      <c r="U48">
        <v>19357656600</v>
      </c>
      <c r="V48">
        <v>11.9359</v>
      </c>
      <c r="W48">
        <v>9.6005000000000003</v>
      </c>
      <c r="X48">
        <v>6.8093000000000004</v>
      </c>
      <c r="Y48">
        <v>1.6898</v>
      </c>
      <c r="Z48">
        <v>5.5225999999999997</v>
      </c>
      <c r="AA48">
        <v>0.11269999999999999</v>
      </c>
      <c r="AB48">
        <v>-0.15490000000000001</v>
      </c>
      <c r="AC48">
        <v>-3.9108999999999998</v>
      </c>
      <c r="AD48">
        <v>6.4817</v>
      </c>
      <c r="AE48">
        <v>5.5408999999999997</v>
      </c>
      <c r="AF48">
        <v>3.61E-2</v>
      </c>
      <c r="AG48">
        <v>7.3099999999999998E-2</v>
      </c>
      <c r="AH48">
        <v>0.65429999999999999</v>
      </c>
      <c r="AI48">
        <v>0.53300000000000003</v>
      </c>
      <c r="AJ48">
        <v>9.7000000000000003E-3</v>
      </c>
      <c r="AK48">
        <v>1.2545999999999999</v>
      </c>
      <c r="AL48">
        <v>1.7656000000000001</v>
      </c>
      <c r="AM48">
        <v>1.5981000000000001</v>
      </c>
      <c r="AN48">
        <v>25.157599999999999</v>
      </c>
      <c r="AO48">
        <v>20.9087</v>
      </c>
      <c r="AP48">
        <v>27.655799999999999</v>
      </c>
      <c r="AQ48">
        <v>24.926200000000001</v>
      </c>
      <c r="AR48">
        <v>24.013300000000001</v>
      </c>
      <c r="AS48">
        <v>21.003</v>
      </c>
      <c r="AT48">
        <v>21.5518</v>
      </c>
      <c r="AU48">
        <v>112.8111</v>
      </c>
      <c r="AV48">
        <v>17.524899999999999</v>
      </c>
      <c r="AW48">
        <v>63.311199999999999</v>
      </c>
      <c r="AX48">
        <v>22.243400000000001</v>
      </c>
      <c r="AY48">
        <v>68.930099999999996</v>
      </c>
      <c r="AZ48">
        <v>20.510999999999999</v>
      </c>
      <c r="BA48">
        <v>18.651299999999999</v>
      </c>
      <c r="BB48">
        <v>16.776399999999999</v>
      </c>
      <c r="BC48">
        <v>13.9338</v>
      </c>
      <c r="BD48">
        <v>11.235799999999999</v>
      </c>
      <c r="BE48">
        <v>3.2713999999999999</v>
      </c>
      <c r="BF48">
        <v>9.2018000000000004</v>
      </c>
      <c r="BG48">
        <v>0.17449999999999999</v>
      </c>
      <c r="BH48">
        <v>-0.22689999999999999</v>
      </c>
      <c r="BI48">
        <v>-5.9302999999999999</v>
      </c>
      <c r="BJ48">
        <v>12.7044</v>
      </c>
      <c r="BK48">
        <v>12.0969</v>
      </c>
      <c r="BL48">
        <v>5.9124999999999996</v>
      </c>
      <c r="BM48">
        <v>7.8746999999999998</v>
      </c>
      <c r="BN48">
        <v>4.3554000000000004</v>
      </c>
      <c r="BO48">
        <v>5.0172999999999996</v>
      </c>
      <c r="BP48">
        <v>4.6563999999999997</v>
      </c>
      <c r="BQ48">
        <v>3.9264000000000001</v>
      </c>
      <c r="BR48">
        <v>5.5132000000000003</v>
      </c>
      <c r="BS48">
        <v>5.9507000000000003</v>
      </c>
      <c r="BT48">
        <v>6.9725999999999999</v>
      </c>
      <c r="BU48">
        <v>4.6802000000000001</v>
      </c>
      <c r="BV48">
        <v>6.1909999999999998</v>
      </c>
      <c r="BW48" t="s">
        <v>596</v>
      </c>
      <c r="BX48">
        <v>20</v>
      </c>
      <c r="BY48" t="s">
        <v>621</v>
      </c>
      <c r="BZ48">
        <v>201010</v>
      </c>
    </row>
    <row r="49" spans="1:78" x14ac:dyDescent="0.25">
      <c r="A49" t="s">
        <v>48</v>
      </c>
      <c r="B49" t="s">
        <v>510</v>
      </c>
      <c r="C49">
        <v>3.27</v>
      </c>
      <c r="D49">
        <v>3.37</v>
      </c>
      <c r="E49">
        <v>3.38</v>
      </c>
      <c r="F49">
        <v>4.04</v>
      </c>
      <c r="G49">
        <v>4.0999999999999996</v>
      </c>
      <c r="H49">
        <v>4.09</v>
      </c>
      <c r="I49">
        <v>4.16</v>
      </c>
      <c r="J49">
        <v>4.13</v>
      </c>
      <c r="K49" t="s">
        <v>510</v>
      </c>
      <c r="L49">
        <v>96266302800</v>
      </c>
      <c r="M49">
        <v>68454303100.000008</v>
      </c>
      <c r="N49">
        <v>67802117900</v>
      </c>
      <c r="O49">
        <v>86200682800</v>
      </c>
      <c r="P49">
        <v>81428253800</v>
      </c>
      <c r="Q49">
        <v>101866534100</v>
      </c>
      <c r="R49">
        <v>97356967900</v>
      </c>
      <c r="S49">
        <v>126717322500</v>
      </c>
      <c r="T49">
        <v>110403630800</v>
      </c>
      <c r="U49">
        <v>136523196399.99998</v>
      </c>
      <c r="V49">
        <v>3.7667000000000002</v>
      </c>
      <c r="W49">
        <v>3.2240000000000002</v>
      </c>
      <c r="X49">
        <v>3.3586</v>
      </c>
      <c r="Y49">
        <v>1.6160000000000001</v>
      </c>
      <c r="Z49">
        <v>3.7431000000000001</v>
      </c>
      <c r="AA49">
        <v>3.4937</v>
      </c>
      <c r="AB49">
        <v>1.609</v>
      </c>
      <c r="AC49">
        <v>4.2431000000000001</v>
      </c>
      <c r="AD49">
        <v>3.6046999999999998</v>
      </c>
      <c r="AE49">
        <v>3.4217</v>
      </c>
      <c r="AF49">
        <v>38.613399999999999</v>
      </c>
      <c r="AG49">
        <v>32.802900000000001</v>
      </c>
      <c r="AH49">
        <v>33.085799999999999</v>
      </c>
      <c r="AI49">
        <v>32.606699999999996</v>
      </c>
      <c r="AJ49">
        <v>32.6205</v>
      </c>
      <c r="AK49">
        <v>32.410600000000002</v>
      </c>
      <c r="AL49">
        <v>23.426200000000001</v>
      </c>
      <c r="AM49">
        <v>21.701599999999999</v>
      </c>
      <c r="AN49">
        <v>19.233699999999999</v>
      </c>
      <c r="AO49">
        <v>18.827100000000002</v>
      </c>
      <c r="AP49">
        <v>0.1535</v>
      </c>
      <c r="AQ49">
        <v>3.7345999999999999</v>
      </c>
      <c r="AR49">
        <v>1.3080000000000001</v>
      </c>
      <c r="AS49">
        <v>-1.4214</v>
      </c>
      <c r="AT49">
        <v>14.0365</v>
      </c>
      <c r="AU49">
        <v>4.0872999999999999</v>
      </c>
      <c r="AV49">
        <v>5.1532</v>
      </c>
      <c r="AW49">
        <v>-3.5064000000000002</v>
      </c>
      <c r="AX49">
        <v>-1.4731000000000001</v>
      </c>
      <c r="AY49">
        <v>21.111899999999999</v>
      </c>
      <c r="AZ49">
        <v>14.343500000000001</v>
      </c>
      <c r="BA49">
        <v>27.679600000000001</v>
      </c>
      <c r="BB49">
        <v>29.072199999999999</v>
      </c>
      <c r="BC49">
        <v>24.4909</v>
      </c>
      <c r="BD49">
        <v>25.511199999999999</v>
      </c>
      <c r="BE49">
        <v>13.6525</v>
      </c>
      <c r="BF49">
        <v>33.4739</v>
      </c>
      <c r="BG49">
        <v>29.236599999999999</v>
      </c>
      <c r="BH49">
        <v>13.184200000000001</v>
      </c>
      <c r="BI49">
        <v>35.132100000000001</v>
      </c>
      <c r="BJ49">
        <v>31.564599999999999</v>
      </c>
      <c r="BK49">
        <v>31.276499999999999</v>
      </c>
      <c r="BL49">
        <v>1.5023</v>
      </c>
      <c r="BM49">
        <v>1.4682999999999999</v>
      </c>
      <c r="BN49">
        <v>1.2899</v>
      </c>
      <c r="BO49">
        <v>1.2924</v>
      </c>
      <c r="BP49">
        <v>1.37</v>
      </c>
      <c r="BQ49">
        <v>1.3099000000000001</v>
      </c>
      <c r="BR49">
        <v>1.3920999999999999</v>
      </c>
      <c r="BS49">
        <v>1.3885000000000001</v>
      </c>
      <c r="BT49">
        <v>1.5427</v>
      </c>
      <c r="BU49">
        <v>1.3725000000000001</v>
      </c>
      <c r="BV49">
        <v>1.4113</v>
      </c>
      <c r="BW49" t="s">
        <v>588</v>
      </c>
      <c r="BX49">
        <v>40</v>
      </c>
      <c r="BY49" t="s">
        <v>622</v>
      </c>
      <c r="BZ49">
        <v>402020</v>
      </c>
    </row>
    <row r="50" spans="1:78" x14ac:dyDescent="0.25">
      <c r="A50" t="s">
        <v>49</v>
      </c>
      <c r="B50" t="s">
        <v>510</v>
      </c>
      <c r="C50">
        <v>2.2999999999999998</v>
      </c>
      <c r="D50">
        <v>2.25</v>
      </c>
      <c r="E50">
        <v>2.27</v>
      </c>
      <c r="F50">
        <v>2.2999999999999998</v>
      </c>
      <c r="G50">
        <v>3.67</v>
      </c>
      <c r="H50">
        <v>4.1100000000000003</v>
      </c>
      <c r="I50">
        <v>4.79</v>
      </c>
      <c r="J50">
        <v>4.84</v>
      </c>
      <c r="K50" t="s">
        <v>510</v>
      </c>
      <c r="L50">
        <v>19748224800</v>
      </c>
      <c r="M50">
        <v>22411843800</v>
      </c>
      <c r="N50">
        <v>22604280000</v>
      </c>
      <c r="O50">
        <v>19458114300</v>
      </c>
      <c r="P50">
        <v>21130464500</v>
      </c>
      <c r="Q50">
        <v>28106232500</v>
      </c>
      <c r="R50">
        <v>26979554600</v>
      </c>
      <c r="S50">
        <v>43257741400</v>
      </c>
      <c r="T50">
        <v>46279522500</v>
      </c>
      <c r="U50">
        <v>44710119900</v>
      </c>
      <c r="V50">
        <v>14.8687</v>
      </c>
      <c r="W50">
        <v>14.875299999999999</v>
      </c>
      <c r="X50">
        <v>14.8605</v>
      </c>
      <c r="Y50">
        <v>14.3438</v>
      </c>
      <c r="Z50">
        <v>14.376899999999999</v>
      </c>
      <c r="AA50">
        <v>16.808499999999999</v>
      </c>
      <c r="AB50">
        <v>14.2515</v>
      </c>
      <c r="AC50">
        <v>14.998699999999999</v>
      </c>
      <c r="AD50">
        <v>16.3109</v>
      </c>
      <c r="AE50">
        <v>16.176300000000001</v>
      </c>
      <c r="AF50">
        <v>58.150100000000002</v>
      </c>
      <c r="AG50">
        <v>57.5809</v>
      </c>
      <c r="AH50">
        <v>57.78</v>
      </c>
      <c r="AI50">
        <v>55.394100000000002</v>
      </c>
      <c r="AJ50">
        <v>54.116100000000003</v>
      </c>
      <c r="AK50">
        <v>53.179400000000001</v>
      </c>
      <c r="AL50">
        <v>58.667499999999997</v>
      </c>
      <c r="AM50">
        <v>57.971699999999998</v>
      </c>
      <c r="AN50">
        <v>62.283099999999997</v>
      </c>
      <c r="AO50">
        <v>69.626900000000006</v>
      </c>
      <c r="AP50">
        <v>9.9982000000000006</v>
      </c>
      <c r="AQ50">
        <v>8.7792999999999992</v>
      </c>
      <c r="AR50">
        <v>8.0722000000000005</v>
      </c>
      <c r="AS50">
        <v>6.1394000000000002</v>
      </c>
      <c r="AT50">
        <v>7.6745000000000001</v>
      </c>
      <c r="AU50">
        <v>0.94169999999999998</v>
      </c>
      <c r="AV50">
        <v>5.8727999999999998</v>
      </c>
      <c r="AW50">
        <v>45.755800000000001</v>
      </c>
      <c r="AX50">
        <v>0.6401</v>
      </c>
      <c r="AY50">
        <v>5.2275999999999998</v>
      </c>
      <c r="AZ50">
        <v>4.6536</v>
      </c>
      <c r="BA50" t="s">
        <v>510</v>
      </c>
      <c r="BB50" t="s">
        <v>510</v>
      </c>
      <c r="BC50" t="s">
        <v>510</v>
      </c>
      <c r="BD50" t="s">
        <v>510</v>
      </c>
      <c r="BE50" t="s">
        <v>510</v>
      </c>
      <c r="BF50" t="s">
        <v>510</v>
      </c>
      <c r="BG50" t="s">
        <v>510</v>
      </c>
      <c r="BH50" t="s">
        <v>510</v>
      </c>
      <c r="BI50" t="s">
        <v>510</v>
      </c>
      <c r="BJ50" t="s">
        <v>510</v>
      </c>
      <c r="BK50" t="s">
        <v>510</v>
      </c>
      <c r="BL50">
        <v>3.3342999999999998</v>
      </c>
      <c r="BM50">
        <v>3.5381</v>
      </c>
      <c r="BN50">
        <v>3.9586000000000001</v>
      </c>
      <c r="BO50">
        <v>3.7589999999999999</v>
      </c>
      <c r="BP50">
        <v>2.7442000000000002</v>
      </c>
      <c r="BQ50">
        <v>3.2847</v>
      </c>
      <c r="BR50">
        <v>3.8492999999999999</v>
      </c>
      <c r="BS50">
        <v>2.988</v>
      </c>
      <c r="BT50">
        <v>3.3786999999999998</v>
      </c>
      <c r="BU50">
        <v>3.94</v>
      </c>
      <c r="BV50">
        <v>4.0126999999999997</v>
      </c>
      <c r="BW50" t="s">
        <v>585</v>
      </c>
      <c r="BX50">
        <v>25</v>
      </c>
      <c r="BY50" t="s">
        <v>623</v>
      </c>
      <c r="BZ50">
        <v>255040</v>
      </c>
    </row>
    <row r="51" spans="1:78" x14ac:dyDescent="0.25">
      <c r="A51" t="s">
        <v>50</v>
      </c>
      <c r="B51" t="s">
        <v>510</v>
      </c>
      <c r="C51">
        <v>3.42</v>
      </c>
      <c r="D51">
        <v>3.62</v>
      </c>
      <c r="E51">
        <v>4.0999999999999996</v>
      </c>
      <c r="F51">
        <v>4.1500000000000004</v>
      </c>
      <c r="G51">
        <v>3.89</v>
      </c>
      <c r="H51">
        <v>4.88</v>
      </c>
      <c r="I51">
        <v>5.01</v>
      </c>
      <c r="J51">
        <v>5.0999999999999996</v>
      </c>
      <c r="K51" t="s">
        <v>510</v>
      </c>
      <c r="L51">
        <v>92666703900</v>
      </c>
      <c r="M51">
        <v>96872934900</v>
      </c>
      <c r="N51">
        <v>96080386300</v>
      </c>
      <c r="O51">
        <v>175642062200</v>
      </c>
      <c r="P51">
        <v>183143031500</v>
      </c>
      <c r="Q51">
        <v>183334872100</v>
      </c>
      <c r="R51">
        <v>120843224600</v>
      </c>
      <c r="S51">
        <v>118315607800</v>
      </c>
      <c r="T51">
        <v>113528838200</v>
      </c>
      <c r="U51">
        <v>157693251900</v>
      </c>
      <c r="V51">
        <v>5.8689999999999998</v>
      </c>
      <c r="W51">
        <v>5.5260999999999996</v>
      </c>
      <c r="X51">
        <v>5.4596999999999998</v>
      </c>
      <c r="Y51">
        <v>8.3594000000000008</v>
      </c>
      <c r="Z51">
        <v>9.1067</v>
      </c>
      <c r="AA51">
        <v>-0.50680000000000003</v>
      </c>
      <c r="AB51">
        <v>-8.3096999999999994</v>
      </c>
      <c r="AC51">
        <v>-2.8910999999999998</v>
      </c>
      <c r="AD51">
        <v>-3.5806</v>
      </c>
      <c r="AE51">
        <v>-1.6212</v>
      </c>
      <c r="AF51">
        <v>9.7609999999999992</v>
      </c>
      <c r="AG51">
        <v>10.5542</v>
      </c>
      <c r="AH51">
        <v>11.0581</v>
      </c>
      <c r="AI51">
        <v>9.8939000000000004</v>
      </c>
      <c r="AJ51">
        <v>11.7988</v>
      </c>
      <c r="AK51">
        <v>21.3523</v>
      </c>
      <c r="AL51">
        <v>42.682200000000002</v>
      </c>
      <c r="AM51">
        <v>43.045900000000003</v>
      </c>
      <c r="AN51">
        <v>42.729399999999998</v>
      </c>
      <c r="AO51">
        <v>39.500900000000001</v>
      </c>
      <c r="AP51">
        <v>4.2374999999999998</v>
      </c>
      <c r="AQ51">
        <v>0.27839999999999998</v>
      </c>
      <c r="AR51">
        <v>1.6003000000000001</v>
      </c>
      <c r="AS51">
        <v>-4.6722999999999999</v>
      </c>
      <c r="AT51">
        <v>24.8508</v>
      </c>
      <c r="AU51">
        <v>4.4471999999999996</v>
      </c>
      <c r="AV51">
        <v>13.86</v>
      </c>
      <c r="AW51">
        <v>13.8529</v>
      </c>
      <c r="AX51">
        <v>-8.9289000000000005</v>
      </c>
      <c r="AY51">
        <v>-1.048</v>
      </c>
      <c r="AZ51">
        <v>-6.4199999999999993E-2</v>
      </c>
      <c r="BA51">
        <v>44.209800000000001</v>
      </c>
      <c r="BB51">
        <v>46.270200000000003</v>
      </c>
      <c r="BC51">
        <v>69.013300000000001</v>
      </c>
      <c r="BD51">
        <v>140.77180000000001</v>
      </c>
      <c r="BE51">
        <v>684.02750000000003</v>
      </c>
      <c r="BF51">
        <v>1048.6215999999999</v>
      </c>
      <c r="BG51" t="s">
        <v>510</v>
      </c>
      <c r="BH51" t="s">
        <v>510</v>
      </c>
      <c r="BI51" t="s">
        <v>510</v>
      </c>
      <c r="BJ51" t="s">
        <v>510</v>
      </c>
      <c r="BK51" t="s">
        <v>510</v>
      </c>
      <c r="BL51">
        <v>1.9402999999999999</v>
      </c>
      <c r="BM51">
        <v>1.8953</v>
      </c>
      <c r="BN51">
        <v>1.9539</v>
      </c>
      <c r="BO51">
        <v>2.0585</v>
      </c>
      <c r="BP51">
        <v>2.5365000000000002</v>
      </c>
      <c r="BQ51">
        <v>2.5569999999999999</v>
      </c>
      <c r="BR51">
        <v>2.4367999999999999</v>
      </c>
      <c r="BS51">
        <v>1.9397</v>
      </c>
      <c r="BT51">
        <v>1.964</v>
      </c>
      <c r="BU51">
        <v>1.9461999999999999</v>
      </c>
      <c r="BV51">
        <v>2.2854000000000001</v>
      </c>
      <c r="BW51" t="s">
        <v>596</v>
      </c>
      <c r="BX51">
        <v>20</v>
      </c>
      <c r="BY51" t="s">
        <v>621</v>
      </c>
      <c r="BZ51">
        <v>201010</v>
      </c>
    </row>
    <row r="52" spans="1:78" x14ac:dyDescent="0.25">
      <c r="A52" t="s">
        <v>51</v>
      </c>
      <c r="B52" t="s">
        <v>510</v>
      </c>
      <c r="C52">
        <v>2.66</v>
      </c>
      <c r="D52">
        <v>3.11</v>
      </c>
      <c r="E52">
        <v>3.29</v>
      </c>
      <c r="F52">
        <v>3.44</v>
      </c>
      <c r="G52">
        <v>4.28</v>
      </c>
      <c r="H52">
        <v>4.71</v>
      </c>
      <c r="I52">
        <v>5.42</v>
      </c>
      <c r="J52">
        <v>5.54</v>
      </c>
      <c r="K52" t="s">
        <v>510</v>
      </c>
      <c r="L52">
        <v>188139294000</v>
      </c>
      <c r="M52">
        <v>175242029900</v>
      </c>
      <c r="N52">
        <v>223321535900</v>
      </c>
      <c r="O52">
        <v>307911715700</v>
      </c>
      <c r="P52">
        <v>241821810700</v>
      </c>
      <c r="Q52">
        <v>316807682700</v>
      </c>
      <c r="R52">
        <v>262205435600.00003</v>
      </c>
      <c r="S52">
        <v>364109898600</v>
      </c>
      <c r="T52">
        <v>265702955800</v>
      </c>
      <c r="U52">
        <v>266455356900</v>
      </c>
      <c r="V52">
        <v>0.26240000000000002</v>
      </c>
      <c r="W52">
        <v>0.74539999999999995</v>
      </c>
      <c r="X52">
        <v>0.82269999999999999</v>
      </c>
      <c r="Y52">
        <v>0.81589999999999996</v>
      </c>
      <c r="Z52">
        <v>1.2142999999999999</v>
      </c>
      <c r="AA52">
        <v>1.1456</v>
      </c>
      <c r="AB52">
        <v>0.68120000000000003</v>
      </c>
      <c r="AC52">
        <v>1.0751999999999999</v>
      </c>
      <c r="AD52">
        <v>0.89090000000000003</v>
      </c>
      <c r="AE52">
        <v>0.85099999999999998</v>
      </c>
      <c r="AF52">
        <v>26.1236</v>
      </c>
      <c r="AG52">
        <v>23.603000000000002</v>
      </c>
      <c r="AH52">
        <v>21.667000000000002</v>
      </c>
      <c r="AI52">
        <v>22.712299999999999</v>
      </c>
      <c r="AJ52">
        <v>21.437100000000001</v>
      </c>
      <c r="AK52">
        <v>21.508700000000001</v>
      </c>
      <c r="AL52">
        <v>18.951899999999998</v>
      </c>
      <c r="AM52">
        <v>19.425999999999998</v>
      </c>
      <c r="AN52">
        <v>19.312799999999999</v>
      </c>
      <c r="AO52">
        <v>22.750499999999999</v>
      </c>
      <c r="AP52">
        <v>-4.8734000000000002</v>
      </c>
      <c r="AQ52">
        <v>0.1076</v>
      </c>
      <c r="AR52">
        <v>1.8889</v>
      </c>
      <c r="AS52">
        <v>2.0417000000000001</v>
      </c>
      <c r="AT52">
        <v>4.258</v>
      </c>
      <c r="AU52">
        <v>3.2120000000000002</v>
      </c>
      <c r="AV52">
        <v>3.3795999999999999</v>
      </c>
      <c r="AW52">
        <v>15.839600000000001</v>
      </c>
      <c r="AX52">
        <v>10.955399999999999</v>
      </c>
      <c r="AY52">
        <v>-2.4661</v>
      </c>
      <c r="AZ52">
        <v>4.2202999999999999</v>
      </c>
      <c r="BA52">
        <v>4.6078000000000001</v>
      </c>
      <c r="BB52">
        <v>2.0185</v>
      </c>
      <c r="BC52">
        <v>6.2667999999999999</v>
      </c>
      <c r="BD52">
        <v>6.7975000000000003</v>
      </c>
      <c r="BE52">
        <v>6.8414999999999999</v>
      </c>
      <c r="BF52">
        <v>10.945</v>
      </c>
      <c r="BG52">
        <v>10.7339</v>
      </c>
      <c r="BH52">
        <v>6.7260999999999997</v>
      </c>
      <c r="BI52">
        <v>12.377000000000001</v>
      </c>
      <c r="BJ52">
        <v>10.6149</v>
      </c>
      <c r="BK52">
        <v>9.7888000000000002</v>
      </c>
      <c r="BL52">
        <v>0.97409999999999997</v>
      </c>
      <c r="BM52">
        <v>0.9829</v>
      </c>
      <c r="BN52">
        <v>0.97240000000000004</v>
      </c>
      <c r="BO52">
        <v>0.99139999999999995</v>
      </c>
      <c r="BP52">
        <v>1.0258</v>
      </c>
      <c r="BQ52">
        <v>0.998</v>
      </c>
      <c r="BR52">
        <v>1.026</v>
      </c>
      <c r="BS52">
        <v>1.0048999999999999</v>
      </c>
      <c r="BT52">
        <v>1.0364</v>
      </c>
      <c r="BU52">
        <v>1.0065999999999999</v>
      </c>
      <c r="BV52">
        <v>1.0007999999999999</v>
      </c>
      <c r="BW52" t="s">
        <v>588</v>
      </c>
      <c r="BX52">
        <v>40</v>
      </c>
      <c r="BY52" t="s">
        <v>624</v>
      </c>
      <c r="BZ52">
        <v>401010</v>
      </c>
    </row>
    <row r="53" spans="1:78" x14ac:dyDescent="0.25">
      <c r="A53" t="s">
        <v>52</v>
      </c>
      <c r="B53" t="s">
        <v>510</v>
      </c>
      <c r="C53">
        <v>2.99</v>
      </c>
      <c r="D53">
        <v>3.09</v>
      </c>
      <c r="E53">
        <v>3.2</v>
      </c>
      <c r="F53">
        <v>3.52</v>
      </c>
      <c r="G53">
        <v>3.57</v>
      </c>
      <c r="H53">
        <v>3.63</v>
      </c>
      <c r="I53">
        <v>3.92</v>
      </c>
      <c r="J53">
        <v>3.89</v>
      </c>
      <c r="K53" t="s">
        <v>510</v>
      </c>
      <c r="L53">
        <v>9333969400</v>
      </c>
      <c r="M53">
        <v>9914693000</v>
      </c>
      <c r="N53">
        <v>13122726600</v>
      </c>
      <c r="O53">
        <v>13249632200</v>
      </c>
      <c r="P53">
        <v>15596075000</v>
      </c>
      <c r="Q53">
        <v>21155555400</v>
      </c>
      <c r="R53">
        <v>30480393400</v>
      </c>
      <c r="S53">
        <v>31181425400</v>
      </c>
      <c r="T53">
        <v>16053946800</v>
      </c>
      <c r="U53">
        <v>18136205000</v>
      </c>
      <c r="V53">
        <v>6.1074999999999999</v>
      </c>
      <c r="W53">
        <v>3.2545999999999999</v>
      </c>
      <c r="X53">
        <v>2.0331999999999999</v>
      </c>
      <c r="Y53">
        <v>2.2433999999999998</v>
      </c>
      <c r="Z53">
        <v>2.6924999999999999</v>
      </c>
      <c r="AA53">
        <v>3.3378999999999999</v>
      </c>
      <c r="AB53">
        <v>3.2854000000000001</v>
      </c>
      <c r="AC53">
        <v>4.6252000000000004</v>
      </c>
      <c r="AD53">
        <v>3.6292</v>
      </c>
      <c r="AE53">
        <v>3.6059999999999999</v>
      </c>
      <c r="AF53">
        <v>41.855800000000002</v>
      </c>
      <c r="AG53">
        <v>52.088299999999997</v>
      </c>
      <c r="AH53">
        <v>46.571399999999997</v>
      </c>
      <c r="AI53">
        <v>40.602200000000003</v>
      </c>
      <c r="AJ53">
        <v>40.648800000000001</v>
      </c>
      <c r="AK53">
        <v>46.405500000000004</v>
      </c>
      <c r="AL53">
        <v>44.362299999999998</v>
      </c>
      <c r="AM53">
        <v>41.386800000000001</v>
      </c>
      <c r="AN53">
        <v>47.214799999999997</v>
      </c>
      <c r="AO53">
        <v>46.7699</v>
      </c>
      <c r="AP53">
        <v>4.1654</v>
      </c>
      <c r="AQ53">
        <v>-3.1817000000000002</v>
      </c>
      <c r="AR53">
        <v>28.0808</v>
      </c>
      <c r="AS53">
        <v>66.783500000000004</v>
      </c>
      <c r="AT53">
        <v>6.1584000000000003</v>
      </c>
      <c r="AU53">
        <v>-3.5819999999999999</v>
      </c>
      <c r="AV53">
        <v>4.8689</v>
      </c>
      <c r="AW53">
        <v>5.1382000000000003</v>
      </c>
      <c r="AX53">
        <v>8.0100999999999996</v>
      </c>
      <c r="AY53">
        <v>0.98909999999999998</v>
      </c>
      <c r="AZ53">
        <v>-3.0438000000000001</v>
      </c>
      <c r="BA53">
        <v>35.152299999999997</v>
      </c>
      <c r="BB53">
        <v>42.095799999999997</v>
      </c>
      <c r="BC53">
        <v>24.604900000000001</v>
      </c>
      <c r="BD53">
        <v>11.2249</v>
      </c>
      <c r="BE53">
        <v>10.141</v>
      </c>
      <c r="BF53">
        <v>12.2719</v>
      </c>
      <c r="BG53">
        <v>17.668199999999999</v>
      </c>
      <c r="BH53">
        <v>18.798200000000001</v>
      </c>
      <c r="BI53">
        <v>25.4419</v>
      </c>
      <c r="BJ53">
        <v>20.287800000000001</v>
      </c>
      <c r="BK53">
        <v>19.557400000000001</v>
      </c>
      <c r="BL53">
        <v>1.7854000000000001</v>
      </c>
      <c r="BM53">
        <v>2.0968</v>
      </c>
      <c r="BN53">
        <v>1.9381999999999999</v>
      </c>
      <c r="BO53">
        <v>1.5992999999999999</v>
      </c>
      <c r="BP53">
        <v>1.5418000000000001</v>
      </c>
      <c r="BQ53">
        <v>1.7222999999999999</v>
      </c>
      <c r="BR53">
        <v>2.0394999999999999</v>
      </c>
      <c r="BS53">
        <v>2.4929999999999999</v>
      </c>
      <c r="BT53">
        <v>2.3828</v>
      </c>
      <c r="BU53">
        <v>1.633</v>
      </c>
      <c r="BV53">
        <v>1.7455000000000001</v>
      </c>
      <c r="BW53" t="s">
        <v>602</v>
      </c>
      <c r="BX53">
        <v>15</v>
      </c>
      <c r="BY53" t="s">
        <v>605</v>
      </c>
      <c r="BZ53">
        <v>151030</v>
      </c>
    </row>
    <row r="54" spans="1:78" x14ac:dyDescent="0.25">
      <c r="A54" t="s">
        <v>53</v>
      </c>
      <c r="B54" t="s">
        <v>510</v>
      </c>
      <c r="C54">
        <v>3.28</v>
      </c>
      <c r="D54">
        <v>3.68</v>
      </c>
      <c r="E54">
        <v>4.07</v>
      </c>
      <c r="F54">
        <v>4.42</v>
      </c>
      <c r="G54">
        <v>4.4400000000000004</v>
      </c>
      <c r="H54">
        <v>4.47</v>
      </c>
      <c r="I54">
        <v>5.08</v>
      </c>
      <c r="J54">
        <v>4.88</v>
      </c>
      <c r="K54" t="s">
        <v>510</v>
      </c>
      <c r="L54">
        <v>39721583000</v>
      </c>
      <c r="M54">
        <v>20868736900</v>
      </c>
      <c r="N54">
        <v>24117409300</v>
      </c>
      <c r="O54">
        <v>35217935500</v>
      </c>
      <c r="P54">
        <v>35025520500</v>
      </c>
      <c r="Q54">
        <v>42692681800</v>
      </c>
      <c r="R54">
        <v>40988068300</v>
      </c>
      <c r="S54">
        <v>42979525000</v>
      </c>
      <c r="T54">
        <v>25695035100</v>
      </c>
      <c r="U54">
        <v>19613126900</v>
      </c>
      <c r="V54">
        <v>9.7652000000000001</v>
      </c>
      <c r="W54">
        <v>4.1298000000000004</v>
      </c>
      <c r="X54">
        <v>27.1995</v>
      </c>
      <c r="Y54">
        <v>3.6867999999999999</v>
      </c>
      <c r="Z54">
        <v>9.4178999999999995</v>
      </c>
      <c r="AA54">
        <v>5.9032999999999998</v>
      </c>
      <c r="AB54">
        <v>5.7678000000000003</v>
      </c>
      <c r="AC54">
        <v>4.7964000000000002</v>
      </c>
      <c r="AD54">
        <v>-7.8727999999999998</v>
      </c>
      <c r="AE54">
        <v>9.3912999999999993</v>
      </c>
      <c r="AF54">
        <v>35.903100000000002</v>
      </c>
      <c r="AG54">
        <v>31.041899999999998</v>
      </c>
      <c r="AH54">
        <v>17.895299999999999</v>
      </c>
      <c r="AI54">
        <v>20.524799999999999</v>
      </c>
      <c r="AJ54">
        <v>22.1692</v>
      </c>
      <c r="AK54">
        <v>32.765300000000003</v>
      </c>
      <c r="AL54">
        <v>33.987699999999997</v>
      </c>
      <c r="AM54">
        <v>54.622500000000002</v>
      </c>
      <c r="AN54">
        <v>60.851300000000002</v>
      </c>
      <c r="AO54">
        <v>50.799300000000002</v>
      </c>
      <c r="AP54">
        <v>23.707699999999999</v>
      </c>
      <c r="AQ54">
        <v>2.7473999999999998</v>
      </c>
      <c r="AR54">
        <v>-19.1187</v>
      </c>
      <c r="AS54">
        <v>-25.837199999999999</v>
      </c>
      <c r="AT54">
        <v>10.0669</v>
      </c>
      <c r="AU54">
        <v>-8.1293000000000006</v>
      </c>
      <c r="AV54">
        <v>15.7316</v>
      </c>
      <c r="AW54">
        <v>10.036799999999999</v>
      </c>
      <c r="AX54">
        <v>67.445899999999995</v>
      </c>
      <c r="AY54">
        <v>-15.614100000000001</v>
      </c>
      <c r="AZ54">
        <v>-3.8899999999999997E-2</v>
      </c>
      <c r="BA54">
        <v>26.1282</v>
      </c>
      <c r="BB54">
        <v>30.115200000000002</v>
      </c>
      <c r="BC54">
        <v>11.411099999999999</v>
      </c>
      <c r="BD54">
        <v>57.9482</v>
      </c>
      <c r="BE54">
        <v>6.9139999999999997</v>
      </c>
      <c r="BF54">
        <v>18.2225</v>
      </c>
      <c r="BG54">
        <v>12.730499999999999</v>
      </c>
      <c r="BH54">
        <v>13.3003</v>
      </c>
      <c r="BI54">
        <v>14.454599999999999</v>
      </c>
      <c r="BJ54">
        <v>-32.635800000000003</v>
      </c>
      <c r="BK54">
        <v>37.316499999999998</v>
      </c>
      <c r="BL54">
        <v>2.1617999999999999</v>
      </c>
      <c r="BM54">
        <v>2.2204999999999999</v>
      </c>
      <c r="BN54">
        <v>1.5747</v>
      </c>
      <c r="BO54">
        <v>2.0057999999999998</v>
      </c>
      <c r="BP54">
        <v>2.5123000000000002</v>
      </c>
      <c r="BQ54">
        <v>2.649</v>
      </c>
      <c r="BR54">
        <v>2.8932000000000002</v>
      </c>
      <c r="BS54">
        <v>2.5897999999999999</v>
      </c>
      <c r="BT54">
        <v>2.0209999999999999</v>
      </c>
      <c r="BU54">
        <v>1.7027000000000001</v>
      </c>
      <c r="BV54">
        <v>1.3969</v>
      </c>
      <c r="BW54" t="s">
        <v>582</v>
      </c>
      <c r="BX54">
        <v>35</v>
      </c>
      <c r="BY54" t="s">
        <v>587</v>
      </c>
      <c r="BZ54">
        <v>351010</v>
      </c>
    </row>
    <row r="55" spans="1:78" x14ac:dyDescent="0.25">
      <c r="A55" t="s">
        <v>54</v>
      </c>
      <c r="B55" t="s">
        <v>510</v>
      </c>
      <c r="C55">
        <v>4.67</v>
      </c>
      <c r="D55">
        <v>4.99</v>
      </c>
      <c r="E55">
        <v>5.12</v>
      </c>
      <c r="F55">
        <v>5.2</v>
      </c>
      <c r="G55">
        <v>5.2</v>
      </c>
      <c r="H55">
        <v>5.0599999999999996</v>
      </c>
      <c r="I55">
        <v>5.94</v>
      </c>
      <c r="J55">
        <v>6.35</v>
      </c>
      <c r="K55">
        <v>5.78</v>
      </c>
      <c r="L55">
        <v>13672625200</v>
      </c>
      <c r="M55">
        <v>10435815700</v>
      </c>
      <c r="N55">
        <v>13390964100</v>
      </c>
      <c r="O55">
        <v>20015595200</v>
      </c>
      <c r="P55">
        <v>14251619100</v>
      </c>
      <c r="Q55">
        <v>22720659800</v>
      </c>
      <c r="R55">
        <v>25840106800</v>
      </c>
      <c r="S55">
        <v>24440987200</v>
      </c>
      <c r="T55">
        <v>17747621900</v>
      </c>
      <c r="U55">
        <v>16861196499.999998</v>
      </c>
      <c r="V55">
        <v>3.4544999999999999</v>
      </c>
      <c r="W55">
        <v>8.4284999999999997</v>
      </c>
      <c r="X55">
        <v>6.2370000000000001</v>
      </c>
      <c r="Y55">
        <v>8.9717000000000002</v>
      </c>
      <c r="Z55">
        <v>7.4336000000000002</v>
      </c>
      <c r="AA55">
        <v>11.283200000000001</v>
      </c>
      <c r="AB55">
        <v>10.8171</v>
      </c>
      <c r="AC55">
        <v>10.3757</v>
      </c>
      <c r="AD55">
        <v>13.420500000000001</v>
      </c>
      <c r="AE55">
        <v>8.5206999999999997</v>
      </c>
      <c r="AF55">
        <v>11.8247</v>
      </c>
      <c r="AG55">
        <v>10.580500000000001</v>
      </c>
      <c r="AH55">
        <v>12.8264</v>
      </c>
      <c r="AI55">
        <v>9.8513000000000002</v>
      </c>
      <c r="AJ55">
        <v>10.383900000000001</v>
      </c>
      <c r="AK55">
        <v>10.758900000000001</v>
      </c>
      <c r="AL55">
        <v>26.098400000000002</v>
      </c>
      <c r="AM55">
        <v>21.4087</v>
      </c>
      <c r="AN55">
        <v>22.497699999999998</v>
      </c>
      <c r="AO55">
        <v>25.273700000000002</v>
      </c>
      <c r="AP55">
        <v>4.8860000000000001</v>
      </c>
      <c r="AQ55">
        <v>-16.524699999999999</v>
      </c>
      <c r="AR55">
        <v>8.7918000000000003</v>
      </c>
      <c r="AS55">
        <v>-11.3217</v>
      </c>
      <c r="AT55">
        <v>2.4927999999999999</v>
      </c>
      <c r="AU55">
        <v>-5.8242000000000003</v>
      </c>
      <c r="AV55">
        <v>-1.1342000000000001</v>
      </c>
      <c r="AW55">
        <v>20.851099999999999</v>
      </c>
      <c r="AX55">
        <v>22.294899999999998</v>
      </c>
      <c r="AY55">
        <v>-8.1974</v>
      </c>
      <c r="AZ55">
        <v>-9.7178000000000004</v>
      </c>
      <c r="BA55">
        <v>-12.959199999999999</v>
      </c>
      <c r="BB55">
        <v>15.098599999999999</v>
      </c>
      <c r="BC55">
        <v>27.457999999999998</v>
      </c>
      <c r="BD55">
        <v>19.1401</v>
      </c>
      <c r="BE55">
        <v>27.0276</v>
      </c>
      <c r="BF55">
        <v>24.035599999999999</v>
      </c>
      <c r="BG55">
        <v>42.324399999999997</v>
      </c>
      <c r="BH55">
        <v>45.423699999999997</v>
      </c>
      <c r="BI55">
        <v>44.5822</v>
      </c>
      <c r="BJ55">
        <v>64.519499999999994</v>
      </c>
      <c r="BK55">
        <v>48.8048</v>
      </c>
      <c r="BL55">
        <v>1.1423000000000001</v>
      </c>
      <c r="BM55">
        <v>1.298</v>
      </c>
      <c r="BN55">
        <v>1.4839</v>
      </c>
      <c r="BO55">
        <v>1.3451</v>
      </c>
      <c r="BP55">
        <v>1.6362000000000001</v>
      </c>
      <c r="BQ55">
        <v>2.2681</v>
      </c>
      <c r="BR55">
        <v>1.948</v>
      </c>
      <c r="BS55">
        <v>2.1674000000000002</v>
      </c>
      <c r="BT55">
        <v>2.2262</v>
      </c>
      <c r="BU55">
        <v>2.0958999999999999</v>
      </c>
      <c r="BV55">
        <v>1.9986999999999999</v>
      </c>
      <c r="BW55" t="s">
        <v>585</v>
      </c>
      <c r="BX55">
        <v>25</v>
      </c>
      <c r="BY55" t="s">
        <v>623</v>
      </c>
      <c r="BZ55">
        <v>255040</v>
      </c>
    </row>
    <row r="56" spans="1:78" x14ac:dyDescent="0.25">
      <c r="A56" t="s">
        <v>55</v>
      </c>
      <c r="B56" t="s">
        <v>510</v>
      </c>
      <c r="C56">
        <v>3.3</v>
      </c>
      <c r="D56">
        <v>3.87</v>
      </c>
      <c r="E56">
        <v>3.7</v>
      </c>
      <c r="F56">
        <v>4.3499999999999996</v>
      </c>
      <c r="G56">
        <v>4.5</v>
      </c>
      <c r="H56">
        <v>4.41</v>
      </c>
      <c r="I56">
        <v>4.92</v>
      </c>
      <c r="J56">
        <v>4.7</v>
      </c>
      <c r="K56" t="s">
        <v>510</v>
      </c>
      <c r="L56">
        <v>26911022700</v>
      </c>
      <c r="M56">
        <v>32692619000</v>
      </c>
      <c r="N56">
        <v>35300564300</v>
      </c>
      <c r="O56">
        <v>57028851200</v>
      </c>
      <c r="P56">
        <v>60712963800</v>
      </c>
      <c r="Q56">
        <v>73707065100</v>
      </c>
      <c r="R56">
        <v>72776888600</v>
      </c>
      <c r="S56">
        <v>71682706700</v>
      </c>
      <c r="T56">
        <v>72289345800</v>
      </c>
      <c r="U56">
        <v>70599084100</v>
      </c>
      <c r="V56">
        <v>9.6356999999999999</v>
      </c>
      <c r="W56">
        <v>3.5710000000000002</v>
      </c>
      <c r="X56">
        <v>3.7492000000000001</v>
      </c>
      <c r="Y56">
        <v>3.4744000000000002</v>
      </c>
      <c r="Z56">
        <v>0.67879999999999996</v>
      </c>
      <c r="AA56">
        <v>2.3336999999999999</v>
      </c>
      <c r="AB56">
        <v>1.6525000000000001</v>
      </c>
      <c r="AC56">
        <v>3.8784999999999998</v>
      </c>
      <c r="AD56">
        <v>3.3315000000000001</v>
      </c>
      <c r="AE56">
        <v>2.8075999999999999</v>
      </c>
      <c r="AF56">
        <v>31.903300000000002</v>
      </c>
      <c r="AG56">
        <v>48.4251</v>
      </c>
      <c r="AH56">
        <v>45.145800000000001</v>
      </c>
      <c r="AI56">
        <v>50.008000000000003</v>
      </c>
      <c r="AJ56">
        <v>39.876399999999997</v>
      </c>
      <c r="AK56">
        <v>37.457700000000003</v>
      </c>
      <c r="AL56">
        <v>34.016500000000001</v>
      </c>
      <c r="AM56">
        <v>33.564799999999998</v>
      </c>
      <c r="AN56">
        <v>31.297499999999999</v>
      </c>
      <c r="AO56">
        <v>31.0913</v>
      </c>
      <c r="AP56">
        <v>6.9359999999999999</v>
      </c>
      <c r="AQ56">
        <v>2.4529000000000001</v>
      </c>
      <c r="AR56">
        <v>112.726</v>
      </c>
      <c r="AS56">
        <v>-3.3687999999999998</v>
      </c>
      <c r="AT56">
        <v>47.479100000000003</v>
      </c>
      <c r="AU56">
        <v>42.852600000000002</v>
      </c>
      <c r="AV56">
        <v>-3.9681999999999999</v>
      </c>
      <c r="AW56">
        <v>4.3407999999999998</v>
      </c>
      <c r="AX56">
        <v>-0.27029999999999998</v>
      </c>
      <c r="AY56">
        <v>-1.7302</v>
      </c>
      <c r="AZ56">
        <v>-0.29089999999999999</v>
      </c>
      <c r="BA56">
        <v>28.176100000000002</v>
      </c>
      <c r="BB56">
        <v>23.477</v>
      </c>
      <c r="BC56">
        <v>11.377599999999999</v>
      </c>
      <c r="BD56">
        <v>13.1919</v>
      </c>
      <c r="BE56">
        <v>11.3774</v>
      </c>
      <c r="BF56">
        <v>1.0969</v>
      </c>
      <c r="BG56">
        <v>5.8235999999999999</v>
      </c>
      <c r="BH56">
        <v>3.8450000000000002</v>
      </c>
      <c r="BI56">
        <v>9.423</v>
      </c>
      <c r="BJ56">
        <v>7.6757</v>
      </c>
      <c r="BK56">
        <v>5.8597000000000001</v>
      </c>
      <c r="BL56">
        <v>2.1821000000000002</v>
      </c>
      <c r="BM56">
        <v>2.3485999999999998</v>
      </c>
      <c r="BN56">
        <v>1.7850999999999999</v>
      </c>
      <c r="BO56">
        <v>2.1999</v>
      </c>
      <c r="BP56">
        <v>1.9060999999999999</v>
      </c>
      <c r="BQ56">
        <v>1.9552</v>
      </c>
      <c r="BR56">
        <v>1.9621</v>
      </c>
      <c r="BS56">
        <v>1.8552</v>
      </c>
      <c r="BT56">
        <v>1.8996</v>
      </c>
      <c r="BU56">
        <v>1.762</v>
      </c>
      <c r="BV56">
        <v>1.9337</v>
      </c>
      <c r="BW56" t="s">
        <v>582</v>
      </c>
      <c r="BX56">
        <v>35</v>
      </c>
      <c r="BY56" t="s">
        <v>587</v>
      </c>
      <c r="BZ56">
        <v>351010</v>
      </c>
    </row>
    <row r="57" spans="1:78" x14ac:dyDescent="0.25">
      <c r="A57" t="s">
        <v>56</v>
      </c>
      <c r="B57" t="s">
        <v>510</v>
      </c>
      <c r="C57">
        <v>2.97</v>
      </c>
      <c r="D57">
        <v>2.72</v>
      </c>
      <c r="E57">
        <v>2.78</v>
      </c>
      <c r="F57">
        <v>2.78</v>
      </c>
      <c r="G57">
        <v>2.85</v>
      </c>
      <c r="H57">
        <v>3.43</v>
      </c>
      <c r="I57">
        <v>6.2</v>
      </c>
      <c r="J57">
        <v>7.04</v>
      </c>
      <c r="K57">
        <v>6.91</v>
      </c>
      <c r="L57">
        <v>34460711100</v>
      </c>
      <c r="M57">
        <v>22146843500</v>
      </c>
      <c r="N57">
        <v>22513320900</v>
      </c>
      <c r="O57">
        <v>24000834600</v>
      </c>
      <c r="P57">
        <v>15193616700</v>
      </c>
      <c r="Q57">
        <v>12968281500</v>
      </c>
      <c r="R57">
        <v>12642394700</v>
      </c>
      <c r="S57">
        <v>16805117900.000002</v>
      </c>
      <c r="T57">
        <v>13196807400</v>
      </c>
      <c r="U57">
        <v>14733668800</v>
      </c>
      <c r="V57">
        <v>15.0204</v>
      </c>
      <c r="W57">
        <v>12.4511</v>
      </c>
      <c r="X57">
        <v>10.6473</v>
      </c>
      <c r="Y57">
        <v>10.089600000000001</v>
      </c>
      <c r="Z57">
        <v>4.7897999999999996</v>
      </c>
      <c r="AA57">
        <v>8.2702000000000009</v>
      </c>
      <c r="AB57">
        <v>4.4118000000000004</v>
      </c>
      <c r="AC57">
        <v>7.9873000000000003</v>
      </c>
      <c r="AD57">
        <v>4.9470999999999998</v>
      </c>
      <c r="AE57">
        <v>3.0346000000000002</v>
      </c>
      <c r="AF57">
        <v>13.138</v>
      </c>
      <c r="AG57">
        <v>13.1938</v>
      </c>
      <c r="AH57">
        <v>12.9413</v>
      </c>
      <c r="AI57">
        <v>6.2598000000000003</v>
      </c>
      <c r="AJ57">
        <v>5.0648</v>
      </c>
      <c r="AK57">
        <v>5.1451000000000002</v>
      </c>
      <c r="AL57">
        <v>16.7774</v>
      </c>
      <c r="AM57">
        <v>16.2104</v>
      </c>
      <c r="AN57">
        <v>13.9156</v>
      </c>
      <c r="AO57">
        <v>11.6881</v>
      </c>
      <c r="AP57">
        <v>4.3304</v>
      </c>
      <c r="AQ57">
        <v>6.2819000000000003</v>
      </c>
      <c r="AR57">
        <v>-0.1308</v>
      </c>
      <c r="AS57">
        <v>-1.4501999999999999</v>
      </c>
      <c r="AT57">
        <v>8.9149999999999991</v>
      </c>
      <c r="AU57">
        <v>-17.9679</v>
      </c>
      <c r="AV57">
        <v>1.0338000000000001</v>
      </c>
      <c r="AW57">
        <v>49.216900000000003</v>
      </c>
      <c r="AX57">
        <v>11.454700000000001</v>
      </c>
      <c r="AY57">
        <v>16.104500000000002</v>
      </c>
      <c r="AZ57">
        <v>7.3433999999999999</v>
      </c>
      <c r="BA57">
        <v>22.167200000000001</v>
      </c>
      <c r="BB57">
        <v>21.886500000000002</v>
      </c>
      <c r="BC57">
        <v>17.2746</v>
      </c>
      <c r="BD57">
        <v>14.432600000000001</v>
      </c>
      <c r="BE57">
        <v>13.7181</v>
      </c>
      <c r="BF57">
        <v>6.6326000000000001</v>
      </c>
      <c r="BG57">
        <v>11.9642</v>
      </c>
      <c r="BH57">
        <v>7.8277999999999999</v>
      </c>
      <c r="BI57">
        <v>16.435500000000001</v>
      </c>
      <c r="BJ57">
        <v>10.906700000000001</v>
      </c>
      <c r="BK57">
        <v>7.2256999999999998</v>
      </c>
      <c r="BL57">
        <v>2.4178000000000002</v>
      </c>
      <c r="BM57">
        <v>2.3714</v>
      </c>
      <c r="BN57">
        <v>1.6516999999999999</v>
      </c>
      <c r="BO57">
        <v>1.5187999999999999</v>
      </c>
      <c r="BP57">
        <v>1.6888000000000001</v>
      </c>
      <c r="BQ57">
        <v>1.4093</v>
      </c>
      <c r="BR57">
        <v>1.3099000000000001</v>
      </c>
      <c r="BS57">
        <v>0.99819999999999998</v>
      </c>
      <c r="BT57">
        <v>1.1527000000000001</v>
      </c>
      <c r="BU57">
        <v>0.97419999999999995</v>
      </c>
      <c r="BV57">
        <v>1.0091000000000001</v>
      </c>
      <c r="BW57" t="s">
        <v>588</v>
      </c>
      <c r="BX57">
        <v>40</v>
      </c>
      <c r="BY57" t="s">
        <v>607</v>
      </c>
      <c r="BZ57">
        <v>402030</v>
      </c>
    </row>
    <row r="58" spans="1:78" x14ac:dyDescent="0.25">
      <c r="A58" t="s">
        <v>57</v>
      </c>
      <c r="B58" t="s">
        <v>510</v>
      </c>
      <c r="C58">
        <v>3.74</v>
      </c>
      <c r="D58">
        <v>3.87</v>
      </c>
      <c r="E58">
        <v>4.04</v>
      </c>
      <c r="F58">
        <v>4.1900000000000004</v>
      </c>
      <c r="G58">
        <v>4.22</v>
      </c>
      <c r="H58">
        <v>5.82</v>
      </c>
      <c r="I58">
        <v>5.22</v>
      </c>
      <c r="J58">
        <v>5.16</v>
      </c>
      <c r="K58">
        <v>4.9800000000000004</v>
      </c>
      <c r="L58">
        <v>18564859400</v>
      </c>
      <c r="M58">
        <v>20905200200</v>
      </c>
      <c r="N58">
        <v>17508790700</v>
      </c>
      <c r="O58">
        <v>28992604900</v>
      </c>
      <c r="P58">
        <v>22666703800</v>
      </c>
      <c r="Q58">
        <v>31485928100</v>
      </c>
      <c r="R58">
        <v>37005849500</v>
      </c>
      <c r="S58">
        <v>34033643799.999996</v>
      </c>
      <c r="T58">
        <v>31484117600</v>
      </c>
      <c r="U58">
        <v>27579091700</v>
      </c>
      <c r="V58">
        <v>17.052700000000002</v>
      </c>
      <c r="W58">
        <v>16.4998</v>
      </c>
      <c r="X58">
        <v>25.492799999999999</v>
      </c>
      <c r="Y58">
        <v>15.1907</v>
      </c>
      <c r="Z58">
        <v>14.9359</v>
      </c>
      <c r="AA58">
        <v>16.510100000000001</v>
      </c>
      <c r="AB58">
        <v>15.167400000000001</v>
      </c>
      <c r="AC58">
        <v>14.6973</v>
      </c>
      <c r="AD58">
        <v>12.997299999999999</v>
      </c>
      <c r="AE58">
        <v>11.0671</v>
      </c>
      <c r="AF58">
        <v>24.494299999999999</v>
      </c>
      <c r="AG58">
        <v>28.247399999999999</v>
      </c>
      <c r="AH58">
        <v>35.883299999999998</v>
      </c>
      <c r="AI58">
        <v>46.4649</v>
      </c>
      <c r="AJ58">
        <v>51.366599999999998</v>
      </c>
      <c r="AK58">
        <v>47.4801</v>
      </c>
      <c r="AL58">
        <v>46.0458</v>
      </c>
      <c r="AM58">
        <v>40.294400000000003</v>
      </c>
      <c r="AN58">
        <v>36.780200000000001</v>
      </c>
      <c r="AO58">
        <v>38.549599999999998</v>
      </c>
      <c r="AP58">
        <v>4.2853000000000003</v>
      </c>
      <c r="AQ58">
        <v>13.154999999999999</v>
      </c>
      <c r="AR58">
        <v>2.0716999999999999</v>
      </c>
      <c r="AS58">
        <v>-0.11940000000000001</v>
      </c>
      <c r="AT58">
        <v>10.566599999999999</v>
      </c>
      <c r="AU58">
        <v>7.5891999999999999</v>
      </c>
      <c r="AV58">
        <v>3.2757000000000001</v>
      </c>
      <c r="AW58">
        <v>12.200799999999999</v>
      </c>
      <c r="AX58">
        <v>13.1113</v>
      </c>
      <c r="AY58">
        <v>-2.2846000000000002</v>
      </c>
      <c r="AZ58">
        <v>22.0304</v>
      </c>
      <c r="BA58">
        <v>31.971900000000002</v>
      </c>
      <c r="BB58">
        <v>36.010899999999999</v>
      </c>
      <c r="BC58">
        <v>34.747300000000003</v>
      </c>
      <c r="BD58">
        <v>61.5518</v>
      </c>
      <c r="BE58">
        <v>45.634399999999999</v>
      </c>
      <c r="BF58">
        <v>53.387900000000002</v>
      </c>
      <c r="BG58">
        <v>56.361800000000002</v>
      </c>
      <c r="BH58">
        <v>45.665399999999998</v>
      </c>
      <c r="BI58">
        <v>38.998100000000001</v>
      </c>
      <c r="BJ58">
        <v>31.077300000000001</v>
      </c>
      <c r="BK58">
        <v>26.078299999999999</v>
      </c>
      <c r="BL58">
        <v>4.7061000000000002</v>
      </c>
      <c r="BM58">
        <v>5.1723999999999997</v>
      </c>
      <c r="BN58">
        <v>5.0415000000000001</v>
      </c>
      <c r="BO58">
        <v>5.1798999999999999</v>
      </c>
      <c r="BP58">
        <v>4.6346999999999996</v>
      </c>
      <c r="BQ58">
        <v>6.1538000000000004</v>
      </c>
      <c r="BR58">
        <v>5.6276999999999999</v>
      </c>
      <c r="BS58">
        <v>5.8160999999999996</v>
      </c>
      <c r="BT58">
        <v>6.1919000000000004</v>
      </c>
      <c r="BU58">
        <v>5.6395999999999997</v>
      </c>
      <c r="BV58">
        <v>4.5914999999999999</v>
      </c>
      <c r="BW58" t="s">
        <v>594</v>
      </c>
      <c r="BX58">
        <v>30</v>
      </c>
      <c r="BY58" t="s">
        <v>625</v>
      </c>
      <c r="BZ58">
        <v>302010</v>
      </c>
    </row>
    <row r="59" spans="1:78" x14ac:dyDescent="0.25">
      <c r="A59" t="s">
        <v>58</v>
      </c>
      <c r="B59" t="s">
        <v>510</v>
      </c>
      <c r="C59">
        <v>2.82</v>
      </c>
      <c r="D59">
        <v>2.92</v>
      </c>
      <c r="E59">
        <v>3.57</v>
      </c>
      <c r="F59">
        <v>3.62</v>
      </c>
      <c r="G59">
        <v>3.57</v>
      </c>
      <c r="H59">
        <v>3.89</v>
      </c>
      <c r="I59">
        <v>3.85</v>
      </c>
      <c r="J59">
        <v>3.92</v>
      </c>
      <c r="K59" t="s">
        <v>510</v>
      </c>
      <c r="L59">
        <v>13199712800</v>
      </c>
      <c r="M59">
        <v>9727076500</v>
      </c>
      <c r="N59">
        <v>10074590900</v>
      </c>
      <c r="O59">
        <v>9433128100</v>
      </c>
      <c r="P59">
        <v>7539746600</v>
      </c>
      <c r="Q59">
        <v>8152675300</v>
      </c>
      <c r="R59">
        <v>9158946500</v>
      </c>
      <c r="S59">
        <v>13118965800</v>
      </c>
      <c r="T59">
        <v>14945562300</v>
      </c>
      <c r="U59">
        <v>16296305200</v>
      </c>
      <c r="V59">
        <v>2.1364000000000001</v>
      </c>
      <c r="W59">
        <v>4.0206999999999997</v>
      </c>
      <c r="X59">
        <v>4.016</v>
      </c>
      <c r="Y59">
        <v>0.84079999999999999</v>
      </c>
      <c r="Z59">
        <v>1.3944000000000001</v>
      </c>
      <c r="AA59">
        <v>-6.7828999999999997</v>
      </c>
      <c r="AB59">
        <v>5.4560000000000004</v>
      </c>
      <c r="AC59">
        <v>8.7543000000000006</v>
      </c>
      <c r="AD59">
        <v>6.6529999999999996</v>
      </c>
      <c r="AE59">
        <v>8.9806000000000008</v>
      </c>
      <c r="AF59">
        <v>24.262799999999999</v>
      </c>
      <c r="AG59">
        <v>26.616099999999999</v>
      </c>
      <c r="AH59">
        <v>24.9739</v>
      </c>
      <c r="AI59">
        <v>25.4041</v>
      </c>
      <c r="AJ59">
        <v>27.655100000000001</v>
      </c>
      <c r="AK59">
        <v>31.386099999999999</v>
      </c>
      <c r="AL59">
        <v>34.259099999999997</v>
      </c>
      <c r="AM59">
        <v>28.6326</v>
      </c>
      <c r="AN59">
        <v>22.876300000000001</v>
      </c>
      <c r="AO59">
        <v>22.686399999999999</v>
      </c>
      <c r="AP59">
        <v>-1.8291999999999999</v>
      </c>
      <c r="AQ59">
        <v>-19.973099999999999</v>
      </c>
      <c r="AR59">
        <v>-16.4147</v>
      </c>
      <c r="AS59">
        <v>7.1117999999999997</v>
      </c>
      <c r="AT59">
        <v>-1.6520999999999999</v>
      </c>
      <c r="AU59">
        <v>2.9357000000000002</v>
      </c>
      <c r="AV59">
        <v>-5.7039999999999997</v>
      </c>
      <c r="AW59">
        <v>29.142299999999999</v>
      </c>
      <c r="AX59">
        <v>0.69330000000000003</v>
      </c>
      <c r="AY59">
        <v>3.1949000000000001</v>
      </c>
      <c r="AZ59">
        <v>3.2221000000000002</v>
      </c>
      <c r="BA59">
        <v>2.3786</v>
      </c>
      <c r="BB59">
        <v>5.5190999999999999</v>
      </c>
      <c r="BC59">
        <v>10.9277</v>
      </c>
      <c r="BD59">
        <v>11.6182</v>
      </c>
      <c r="BE59">
        <v>1.9517</v>
      </c>
      <c r="BF59">
        <v>3.9024999999999999</v>
      </c>
      <c r="BG59">
        <v>-24.696300000000001</v>
      </c>
      <c r="BH59">
        <v>21.146899999999999</v>
      </c>
      <c r="BI59">
        <v>33.079700000000003</v>
      </c>
      <c r="BJ59">
        <v>19.872800000000002</v>
      </c>
      <c r="BK59">
        <v>22.3462</v>
      </c>
      <c r="BL59">
        <v>1.1108</v>
      </c>
      <c r="BM59">
        <v>1.2562</v>
      </c>
      <c r="BN59">
        <v>1.222</v>
      </c>
      <c r="BO59">
        <v>1.1888000000000001</v>
      </c>
      <c r="BP59">
        <v>1.1577</v>
      </c>
      <c r="BQ59">
        <v>1.1059000000000001</v>
      </c>
      <c r="BR59">
        <v>1.1604000000000001</v>
      </c>
      <c r="BS59">
        <v>1.1601999999999999</v>
      </c>
      <c r="BT59">
        <v>1.2599</v>
      </c>
      <c r="BU59">
        <v>1.2332000000000001</v>
      </c>
      <c r="BV59">
        <v>1.1505000000000001</v>
      </c>
      <c r="BW59" t="s">
        <v>594</v>
      </c>
      <c r="BX59">
        <v>30</v>
      </c>
      <c r="BY59" t="s">
        <v>595</v>
      </c>
      <c r="BZ59">
        <v>302020</v>
      </c>
    </row>
    <row r="60" spans="1:78" x14ac:dyDescent="0.25">
      <c r="A60" t="s">
        <v>59</v>
      </c>
      <c r="B60" t="s">
        <v>510</v>
      </c>
      <c r="C60">
        <v>3.92</v>
      </c>
      <c r="D60">
        <v>3.95</v>
      </c>
      <c r="E60">
        <v>4.07</v>
      </c>
      <c r="F60">
        <v>4.97</v>
      </c>
      <c r="G60">
        <v>6.59</v>
      </c>
      <c r="H60">
        <v>7.23</v>
      </c>
      <c r="I60">
        <v>6.34</v>
      </c>
      <c r="J60">
        <v>5.88</v>
      </c>
      <c r="K60" t="s">
        <v>510</v>
      </c>
      <c r="L60">
        <v>80162954200</v>
      </c>
      <c r="M60">
        <v>68286366700</v>
      </c>
      <c r="N60">
        <v>61699770500</v>
      </c>
      <c r="O60">
        <v>67370207500.000008</v>
      </c>
      <c r="P60">
        <v>60630142500</v>
      </c>
      <c r="Q60">
        <v>53542518500</v>
      </c>
      <c r="R60">
        <v>37679447800</v>
      </c>
      <c r="S60">
        <v>35242499500</v>
      </c>
      <c r="T60">
        <v>39876868800</v>
      </c>
      <c r="U60">
        <v>37495284400</v>
      </c>
      <c r="V60">
        <v>22.421900000000001</v>
      </c>
      <c r="W60">
        <v>20.976099999999999</v>
      </c>
      <c r="X60">
        <v>17.473600000000001</v>
      </c>
      <c r="Y60">
        <v>10.914</v>
      </c>
      <c r="Z60">
        <v>18.106100000000001</v>
      </c>
      <c r="AA60">
        <v>22.422499999999999</v>
      </c>
      <c r="AB60">
        <v>15.4305</v>
      </c>
      <c r="AC60">
        <v>6.4173999999999998</v>
      </c>
      <c r="AD60">
        <v>12.5823</v>
      </c>
      <c r="AE60">
        <v>4.5179999999999998</v>
      </c>
      <c r="AF60">
        <v>4.0754999999999999</v>
      </c>
      <c r="AG60">
        <v>33.46</v>
      </c>
      <c r="AH60">
        <v>28.489100000000001</v>
      </c>
      <c r="AI60">
        <v>25.105899999999998</v>
      </c>
      <c r="AJ60">
        <v>23.474699999999999</v>
      </c>
      <c r="AK60">
        <v>23.650700000000001</v>
      </c>
      <c r="AL60">
        <v>32.1355</v>
      </c>
      <c r="AM60">
        <v>32.217199999999998</v>
      </c>
      <c r="AN60">
        <v>27.3323</v>
      </c>
      <c r="AO60">
        <v>27.672000000000001</v>
      </c>
      <c r="AP60">
        <v>17.109500000000001</v>
      </c>
      <c r="AQ60">
        <v>20.663399999999999</v>
      </c>
      <c r="AR60">
        <v>36.257100000000001</v>
      </c>
      <c r="AS60">
        <v>17.2881</v>
      </c>
      <c r="AT60">
        <v>3.3912</v>
      </c>
      <c r="AU60">
        <v>6.9180999999999999</v>
      </c>
      <c r="AV60">
        <v>7.6927000000000003</v>
      </c>
      <c r="AW60">
        <v>-9.6033000000000008</v>
      </c>
      <c r="AX60">
        <v>-3.0123000000000002</v>
      </c>
      <c r="AY60">
        <v>2.8344999999999998</v>
      </c>
      <c r="AZ60">
        <v>9.3292000000000002</v>
      </c>
      <c r="BA60">
        <v>23.904900000000001</v>
      </c>
      <c r="BB60">
        <v>30.210100000000001</v>
      </c>
      <c r="BC60">
        <v>35.150500000000001</v>
      </c>
      <c r="BD60">
        <v>34.423999999999999</v>
      </c>
      <c r="BE60">
        <v>20.515599999999999</v>
      </c>
      <c r="BF60">
        <v>34.5441</v>
      </c>
      <c r="BG60">
        <v>44.6389</v>
      </c>
      <c r="BH60">
        <v>33.277999999999999</v>
      </c>
      <c r="BI60">
        <v>14.4107</v>
      </c>
      <c r="BJ60">
        <v>25.083500000000001</v>
      </c>
      <c r="BK60">
        <v>8.2355</v>
      </c>
      <c r="BL60">
        <v>5.8428000000000004</v>
      </c>
      <c r="BM60">
        <v>5.8080999999999996</v>
      </c>
      <c r="BN60">
        <v>3.9529000000000001</v>
      </c>
      <c r="BO60">
        <v>3.1456</v>
      </c>
      <c r="BP60">
        <v>3.3153999999999999</v>
      </c>
      <c r="BQ60">
        <v>2.8309000000000002</v>
      </c>
      <c r="BR60">
        <v>2.4079999999999999</v>
      </c>
      <c r="BS60">
        <v>2.0811000000000002</v>
      </c>
      <c r="BT60">
        <v>2.0207000000000002</v>
      </c>
      <c r="BU60">
        <v>2.0794999999999999</v>
      </c>
      <c r="BV60">
        <v>1.8454999999999999</v>
      </c>
      <c r="BW60" t="s">
        <v>582</v>
      </c>
      <c r="BX60">
        <v>35</v>
      </c>
      <c r="BY60" t="s">
        <v>584</v>
      </c>
      <c r="BZ60">
        <v>352010</v>
      </c>
    </row>
    <row r="61" spans="1:78" x14ac:dyDescent="0.25">
      <c r="A61" t="s">
        <v>60</v>
      </c>
      <c r="B61" t="s">
        <v>510</v>
      </c>
      <c r="C61">
        <v>3.32</v>
      </c>
      <c r="D61">
        <v>3.27</v>
      </c>
      <c r="E61">
        <v>3.22</v>
      </c>
      <c r="F61">
        <v>3.59</v>
      </c>
      <c r="G61">
        <v>3.57</v>
      </c>
      <c r="H61">
        <v>3.72</v>
      </c>
      <c r="I61">
        <v>3.9</v>
      </c>
      <c r="J61">
        <v>4.2300000000000004</v>
      </c>
      <c r="K61" t="s">
        <v>510</v>
      </c>
      <c r="L61">
        <v>45670043200</v>
      </c>
      <c r="M61">
        <v>45051507700</v>
      </c>
      <c r="N61">
        <v>50096611400</v>
      </c>
      <c r="O61">
        <v>55153843900</v>
      </c>
      <c r="P61">
        <v>46541733400</v>
      </c>
      <c r="Q61">
        <v>46414269500</v>
      </c>
      <c r="R61">
        <v>37607603600</v>
      </c>
      <c r="S61">
        <v>47963687300</v>
      </c>
      <c r="T61">
        <v>36792903300</v>
      </c>
      <c r="U61">
        <v>40030264100</v>
      </c>
      <c r="V61">
        <v>0.67569999999999997</v>
      </c>
      <c r="W61">
        <v>0.81069999999999998</v>
      </c>
      <c r="X61">
        <v>0.97550000000000003</v>
      </c>
      <c r="Y61">
        <v>1.1598999999999999</v>
      </c>
      <c r="Z61">
        <v>1.1614</v>
      </c>
      <c r="AA61">
        <v>1.1975</v>
      </c>
      <c r="AB61">
        <v>0.84989999999999999</v>
      </c>
      <c r="AC61">
        <v>0.82250000000000001</v>
      </c>
      <c r="AD61">
        <v>0.59509999999999996</v>
      </c>
      <c r="AE61">
        <v>0.80569999999999997</v>
      </c>
      <c r="AF61">
        <v>16.096699999999998</v>
      </c>
      <c r="AG61">
        <v>15.1798</v>
      </c>
      <c r="AH61">
        <v>17.026499999999999</v>
      </c>
      <c r="AI61">
        <v>19.000800000000002</v>
      </c>
      <c r="AJ61">
        <v>19.153300000000002</v>
      </c>
      <c r="AK61">
        <v>17.2072</v>
      </c>
      <c r="AL61">
        <v>14.2081</v>
      </c>
      <c r="AM61">
        <v>15.164099999999999</v>
      </c>
      <c r="AN61">
        <v>17.381699999999999</v>
      </c>
      <c r="AO61">
        <v>16.721399999999999</v>
      </c>
      <c r="AP61">
        <v>4.3249000000000004</v>
      </c>
      <c r="AQ61">
        <v>2.8803000000000001</v>
      </c>
      <c r="AR61">
        <v>2.2000999999999999</v>
      </c>
      <c r="AS61">
        <v>-15.315899999999999</v>
      </c>
      <c r="AT61">
        <v>11.481999999999999</v>
      </c>
      <c r="AU61">
        <v>-2.39</v>
      </c>
      <c r="AV61">
        <v>5.1353999999999997</v>
      </c>
      <c r="AW61">
        <v>23.0991</v>
      </c>
      <c r="AX61">
        <v>-5.3647999999999998</v>
      </c>
      <c r="AY61">
        <v>-8.6974999999999998</v>
      </c>
      <c r="AZ61">
        <v>1.0088999999999999</v>
      </c>
      <c r="BA61">
        <v>5.6186999999999996</v>
      </c>
      <c r="BB61">
        <v>6.8259999999999996</v>
      </c>
      <c r="BC61">
        <v>8.4391999999999996</v>
      </c>
      <c r="BD61">
        <v>9.5440000000000005</v>
      </c>
      <c r="BE61">
        <v>10.623200000000001</v>
      </c>
      <c r="BF61">
        <v>10.8935</v>
      </c>
      <c r="BG61">
        <v>11.3934</v>
      </c>
      <c r="BH61">
        <v>8.6331000000000007</v>
      </c>
      <c r="BI61">
        <v>8.9358000000000004</v>
      </c>
      <c r="BJ61">
        <v>6.2598000000000003</v>
      </c>
      <c r="BK61">
        <v>8.4372000000000007</v>
      </c>
      <c r="BL61">
        <v>1.0105999999999999</v>
      </c>
      <c r="BM61">
        <v>1.0246</v>
      </c>
      <c r="BN61">
        <v>1.0236000000000001</v>
      </c>
      <c r="BO61">
        <v>1.0431999999999999</v>
      </c>
      <c r="BP61">
        <v>1.0455000000000001</v>
      </c>
      <c r="BQ61">
        <v>1.0225</v>
      </c>
      <c r="BR61">
        <v>1.0195000000000001</v>
      </c>
      <c r="BS61">
        <v>0.99229999999999996</v>
      </c>
      <c r="BT61">
        <v>1.0190999999999999</v>
      </c>
      <c r="BU61">
        <v>1.0022</v>
      </c>
      <c r="BV61">
        <v>1.0076000000000001</v>
      </c>
      <c r="BW61" t="s">
        <v>588</v>
      </c>
      <c r="BX61">
        <v>40</v>
      </c>
      <c r="BY61" t="s">
        <v>607</v>
      </c>
      <c r="BZ61">
        <v>402030</v>
      </c>
    </row>
    <row r="62" spans="1:78" x14ac:dyDescent="0.25">
      <c r="A62" t="s">
        <v>61</v>
      </c>
      <c r="B62" t="s">
        <v>510</v>
      </c>
      <c r="C62">
        <v>2.0299999999999998</v>
      </c>
      <c r="D62">
        <v>2.02</v>
      </c>
      <c r="E62">
        <v>2</v>
      </c>
      <c r="F62">
        <v>3.42</v>
      </c>
      <c r="G62">
        <v>3.52</v>
      </c>
      <c r="H62">
        <v>3.47</v>
      </c>
      <c r="I62">
        <v>3.83</v>
      </c>
      <c r="J62">
        <v>3.97</v>
      </c>
      <c r="K62" t="s">
        <v>510</v>
      </c>
      <c r="L62">
        <v>59696860800</v>
      </c>
      <c r="M62">
        <v>63471957400</v>
      </c>
      <c r="N62">
        <v>72342746800</v>
      </c>
      <c r="O62">
        <v>84748790900</v>
      </c>
      <c r="P62">
        <v>79799005500</v>
      </c>
      <c r="Q62">
        <v>85960306800</v>
      </c>
      <c r="R62">
        <v>91217646900</v>
      </c>
      <c r="S62">
        <v>98520745100</v>
      </c>
      <c r="T62">
        <v>78171477800</v>
      </c>
      <c r="U62">
        <v>123762055300</v>
      </c>
      <c r="V62">
        <v>19.208500000000001</v>
      </c>
      <c r="W62">
        <v>15.851100000000001</v>
      </c>
      <c r="X62">
        <v>11.460100000000001</v>
      </c>
      <c r="Y62">
        <v>10.3378</v>
      </c>
      <c r="Z62">
        <v>16.610600000000002</v>
      </c>
      <c r="AA62">
        <v>22.068999999999999</v>
      </c>
      <c r="AB62">
        <v>0.2727</v>
      </c>
      <c r="AC62">
        <v>5.1192000000000002</v>
      </c>
      <c r="AD62">
        <v>12.4811</v>
      </c>
      <c r="AE62">
        <v>17.258500000000002</v>
      </c>
      <c r="AF62">
        <v>26.139199999999999</v>
      </c>
      <c r="AG62">
        <v>35.351500000000001</v>
      </c>
      <c r="AH62">
        <v>35.981000000000002</v>
      </c>
      <c r="AI62">
        <v>37.409100000000002</v>
      </c>
      <c r="AJ62">
        <v>38.123199999999997</v>
      </c>
      <c r="AK62">
        <v>43.224899999999998</v>
      </c>
      <c r="AL62">
        <v>57.323799999999999</v>
      </c>
      <c r="AM62">
        <v>48.305900000000001</v>
      </c>
      <c r="AN62">
        <v>51.898600000000002</v>
      </c>
      <c r="AO62">
        <v>61.354900000000001</v>
      </c>
      <c r="AP62">
        <v>58.978200000000001</v>
      </c>
      <c r="AQ62">
        <v>41.423999999999999</v>
      </c>
      <c r="AR62">
        <v>17.937899999999999</v>
      </c>
      <c r="AS62">
        <v>13.882400000000001</v>
      </c>
      <c r="AT62">
        <v>28.2879</v>
      </c>
      <c r="AU62">
        <v>-10.860099999999999</v>
      </c>
      <c r="AV62">
        <v>-5.6639999999999997</v>
      </c>
      <c r="AW62">
        <v>2.2054</v>
      </c>
      <c r="AX62">
        <v>8.0780999999999992</v>
      </c>
      <c r="AY62">
        <v>7.2755000000000001</v>
      </c>
      <c r="AZ62">
        <v>-4.0179999999999998</v>
      </c>
      <c r="BA62">
        <v>34.823999999999998</v>
      </c>
      <c r="BB62">
        <v>31.278099999999998</v>
      </c>
      <c r="BC62">
        <v>29.389299999999999</v>
      </c>
      <c r="BD62">
        <v>22.9376</v>
      </c>
      <c r="BE62">
        <v>22.209399999999999</v>
      </c>
      <c r="BF62">
        <v>39.888300000000001</v>
      </c>
      <c r="BG62">
        <v>66.109499999999997</v>
      </c>
      <c r="BH62">
        <v>1.0900000000000001</v>
      </c>
      <c r="BI62">
        <v>21.045999999999999</v>
      </c>
      <c r="BJ62">
        <v>68.258899999999997</v>
      </c>
      <c r="BK62" t="s">
        <v>510</v>
      </c>
      <c r="BL62">
        <v>6.1257999999999999</v>
      </c>
      <c r="BM62">
        <v>4.4288999999999996</v>
      </c>
      <c r="BN62">
        <v>4.1260000000000003</v>
      </c>
      <c r="BO62">
        <v>4.1398999999999999</v>
      </c>
      <c r="BP62">
        <v>3.8671000000000002</v>
      </c>
      <c r="BQ62">
        <v>4.0772000000000004</v>
      </c>
      <c r="BR62">
        <v>4.6971999999999996</v>
      </c>
      <c r="BS62">
        <v>4.9469000000000003</v>
      </c>
      <c r="BT62">
        <v>4.9062999999999999</v>
      </c>
      <c r="BU62">
        <v>3.899</v>
      </c>
      <c r="BV62">
        <v>6.1253000000000002</v>
      </c>
      <c r="BW62" t="s">
        <v>585</v>
      </c>
      <c r="BX62">
        <v>25</v>
      </c>
      <c r="BY62" t="s">
        <v>586</v>
      </c>
      <c r="BZ62">
        <v>253010</v>
      </c>
    </row>
    <row r="63" spans="1:78" x14ac:dyDescent="0.25">
      <c r="A63" t="s">
        <v>62</v>
      </c>
      <c r="B63" t="s">
        <v>510</v>
      </c>
      <c r="C63" t="s">
        <v>510</v>
      </c>
      <c r="D63" t="s">
        <v>510</v>
      </c>
      <c r="E63">
        <v>3.34</v>
      </c>
      <c r="F63">
        <v>4.0199999999999996</v>
      </c>
      <c r="G63">
        <v>3.85</v>
      </c>
      <c r="H63">
        <v>4.4400000000000004</v>
      </c>
      <c r="I63">
        <v>4.5599999999999996</v>
      </c>
      <c r="J63">
        <v>5.09</v>
      </c>
      <c r="K63" t="s">
        <v>510</v>
      </c>
      <c r="L63" t="s">
        <v>510</v>
      </c>
      <c r="M63" t="s">
        <v>510</v>
      </c>
      <c r="N63" t="s">
        <v>510</v>
      </c>
      <c r="O63">
        <v>36236874500</v>
      </c>
      <c r="P63">
        <v>22251181900</v>
      </c>
      <c r="Q63">
        <v>26329613400</v>
      </c>
      <c r="R63">
        <v>21585102500</v>
      </c>
      <c r="S63">
        <v>24974280000</v>
      </c>
      <c r="T63">
        <v>29780046700</v>
      </c>
      <c r="U63">
        <v>34393074500</v>
      </c>
      <c r="V63">
        <v>6.0570000000000004</v>
      </c>
      <c r="W63">
        <v>-7.4356999999999998</v>
      </c>
      <c r="X63">
        <v>1.1091</v>
      </c>
      <c r="Y63">
        <v>-0.156</v>
      </c>
      <c r="Z63">
        <v>0.35799999999999998</v>
      </c>
      <c r="AA63">
        <v>0.2419</v>
      </c>
      <c r="AB63">
        <v>-21.7563</v>
      </c>
      <c r="AC63">
        <v>-0.59740000000000004</v>
      </c>
      <c r="AD63">
        <v>-1.7298</v>
      </c>
      <c r="AE63">
        <v>5.4634999999999998</v>
      </c>
      <c r="AF63">
        <v>14.337300000000001</v>
      </c>
      <c r="AG63">
        <v>16.781600000000001</v>
      </c>
      <c r="AH63">
        <v>1.2753000000000001</v>
      </c>
      <c r="AI63">
        <v>14.776999999999999</v>
      </c>
      <c r="AJ63">
        <v>13.781700000000001</v>
      </c>
      <c r="AK63">
        <v>13.9856</v>
      </c>
      <c r="AL63">
        <v>22.2117</v>
      </c>
      <c r="AM63">
        <v>21.3748</v>
      </c>
      <c r="AN63">
        <v>21.643599999999999</v>
      </c>
      <c r="AO63">
        <v>18.376000000000001</v>
      </c>
      <c r="AP63" t="s">
        <v>510</v>
      </c>
      <c r="AQ63">
        <v>3.1968000000000001</v>
      </c>
      <c r="AR63">
        <v>-16.467199999999998</v>
      </c>
      <c r="AS63">
        <v>-9.7965</v>
      </c>
      <c r="AT63">
        <v>160.11689999999999</v>
      </c>
      <c r="AU63">
        <v>-7.1875999999999998</v>
      </c>
      <c r="AV63">
        <v>1.7735000000000001</v>
      </c>
      <c r="AW63">
        <v>-28.784500000000001</v>
      </c>
      <c r="AX63">
        <v>-7.1013000000000002</v>
      </c>
      <c r="AY63">
        <v>-3.1919</v>
      </c>
      <c r="AZ63">
        <v>8.0863999999999994</v>
      </c>
      <c r="BA63" t="s">
        <v>510</v>
      </c>
      <c r="BB63">
        <v>9.4611999999999998</v>
      </c>
      <c r="BC63">
        <v>-11.264799999999999</v>
      </c>
      <c r="BD63">
        <v>0</v>
      </c>
      <c r="BE63">
        <v>-0.71120000000000005</v>
      </c>
      <c r="BF63">
        <v>1.2286999999999999</v>
      </c>
      <c r="BG63">
        <v>0.64980000000000004</v>
      </c>
      <c r="BH63">
        <v>-57.090299999999999</v>
      </c>
      <c r="BI63">
        <v>-1.5799000000000001</v>
      </c>
      <c r="BJ63">
        <v>-4.1131000000000002</v>
      </c>
      <c r="BK63">
        <v>13.056900000000001</v>
      </c>
      <c r="BL63">
        <v>1.2323999999999999</v>
      </c>
      <c r="BM63">
        <v>1.1980999999999999</v>
      </c>
      <c r="BN63">
        <v>1.1607000000000001</v>
      </c>
      <c r="BO63" t="s">
        <v>510</v>
      </c>
      <c r="BP63">
        <v>1.3794999999999999</v>
      </c>
      <c r="BQ63">
        <v>1.0912999999999999</v>
      </c>
      <c r="BR63">
        <v>1.0823</v>
      </c>
      <c r="BS63">
        <v>1.2285999999999999</v>
      </c>
      <c r="BT63">
        <v>1.2790999999999999</v>
      </c>
      <c r="BU63">
        <v>1.448</v>
      </c>
      <c r="BV63">
        <v>1.5073000000000001</v>
      </c>
      <c r="BW63" t="s">
        <v>612</v>
      </c>
      <c r="BX63">
        <v>10</v>
      </c>
      <c r="BY63" t="s">
        <v>626</v>
      </c>
      <c r="BZ63">
        <v>101010</v>
      </c>
    </row>
    <row r="64" spans="1:78" x14ac:dyDescent="0.25">
      <c r="A64" t="s">
        <v>63</v>
      </c>
      <c r="B64" t="s">
        <v>510</v>
      </c>
      <c r="C64">
        <v>1.49</v>
      </c>
      <c r="D64">
        <v>1.7</v>
      </c>
      <c r="E64">
        <v>2.15</v>
      </c>
      <c r="F64">
        <v>2.14</v>
      </c>
      <c r="G64">
        <v>2.16</v>
      </c>
      <c r="H64">
        <v>2.42</v>
      </c>
      <c r="I64">
        <v>3.97</v>
      </c>
      <c r="J64">
        <v>3.78</v>
      </c>
      <c r="K64">
        <v>3.94</v>
      </c>
      <c r="L64" t="s">
        <v>510</v>
      </c>
      <c r="M64" t="s">
        <v>510</v>
      </c>
      <c r="N64" t="s">
        <v>510</v>
      </c>
      <c r="O64" t="s">
        <v>510</v>
      </c>
      <c r="P64">
        <v>1245913400</v>
      </c>
      <c r="Q64">
        <v>2940984000</v>
      </c>
      <c r="R64">
        <v>4768640900</v>
      </c>
      <c r="S64">
        <v>16413558300</v>
      </c>
      <c r="T64">
        <v>9548759700</v>
      </c>
      <c r="U64">
        <v>20591510600</v>
      </c>
      <c r="V64">
        <v>3.3306</v>
      </c>
      <c r="W64">
        <v>-1.3211999999999999</v>
      </c>
      <c r="X64">
        <v>4.9842000000000004</v>
      </c>
      <c r="Y64">
        <v>1.3110999999999999</v>
      </c>
      <c r="Z64">
        <v>6.9105999999999996</v>
      </c>
      <c r="AA64">
        <v>7.1761999999999997</v>
      </c>
      <c r="AB64">
        <v>8.4474999999999998</v>
      </c>
      <c r="AC64">
        <v>23.178599999999999</v>
      </c>
      <c r="AD64">
        <v>25.804200000000002</v>
      </c>
      <c r="AE64">
        <v>14.6061</v>
      </c>
      <c r="AF64">
        <v>65.306700000000006</v>
      </c>
      <c r="AG64">
        <v>67.718400000000003</v>
      </c>
      <c r="AH64">
        <v>61.928600000000003</v>
      </c>
      <c r="AI64">
        <v>59.359499999999997</v>
      </c>
      <c r="AJ64">
        <v>53.244500000000002</v>
      </c>
      <c r="AK64">
        <v>49.246299999999998</v>
      </c>
      <c r="AL64">
        <v>45.9375</v>
      </c>
      <c r="AM64">
        <v>31.762899999999998</v>
      </c>
      <c r="AN64">
        <v>32.954099999999997</v>
      </c>
      <c r="AO64">
        <v>35.378399999999999</v>
      </c>
      <c r="AP64">
        <v>-6.3543000000000003</v>
      </c>
      <c r="AQ64">
        <v>11.287599999999999</v>
      </c>
      <c r="AR64">
        <v>402.04039999999998</v>
      </c>
      <c r="AS64">
        <v>0.96630000000000005</v>
      </c>
      <c r="AT64">
        <v>3.3071999999999999</v>
      </c>
      <c r="AU64">
        <v>-2.4554999999999998</v>
      </c>
      <c r="AV64">
        <v>10.816800000000001</v>
      </c>
      <c r="AW64">
        <v>28.440799999999999</v>
      </c>
      <c r="AX64">
        <v>156.71270000000001</v>
      </c>
      <c r="AY64">
        <v>-1.1124000000000001</v>
      </c>
      <c r="AZ64">
        <v>-0.90329999999999999</v>
      </c>
      <c r="BA64">
        <v>-134.5361</v>
      </c>
      <c r="BB64">
        <v>65.325400000000002</v>
      </c>
      <c r="BC64">
        <v>-24.109400000000001</v>
      </c>
      <c r="BD64">
        <v>62.918999999999997</v>
      </c>
      <c r="BE64">
        <v>11.309200000000001</v>
      </c>
      <c r="BF64">
        <v>42.196599999999997</v>
      </c>
      <c r="BG64">
        <v>31.212299999999999</v>
      </c>
      <c r="BH64">
        <v>31.706700000000001</v>
      </c>
      <c r="BI64">
        <v>57.945900000000002</v>
      </c>
      <c r="BJ64">
        <v>56.310400000000001</v>
      </c>
      <c r="BK64">
        <v>31.7807</v>
      </c>
      <c r="BL64">
        <v>2.3235000000000001</v>
      </c>
      <c r="BM64">
        <v>2.1055000000000001</v>
      </c>
      <c r="BN64">
        <v>1.3701000000000001</v>
      </c>
      <c r="BO64">
        <v>1.3142</v>
      </c>
      <c r="BP64">
        <v>1.6980999999999999</v>
      </c>
      <c r="BQ64">
        <v>1.2248000000000001</v>
      </c>
      <c r="BR64">
        <v>1.6536</v>
      </c>
      <c r="BS64">
        <v>1.8661000000000001</v>
      </c>
      <c r="BT64">
        <v>1.9903</v>
      </c>
      <c r="BU64">
        <v>1.3819999999999999</v>
      </c>
      <c r="BV64">
        <v>2.4868000000000001</v>
      </c>
      <c r="BW64" t="s">
        <v>596</v>
      </c>
      <c r="BX64">
        <v>20</v>
      </c>
      <c r="BY64" t="s">
        <v>604</v>
      </c>
      <c r="BZ64">
        <v>201020</v>
      </c>
    </row>
    <row r="65" spans="1:78" x14ac:dyDescent="0.25">
      <c r="A65" t="s">
        <v>64</v>
      </c>
      <c r="B65" t="s">
        <v>510</v>
      </c>
      <c r="C65">
        <v>2.38</v>
      </c>
      <c r="D65">
        <v>2.44</v>
      </c>
      <c r="E65">
        <v>2.86</v>
      </c>
      <c r="F65">
        <v>5.37</v>
      </c>
      <c r="G65">
        <v>5.6</v>
      </c>
      <c r="H65">
        <v>5.82</v>
      </c>
      <c r="I65">
        <v>6.24</v>
      </c>
      <c r="J65">
        <v>5.9</v>
      </c>
      <c r="K65">
        <v>5.86</v>
      </c>
      <c r="L65">
        <v>59073914000</v>
      </c>
      <c r="M65">
        <v>55842739200</v>
      </c>
      <c r="N65">
        <v>61673737300</v>
      </c>
      <c r="O65">
        <v>82364151700</v>
      </c>
      <c r="P65">
        <v>61952427800</v>
      </c>
      <c r="Q65">
        <v>77602153900</v>
      </c>
      <c r="R65">
        <v>110042575500</v>
      </c>
      <c r="S65">
        <v>139089290600</v>
      </c>
      <c r="T65">
        <v>106433091700</v>
      </c>
      <c r="U65">
        <v>120765374000</v>
      </c>
      <c r="V65">
        <v>1.4332</v>
      </c>
      <c r="W65">
        <v>1.4384999999999999</v>
      </c>
      <c r="X65">
        <v>1.4241999999999999</v>
      </c>
      <c r="Y65">
        <v>2.2488000000000001</v>
      </c>
      <c r="Z65">
        <v>2.2669000000000001</v>
      </c>
      <c r="AA65">
        <v>2.7275999999999998</v>
      </c>
      <c r="AB65">
        <v>2.8540999999999999</v>
      </c>
      <c r="AC65">
        <v>3.5804</v>
      </c>
      <c r="AD65">
        <v>3.8315999999999999</v>
      </c>
      <c r="AE65">
        <v>4.569</v>
      </c>
      <c r="AF65">
        <v>3.4659</v>
      </c>
      <c r="AG65">
        <v>2.2671000000000001</v>
      </c>
      <c r="AH65">
        <v>2.3304</v>
      </c>
      <c r="AI65">
        <v>2.2766000000000002</v>
      </c>
      <c r="AJ65">
        <v>3.1728000000000001</v>
      </c>
      <c r="AK65">
        <v>3.3986999999999998</v>
      </c>
      <c r="AL65">
        <v>4.5309999999999997</v>
      </c>
      <c r="AM65">
        <v>6.1041999999999996</v>
      </c>
      <c r="AN65">
        <v>7.2168000000000001</v>
      </c>
      <c r="AO65">
        <v>7.8742999999999999</v>
      </c>
      <c r="AP65">
        <v>9.6891999999999996</v>
      </c>
      <c r="AQ65">
        <v>9.0593000000000004</v>
      </c>
      <c r="AR65">
        <v>-6.0598000000000001</v>
      </c>
      <c r="AS65">
        <v>-2.2568999999999999</v>
      </c>
      <c r="AT65">
        <v>2.9100000000000001E-2</v>
      </c>
      <c r="AU65">
        <v>-27.546199999999999</v>
      </c>
      <c r="AV65">
        <v>5.6707999999999998</v>
      </c>
      <c r="AW65">
        <v>4.9577999999999998</v>
      </c>
      <c r="AX65">
        <v>-13.7494</v>
      </c>
      <c r="AY65">
        <v>-22.941700000000001</v>
      </c>
      <c r="AZ65">
        <v>4.7462999999999997</v>
      </c>
      <c r="BA65">
        <v>11.306699999999999</v>
      </c>
      <c r="BB65">
        <v>12.2394</v>
      </c>
      <c r="BC65">
        <v>11.974399999999999</v>
      </c>
      <c r="BD65">
        <v>11.0137</v>
      </c>
      <c r="BE65">
        <v>16.2638</v>
      </c>
      <c r="BF65">
        <v>13.4171</v>
      </c>
      <c r="BG65">
        <v>13.5799</v>
      </c>
      <c r="BH65">
        <v>14.331</v>
      </c>
      <c r="BI65">
        <v>16.1724</v>
      </c>
      <c r="BJ65">
        <v>13.728</v>
      </c>
      <c r="BK65">
        <v>14.273999999999999</v>
      </c>
      <c r="BL65">
        <v>1.1194</v>
      </c>
      <c r="BM65">
        <v>1.1315999999999999</v>
      </c>
      <c r="BN65">
        <v>1.1206</v>
      </c>
      <c r="BO65">
        <v>1.147</v>
      </c>
      <c r="BP65">
        <v>1.2287999999999999</v>
      </c>
      <c r="BQ65">
        <v>1.1850000000000001</v>
      </c>
      <c r="BR65">
        <v>1.2613000000000001</v>
      </c>
      <c r="BS65">
        <v>1.4225000000000001</v>
      </c>
      <c r="BT65">
        <v>1.6629</v>
      </c>
      <c r="BU65">
        <v>1.5812999999999999</v>
      </c>
      <c r="BV65">
        <v>1.6591</v>
      </c>
      <c r="BW65" t="s">
        <v>588</v>
      </c>
      <c r="BX65">
        <v>40</v>
      </c>
      <c r="BY65" t="s">
        <v>607</v>
      </c>
      <c r="BZ65">
        <v>402030</v>
      </c>
    </row>
    <row r="66" spans="1:78" x14ac:dyDescent="0.25">
      <c r="A66" t="s">
        <v>65</v>
      </c>
      <c r="B66" t="s">
        <v>510</v>
      </c>
      <c r="C66">
        <v>3.63</v>
      </c>
      <c r="D66">
        <v>4.1100000000000003</v>
      </c>
      <c r="E66">
        <v>4.4400000000000004</v>
      </c>
      <c r="F66">
        <v>4.97</v>
      </c>
      <c r="G66">
        <v>5.0599999999999996</v>
      </c>
      <c r="H66">
        <v>5.84</v>
      </c>
      <c r="I66">
        <v>5.25</v>
      </c>
      <c r="J66">
        <v>5.27</v>
      </c>
      <c r="K66" t="s">
        <v>510</v>
      </c>
      <c r="L66">
        <v>97917576200</v>
      </c>
      <c r="M66">
        <v>114761419900</v>
      </c>
      <c r="N66">
        <v>97666680100</v>
      </c>
      <c r="O66">
        <v>100296957400</v>
      </c>
      <c r="P66">
        <v>84841692300</v>
      </c>
      <c r="Q66">
        <v>150268743700</v>
      </c>
      <c r="R66">
        <v>140172386700</v>
      </c>
      <c r="S66">
        <v>138394861700</v>
      </c>
      <c r="T66">
        <v>152977237000</v>
      </c>
      <c r="U66">
        <v>104403419700</v>
      </c>
      <c r="V66">
        <v>5.5404</v>
      </c>
      <c r="W66">
        <v>4.7788000000000004</v>
      </c>
      <c r="X66">
        <v>13.618499999999999</v>
      </c>
      <c r="Y66">
        <v>2.9944000000000002</v>
      </c>
      <c r="Z66">
        <v>14.357200000000001</v>
      </c>
      <c r="AA66">
        <v>4.1703000000000001</v>
      </c>
      <c r="AB66">
        <v>-7.2576999999999998</v>
      </c>
      <c r="AC66">
        <v>6.1406000000000001</v>
      </c>
      <c r="AD66">
        <v>6.1387</v>
      </c>
      <c r="AE66">
        <v>8.3603000000000005</v>
      </c>
      <c r="AF66">
        <v>23.206600000000002</v>
      </c>
      <c r="AG66">
        <v>21.068999999999999</v>
      </c>
      <c r="AH66">
        <v>19.9009</v>
      </c>
      <c r="AI66">
        <v>23.731000000000002</v>
      </c>
      <c r="AJ66">
        <v>22.686199999999999</v>
      </c>
      <c r="AK66">
        <v>36.583500000000001</v>
      </c>
      <c r="AL66">
        <v>43.612900000000003</v>
      </c>
      <c r="AM66">
        <v>41.710999999999999</v>
      </c>
      <c r="AN66">
        <v>42.054299999999998</v>
      </c>
      <c r="AO66">
        <v>43.573399999999999</v>
      </c>
      <c r="AP66">
        <v>7.5076000000000001</v>
      </c>
      <c r="AQ66">
        <v>-12.549200000000001</v>
      </c>
      <c r="AR66">
        <v>-5.9291</v>
      </c>
      <c r="AS66">
        <v>6.1704999999999997</v>
      </c>
      <c r="AT66">
        <v>-0.46279999999999999</v>
      </c>
      <c r="AU66">
        <v>4.2770999999999999</v>
      </c>
      <c r="AV66">
        <v>271.4171</v>
      </c>
      <c r="AW66">
        <v>-8.8215000000000003</v>
      </c>
      <c r="AX66">
        <v>-7.7370999999999999</v>
      </c>
      <c r="AY66">
        <v>-11.429500000000001</v>
      </c>
      <c r="AZ66">
        <v>-1.7156</v>
      </c>
      <c r="BA66">
        <v>17.812799999999999</v>
      </c>
      <c r="BB66">
        <v>13.3574</v>
      </c>
      <c r="BC66">
        <v>10.7494</v>
      </c>
      <c r="BD66">
        <v>29.280999999999999</v>
      </c>
      <c r="BE66">
        <v>7.2140000000000004</v>
      </c>
      <c r="BF66">
        <v>38.180999999999997</v>
      </c>
      <c r="BG66">
        <v>10.4801</v>
      </c>
      <c r="BH66">
        <v>-20.1633</v>
      </c>
      <c r="BI66">
        <v>18.962199999999999</v>
      </c>
      <c r="BJ66">
        <v>18.884599999999999</v>
      </c>
      <c r="BK66">
        <v>26.532900000000001</v>
      </c>
      <c r="BL66">
        <v>2.8673999999999999</v>
      </c>
      <c r="BM66">
        <v>3.4512</v>
      </c>
      <c r="BN66">
        <v>4.1496000000000004</v>
      </c>
      <c r="BO66">
        <v>3.4051</v>
      </c>
      <c r="BP66">
        <v>3.6181000000000001</v>
      </c>
      <c r="BQ66">
        <v>3.0118</v>
      </c>
      <c r="BR66">
        <v>1.7035</v>
      </c>
      <c r="BS66">
        <v>1.8435999999999999</v>
      </c>
      <c r="BT66">
        <v>1.8992</v>
      </c>
      <c r="BU66">
        <v>2.2212000000000001</v>
      </c>
      <c r="BV66">
        <v>1.7681</v>
      </c>
      <c r="BW66" t="s">
        <v>582</v>
      </c>
      <c r="BX66">
        <v>35</v>
      </c>
      <c r="BY66" t="s">
        <v>627</v>
      </c>
      <c r="BZ66">
        <v>352020</v>
      </c>
    </row>
    <row r="67" spans="1:78" x14ac:dyDescent="0.25">
      <c r="A67" t="s">
        <v>66</v>
      </c>
      <c r="B67" t="s">
        <v>510</v>
      </c>
      <c r="C67">
        <v>1.86</v>
      </c>
      <c r="D67">
        <v>1.88</v>
      </c>
      <c r="E67">
        <v>1.85</v>
      </c>
      <c r="F67">
        <v>2.44</v>
      </c>
      <c r="G67">
        <v>3.28</v>
      </c>
      <c r="H67">
        <v>3.64</v>
      </c>
      <c r="I67">
        <v>4.76</v>
      </c>
      <c r="J67">
        <v>4.7</v>
      </c>
      <c r="K67">
        <v>4.9400000000000004</v>
      </c>
      <c r="L67">
        <v>5542308500</v>
      </c>
      <c r="M67">
        <v>6371633100</v>
      </c>
      <c r="N67">
        <v>7894844800</v>
      </c>
      <c r="O67">
        <v>10557325200</v>
      </c>
      <c r="P67">
        <v>11237236900</v>
      </c>
      <c r="Q67">
        <v>14163382800</v>
      </c>
      <c r="R67">
        <v>17712904200</v>
      </c>
      <c r="S67">
        <v>21312802400</v>
      </c>
      <c r="T67">
        <v>15781108500</v>
      </c>
      <c r="U67">
        <v>24205878100</v>
      </c>
      <c r="V67">
        <v>12.4932</v>
      </c>
      <c r="W67">
        <v>12.5916</v>
      </c>
      <c r="X67">
        <v>11.7348</v>
      </c>
      <c r="Y67">
        <v>10.852600000000001</v>
      </c>
      <c r="Z67">
        <v>13.259</v>
      </c>
      <c r="AA67">
        <v>13.418900000000001</v>
      </c>
      <c r="AB67">
        <v>10.5467</v>
      </c>
      <c r="AC67">
        <v>8.4169</v>
      </c>
      <c r="AD67">
        <v>6.6193999999999997</v>
      </c>
      <c r="AE67">
        <v>7.6893000000000002</v>
      </c>
      <c r="AF67">
        <v>23.9086</v>
      </c>
      <c r="AG67">
        <v>29.111899999999999</v>
      </c>
      <c r="AH67">
        <v>35.35</v>
      </c>
      <c r="AI67">
        <v>34.9895</v>
      </c>
      <c r="AJ67">
        <v>31.875800000000002</v>
      </c>
      <c r="AK67">
        <v>37.890099999999997</v>
      </c>
      <c r="AL67">
        <v>43.173499999999997</v>
      </c>
      <c r="AM67">
        <v>51.613300000000002</v>
      </c>
      <c r="AN67">
        <v>46.4328</v>
      </c>
      <c r="AO67">
        <v>44.3643</v>
      </c>
      <c r="AP67">
        <v>1.5395000000000001</v>
      </c>
      <c r="AQ67">
        <v>8.6166</v>
      </c>
      <c r="AR67">
        <v>8.0288000000000004</v>
      </c>
      <c r="AS67">
        <v>21.308199999999999</v>
      </c>
      <c r="AT67">
        <v>9.6460000000000008</v>
      </c>
      <c r="AU67">
        <v>4.9177999999999997</v>
      </c>
      <c r="AV67">
        <v>17.4297</v>
      </c>
      <c r="AW67">
        <v>26.003</v>
      </c>
      <c r="AX67">
        <v>66.055899999999994</v>
      </c>
      <c r="AY67">
        <v>0.60350000000000004</v>
      </c>
      <c r="AZ67">
        <v>0.78839999999999999</v>
      </c>
      <c r="BA67">
        <v>25.454499999999999</v>
      </c>
      <c r="BB67">
        <v>29.588799999999999</v>
      </c>
      <c r="BC67">
        <v>30.388999999999999</v>
      </c>
      <c r="BD67">
        <v>31.1661</v>
      </c>
      <c r="BE67">
        <v>31.893799999999999</v>
      </c>
      <c r="BF67">
        <v>40.789299999999997</v>
      </c>
      <c r="BG67">
        <v>43.397199999999998</v>
      </c>
      <c r="BH67">
        <v>37.387300000000003</v>
      </c>
      <c r="BI67">
        <v>34.698</v>
      </c>
      <c r="BJ67">
        <v>28.920100000000001</v>
      </c>
      <c r="BK67">
        <v>30.3202</v>
      </c>
      <c r="BL67">
        <v>2.1629</v>
      </c>
      <c r="BM67">
        <v>2.8311999999999999</v>
      </c>
      <c r="BN67">
        <v>3.1044</v>
      </c>
      <c r="BO67">
        <v>3.3210000000000002</v>
      </c>
      <c r="BP67">
        <v>3.476</v>
      </c>
      <c r="BQ67">
        <v>4.7195</v>
      </c>
      <c r="BR67">
        <v>4.4701000000000004</v>
      </c>
      <c r="BS67">
        <v>3.6949999999999998</v>
      </c>
      <c r="BT67">
        <v>3.0868000000000002</v>
      </c>
      <c r="BU67">
        <v>2.8119999999999998</v>
      </c>
      <c r="BV67">
        <v>3.1036999999999999</v>
      </c>
      <c r="BW67" t="s">
        <v>596</v>
      </c>
      <c r="BX67">
        <v>20</v>
      </c>
      <c r="BY67" t="s">
        <v>597</v>
      </c>
      <c r="BZ67">
        <v>202020</v>
      </c>
    </row>
    <row r="68" spans="1:78" x14ac:dyDescent="0.25">
      <c r="A68" t="s">
        <v>67</v>
      </c>
      <c r="B68" t="s">
        <v>510</v>
      </c>
      <c r="C68">
        <v>1.23</v>
      </c>
      <c r="D68">
        <v>1.23</v>
      </c>
      <c r="E68">
        <v>1.22</v>
      </c>
      <c r="F68">
        <v>1.21</v>
      </c>
      <c r="G68">
        <v>1.2</v>
      </c>
      <c r="H68">
        <v>1.19</v>
      </c>
      <c r="I68">
        <v>1.22</v>
      </c>
      <c r="J68">
        <v>1.38</v>
      </c>
      <c r="K68">
        <v>1.45</v>
      </c>
      <c r="L68">
        <v>370652646000</v>
      </c>
      <c r="M68">
        <v>325274634600</v>
      </c>
      <c r="N68">
        <v>401644409000</v>
      </c>
      <c r="O68">
        <v>489248721100</v>
      </c>
      <c r="P68">
        <v>502599567500</v>
      </c>
      <c r="Q68">
        <v>553690015000</v>
      </c>
      <c r="R68">
        <v>543678513799.99994</v>
      </c>
      <c r="S68">
        <v>669122034300</v>
      </c>
      <c r="T68">
        <v>681920956500</v>
      </c>
      <c r="U68">
        <v>776891791200</v>
      </c>
      <c r="V68">
        <v>3.9319000000000002</v>
      </c>
      <c r="W68">
        <v>4.4676</v>
      </c>
      <c r="X68">
        <v>4.1043000000000003</v>
      </c>
      <c r="Y68">
        <v>6.7938999999999998</v>
      </c>
      <c r="Z68">
        <v>0.57040000000000002</v>
      </c>
      <c r="AA68">
        <v>10.673999999999999</v>
      </c>
      <c r="AB68">
        <v>5.0277000000000003</v>
      </c>
      <c r="AC68">
        <v>9.8002000000000002</v>
      </c>
      <c r="AD68">
        <v>-2.3866000000000001</v>
      </c>
      <c r="AE68">
        <v>9.5343999999999998</v>
      </c>
      <c r="AF68">
        <v>15.1921</v>
      </c>
      <c r="AG68">
        <v>15.262600000000001</v>
      </c>
      <c r="AH68">
        <v>16.371600000000001</v>
      </c>
      <c r="AI68">
        <v>14.611599999999999</v>
      </c>
      <c r="AJ68">
        <v>13.7738</v>
      </c>
      <c r="AK68">
        <v>13.360200000000001</v>
      </c>
      <c r="AL68">
        <v>14.004799999999999</v>
      </c>
      <c r="AM68">
        <v>12.437900000000001</v>
      </c>
      <c r="AN68">
        <v>13.4621</v>
      </c>
      <c r="AO68">
        <v>12.4834</v>
      </c>
      <c r="AP68">
        <v>13.446899999999999</v>
      </c>
      <c r="AQ68">
        <v>8.4415999999999993</v>
      </c>
      <c r="AR68">
        <v>5.0183999999999997</v>
      </c>
      <c r="AS68">
        <v>12.421200000000001</v>
      </c>
      <c r="AT68">
        <v>13.0854</v>
      </c>
      <c r="AU68">
        <v>0.81169999999999998</v>
      </c>
      <c r="AV68">
        <v>15.5321</v>
      </c>
      <c r="AW68">
        <v>6.8482000000000003</v>
      </c>
      <c r="AX68">
        <v>9.7347000000000001</v>
      </c>
      <c r="AY68">
        <v>-1.0763</v>
      </c>
      <c r="AZ68">
        <v>12.811500000000001</v>
      </c>
      <c r="BA68">
        <v>9.5112000000000005</v>
      </c>
      <c r="BB68">
        <v>8.6014999999999997</v>
      </c>
      <c r="BC68">
        <v>9.7164000000000001</v>
      </c>
      <c r="BD68">
        <v>8.9558</v>
      </c>
      <c r="BE68">
        <v>14.2584</v>
      </c>
      <c r="BF68">
        <v>1.1537999999999999</v>
      </c>
      <c r="BG68">
        <v>21.0517</v>
      </c>
      <c r="BH68">
        <v>9.798</v>
      </c>
      <c r="BI68">
        <v>18.916899999999998</v>
      </c>
      <c r="BJ68">
        <v>-4.6464999999999996</v>
      </c>
      <c r="BK68">
        <v>18.599299999999999</v>
      </c>
      <c r="BL68">
        <v>1.1455</v>
      </c>
      <c r="BM68">
        <v>1.2494000000000001</v>
      </c>
      <c r="BN68">
        <v>1.1256999999999999</v>
      </c>
      <c r="BO68">
        <v>1.1920999999999999</v>
      </c>
      <c r="BP68">
        <v>1.2012</v>
      </c>
      <c r="BQ68">
        <v>1.2168000000000001</v>
      </c>
      <c r="BR68">
        <v>1.1554</v>
      </c>
      <c r="BS68">
        <v>1.1073999999999999</v>
      </c>
      <c r="BT68">
        <v>1.1665000000000001</v>
      </c>
      <c r="BU68">
        <v>1.2222</v>
      </c>
      <c r="BV68">
        <v>1.2064999999999999</v>
      </c>
      <c r="BW68" t="s">
        <v>588</v>
      </c>
      <c r="BX68">
        <v>40</v>
      </c>
      <c r="BY68" t="s">
        <v>615</v>
      </c>
      <c r="BZ68">
        <v>402010</v>
      </c>
    </row>
    <row r="69" spans="1:78" x14ac:dyDescent="0.25">
      <c r="A69" t="s">
        <v>68</v>
      </c>
      <c r="B69" t="s">
        <v>510</v>
      </c>
      <c r="C69" t="s">
        <v>510</v>
      </c>
      <c r="D69" t="s">
        <v>510</v>
      </c>
      <c r="E69" t="s">
        <v>510</v>
      </c>
      <c r="F69" t="s">
        <v>510</v>
      </c>
      <c r="G69" t="s">
        <v>510</v>
      </c>
      <c r="H69" t="s">
        <v>510</v>
      </c>
      <c r="I69">
        <v>3.81</v>
      </c>
      <c r="J69">
        <v>3.89</v>
      </c>
      <c r="K69">
        <v>3.91</v>
      </c>
      <c r="L69">
        <v>4731298600</v>
      </c>
      <c r="M69">
        <v>4524987600</v>
      </c>
      <c r="N69">
        <v>6289782600</v>
      </c>
      <c r="O69">
        <v>7173713100</v>
      </c>
      <c r="P69">
        <v>7695033900</v>
      </c>
      <c r="Q69">
        <v>11123343100</v>
      </c>
      <c r="R69">
        <v>13467239100</v>
      </c>
      <c r="S69">
        <v>19848958200</v>
      </c>
      <c r="T69">
        <v>16135178200</v>
      </c>
      <c r="U69">
        <v>20237751800</v>
      </c>
      <c r="V69">
        <v>4.8082000000000003</v>
      </c>
      <c r="W69">
        <v>4.8853999999999997</v>
      </c>
      <c r="X69">
        <v>5.0157999999999996</v>
      </c>
      <c r="Y69">
        <v>7.2591999999999999</v>
      </c>
      <c r="Z69">
        <v>5.5362999999999998</v>
      </c>
      <c r="AA69">
        <v>5.5690999999999997</v>
      </c>
      <c r="AB69">
        <v>5.7927</v>
      </c>
      <c r="AC69">
        <v>6.2584999999999997</v>
      </c>
      <c r="AD69">
        <v>5.6528</v>
      </c>
      <c r="AE69">
        <v>6.0331999999999999</v>
      </c>
      <c r="AF69">
        <v>24.18</v>
      </c>
      <c r="AG69">
        <v>22.874400000000001</v>
      </c>
      <c r="AH69">
        <v>20.405200000000001</v>
      </c>
      <c r="AI69">
        <v>16.983599999999999</v>
      </c>
      <c r="AJ69">
        <v>22.5305</v>
      </c>
      <c r="AK69">
        <v>23.1753</v>
      </c>
      <c r="AL69">
        <v>25.789200000000001</v>
      </c>
      <c r="AM69">
        <v>22.932600000000001</v>
      </c>
      <c r="AN69">
        <v>29.935199999999998</v>
      </c>
      <c r="AO69">
        <v>27.007300000000001</v>
      </c>
      <c r="AP69">
        <v>16.670100000000001</v>
      </c>
      <c r="AQ69">
        <v>35.811700000000002</v>
      </c>
      <c r="AR69">
        <v>0.96889999999999998</v>
      </c>
      <c r="AS69">
        <v>5.1604999999999999</v>
      </c>
      <c r="AT69">
        <v>9.2121999999999993</v>
      </c>
      <c r="AU69">
        <v>16.374199999999998</v>
      </c>
      <c r="AV69">
        <v>13.966200000000001</v>
      </c>
      <c r="AW69">
        <v>17.626999999999999</v>
      </c>
      <c r="AX69">
        <v>9.2449999999999992</v>
      </c>
      <c r="AY69">
        <v>42.653100000000002</v>
      </c>
      <c r="AZ69">
        <v>6.5115999999999996</v>
      </c>
      <c r="BA69">
        <v>11.098000000000001</v>
      </c>
      <c r="BB69">
        <v>9.7896000000000001</v>
      </c>
      <c r="BC69">
        <v>11.146800000000001</v>
      </c>
      <c r="BD69">
        <v>11.1214</v>
      </c>
      <c r="BE69">
        <v>15.775499999999999</v>
      </c>
      <c r="BF69">
        <v>12.0345</v>
      </c>
      <c r="BG69">
        <v>12.144600000000001</v>
      </c>
      <c r="BH69">
        <v>13.0983</v>
      </c>
      <c r="BI69">
        <v>14.442299999999999</v>
      </c>
      <c r="BJ69">
        <v>14.973599999999999</v>
      </c>
      <c r="BK69">
        <v>16.831900000000001</v>
      </c>
      <c r="BL69">
        <v>1.7008000000000001</v>
      </c>
      <c r="BM69">
        <v>1.5263</v>
      </c>
      <c r="BN69">
        <v>1.4619</v>
      </c>
      <c r="BO69">
        <v>1.7458</v>
      </c>
      <c r="BP69">
        <v>1.7871999999999999</v>
      </c>
      <c r="BQ69">
        <v>1.7034</v>
      </c>
      <c r="BR69">
        <v>2.0192000000000001</v>
      </c>
      <c r="BS69">
        <v>2.0777000000000001</v>
      </c>
      <c r="BT69">
        <v>2.5983999999999998</v>
      </c>
      <c r="BU69">
        <v>1.8249</v>
      </c>
      <c r="BV69">
        <v>1.9849000000000001</v>
      </c>
      <c r="BW69" t="s">
        <v>588</v>
      </c>
      <c r="BX69">
        <v>40</v>
      </c>
      <c r="BY69" t="s">
        <v>589</v>
      </c>
      <c r="BZ69">
        <v>403010</v>
      </c>
    </row>
    <row r="70" spans="1:78" x14ac:dyDescent="0.25">
      <c r="A70" t="s">
        <v>69</v>
      </c>
      <c r="B70" t="s">
        <v>510</v>
      </c>
      <c r="C70">
        <v>2.42</v>
      </c>
      <c r="D70">
        <v>2.76</v>
      </c>
      <c r="E70">
        <v>4.47</v>
      </c>
      <c r="F70">
        <v>4.71</v>
      </c>
      <c r="G70">
        <v>4.5999999999999996</v>
      </c>
      <c r="H70">
        <v>4.71</v>
      </c>
      <c r="I70">
        <v>5.25</v>
      </c>
      <c r="J70">
        <v>5.48</v>
      </c>
      <c r="K70" t="s">
        <v>510</v>
      </c>
      <c r="L70">
        <v>17575990800</v>
      </c>
      <c r="M70">
        <v>24805397100</v>
      </c>
      <c r="N70">
        <v>29453073600</v>
      </c>
      <c r="O70">
        <v>34041516900.000004</v>
      </c>
      <c r="P70">
        <v>48903519600</v>
      </c>
      <c r="Q70">
        <v>63028702800</v>
      </c>
      <c r="R70">
        <v>51477576500</v>
      </c>
      <c r="S70">
        <v>60533680400</v>
      </c>
      <c r="T70">
        <v>66273043000.000008</v>
      </c>
      <c r="U70">
        <v>84690654300</v>
      </c>
      <c r="V70">
        <v>-0.70840000000000003</v>
      </c>
      <c r="W70">
        <v>-1.3595999999999999</v>
      </c>
      <c r="X70">
        <v>1.9156</v>
      </c>
      <c r="Y70">
        <v>0.56010000000000004</v>
      </c>
      <c r="Z70">
        <v>8.3463999999999992</v>
      </c>
      <c r="AA70">
        <v>18.229800000000001</v>
      </c>
      <c r="AB70">
        <v>-0.26740000000000003</v>
      </c>
      <c r="AC70">
        <v>3.3043999999999998</v>
      </c>
      <c r="AD70">
        <v>2.1577000000000002</v>
      </c>
      <c r="AE70">
        <v>4.7068000000000003</v>
      </c>
      <c r="AF70">
        <v>24.929500000000001</v>
      </c>
      <c r="AG70">
        <v>31.307600000000001</v>
      </c>
      <c r="AH70">
        <v>30.305</v>
      </c>
      <c r="AI70">
        <v>29.492699999999999</v>
      </c>
      <c r="AJ70">
        <v>33.601599999999998</v>
      </c>
      <c r="AK70">
        <v>33.865499999999997</v>
      </c>
      <c r="AL70">
        <v>31.2376</v>
      </c>
      <c r="AM70">
        <v>29.554099999999998</v>
      </c>
      <c r="AN70">
        <v>28.775099999999998</v>
      </c>
      <c r="AO70">
        <v>27.231300000000001</v>
      </c>
      <c r="AP70">
        <v>-3.3986000000000001</v>
      </c>
      <c r="AQ70">
        <v>2.7336999999999998</v>
      </c>
      <c r="AR70">
        <v>6.5143000000000004</v>
      </c>
      <c r="AS70">
        <v>-0.20399999999999999</v>
      </c>
      <c r="AT70">
        <v>5.2276999999999996</v>
      </c>
      <c r="AU70">
        <v>10.2773</v>
      </c>
      <c r="AV70">
        <v>45.554600000000001</v>
      </c>
      <c r="AW70">
        <v>0.69359999999999999</v>
      </c>
      <c r="AX70">
        <v>4.7178000000000004</v>
      </c>
      <c r="AY70">
        <v>0.74470000000000003</v>
      </c>
      <c r="AZ70">
        <v>8.2140000000000004</v>
      </c>
      <c r="BA70">
        <v>-1.8048</v>
      </c>
      <c r="BB70">
        <v>-1.8312999999999999</v>
      </c>
      <c r="BC70">
        <v>-3.7410999999999999</v>
      </c>
      <c r="BD70">
        <v>5.3167999999999997</v>
      </c>
      <c r="BE70">
        <v>1.5133000000000001</v>
      </c>
      <c r="BF70">
        <v>21.235199999999999</v>
      </c>
      <c r="BG70">
        <v>41.587400000000002</v>
      </c>
      <c r="BH70">
        <v>-0.78759999999999997</v>
      </c>
      <c r="BI70">
        <v>6.1726999999999999</v>
      </c>
      <c r="BJ70">
        <v>3.7608000000000001</v>
      </c>
      <c r="BK70">
        <v>8.5085999999999995</v>
      </c>
      <c r="BL70">
        <v>1.5645</v>
      </c>
      <c r="BM70">
        <v>1.6538999999999999</v>
      </c>
      <c r="BN70">
        <v>2.0209000000000001</v>
      </c>
      <c r="BO70">
        <v>2.2559999999999998</v>
      </c>
      <c r="BP70">
        <v>2.4199000000000002</v>
      </c>
      <c r="BQ70">
        <v>2.9146000000000001</v>
      </c>
      <c r="BR70">
        <v>2.6097000000000001</v>
      </c>
      <c r="BS70">
        <v>2.1568000000000001</v>
      </c>
      <c r="BT70">
        <v>2.3632</v>
      </c>
      <c r="BU70">
        <v>2.5013999999999998</v>
      </c>
      <c r="BV70">
        <v>2.8628</v>
      </c>
      <c r="BW70" t="s">
        <v>582</v>
      </c>
      <c r="BX70">
        <v>35</v>
      </c>
      <c r="BY70" t="s">
        <v>587</v>
      </c>
      <c r="BZ70">
        <v>351010</v>
      </c>
    </row>
    <row r="71" spans="1:78" x14ac:dyDescent="0.25">
      <c r="A71" t="s">
        <v>70</v>
      </c>
      <c r="B71" t="s">
        <v>510</v>
      </c>
      <c r="C71">
        <v>3.51</v>
      </c>
      <c r="D71">
        <v>3.73</v>
      </c>
      <c r="E71">
        <v>4.97</v>
      </c>
      <c r="F71">
        <v>4.18</v>
      </c>
      <c r="G71">
        <v>4.22</v>
      </c>
      <c r="H71">
        <v>5.01</v>
      </c>
      <c r="I71">
        <v>5.07</v>
      </c>
      <c r="J71">
        <v>5.9</v>
      </c>
      <c r="K71">
        <v>6.37</v>
      </c>
      <c r="L71">
        <v>12494179900</v>
      </c>
      <c r="M71">
        <v>9689796500</v>
      </c>
      <c r="N71">
        <v>8400154300</v>
      </c>
      <c r="O71">
        <v>10771738900</v>
      </c>
      <c r="P71">
        <v>7235394200</v>
      </c>
      <c r="Q71">
        <v>8957668800</v>
      </c>
      <c r="R71">
        <v>9448201300</v>
      </c>
      <c r="S71">
        <v>10806491400</v>
      </c>
      <c r="T71">
        <v>9424695700</v>
      </c>
      <c r="U71">
        <v>8426737100</v>
      </c>
      <c r="V71">
        <v>9.2725000000000009</v>
      </c>
      <c r="W71">
        <v>7.1837999999999997</v>
      </c>
      <c r="X71">
        <v>6.7321999999999997</v>
      </c>
      <c r="Y71">
        <v>4.7244000000000002</v>
      </c>
      <c r="Z71">
        <v>9.3650000000000002</v>
      </c>
      <c r="AA71">
        <v>7.5365000000000002</v>
      </c>
      <c r="AB71">
        <v>3.8864000000000001</v>
      </c>
      <c r="AC71">
        <v>3.2940999999999998</v>
      </c>
      <c r="AD71">
        <v>5.6242000000000001</v>
      </c>
      <c r="AE71">
        <v>3.9748999999999999</v>
      </c>
      <c r="AF71">
        <v>18.539000000000001</v>
      </c>
      <c r="AG71">
        <v>29.023399999999999</v>
      </c>
      <c r="AH71">
        <v>25.122499999999999</v>
      </c>
      <c r="AI71">
        <v>22.357900000000001</v>
      </c>
      <c r="AJ71">
        <v>20.941099999999999</v>
      </c>
      <c r="AK71">
        <v>21.078099999999999</v>
      </c>
      <c r="AL71">
        <v>24.9922</v>
      </c>
      <c r="AM71">
        <v>27.2821</v>
      </c>
      <c r="AN71">
        <v>25.344200000000001</v>
      </c>
      <c r="AO71">
        <v>27.184699999999999</v>
      </c>
      <c r="AP71">
        <v>8.0646000000000004</v>
      </c>
      <c r="AQ71">
        <v>4.4962</v>
      </c>
      <c r="AR71">
        <v>22.322900000000001</v>
      </c>
      <c r="AS71">
        <v>-7.6899999999999996E-2</v>
      </c>
      <c r="AT71">
        <v>10.7859</v>
      </c>
      <c r="AU71">
        <v>3.1406999999999998</v>
      </c>
      <c r="AV71">
        <v>-3.8929999999999998</v>
      </c>
      <c r="AW71">
        <v>65.213399999999993</v>
      </c>
      <c r="AX71">
        <v>3.4062999999999999</v>
      </c>
      <c r="AY71">
        <v>2.5278999999999998</v>
      </c>
      <c r="AZ71">
        <v>-14.952299999999999</v>
      </c>
      <c r="BA71">
        <v>18.795200000000001</v>
      </c>
      <c r="BB71">
        <v>18.275600000000001</v>
      </c>
      <c r="BC71">
        <v>16.1006</v>
      </c>
      <c r="BD71">
        <v>17.572399999999998</v>
      </c>
      <c r="BE71">
        <v>12.686199999999999</v>
      </c>
      <c r="BF71">
        <v>23.442599999999999</v>
      </c>
      <c r="BG71">
        <v>16.704000000000001</v>
      </c>
      <c r="BH71">
        <v>8.9815000000000005</v>
      </c>
      <c r="BI71">
        <v>8.0292999999999992</v>
      </c>
      <c r="BJ71">
        <v>13.321999999999999</v>
      </c>
      <c r="BK71">
        <v>9.5770999999999997</v>
      </c>
      <c r="BL71">
        <v>2.3275999999999999</v>
      </c>
      <c r="BM71">
        <v>2.2210999999999999</v>
      </c>
      <c r="BN71">
        <v>1.6704000000000001</v>
      </c>
      <c r="BO71">
        <v>1.5832999999999999</v>
      </c>
      <c r="BP71">
        <v>1.7206999999999999</v>
      </c>
      <c r="BQ71">
        <v>1.2979000000000001</v>
      </c>
      <c r="BR71">
        <v>1.4378</v>
      </c>
      <c r="BS71">
        <v>1.175</v>
      </c>
      <c r="BT71">
        <v>1.2327999999999999</v>
      </c>
      <c r="BU71">
        <v>1.1294</v>
      </c>
      <c r="BV71">
        <v>1.1667000000000001</v>
      </c>
      <c r="BW71" t="s">
        <v>585</v>
      </c>
      <c r="BX71">
        <v>25</v>
      </c>
      <c r="BY71" t="s">
        <v>616</v>
      </c>
      <c r="BZ71">
        <v>251010</v>
      </c>
    </row>
    <row r="72" spans="1:78" x14ac:dyDescent="0.25">
      <c r="A72" t="s">
        <v>71</v>
      </c>
      <c r="B72" t="s">
        <v>510</v>
      </c>
      <c r="C72">
        <v>1.22</v>
      </c>
      <c r="D72">
        <v>1.19</v>
      </c>
      <c r="E72">
        <v>1.38</v>
      </c>
      <c r="F72">
        <v>1.25</v>
      </c>
      <c r="G72">
        <v>1.52</v>
      </c>
      <c r="H72">
        <v>1.55</v>
      </c>
      <c r="I72">
        <v>2.4900000000000002</v>
      </c>
      <c r="J72">
        <v>2.4500000000000002</v>
      </c>
      <c r="K72" t="s">
        <v>510</v>
      </c>
      <c r="L72">
        <v>38527793300</v>
      </c>
      <c r="M72">
        <v>34017373300</v>
      </c>
      <c r="N72">
        <v>31944816800</v>
      </c>
      <c r="O72">
        <v>38400420100</v>
      </c>
      <c r="P72">
        <v>35821794800</v>
      </c>
      <c r="Q72">
        <v>67595712799.999992</v>
      </c>
      <c r="R72">
        <v>78679181000</v>
      </c>
      <c r="S72">
        <v>158834446200</v>
      </c>
      <c r="T72">
        <v>91030161000</v>
      </c>
      <c r="U72">
        <v>158352186200</v>
      </c>
      <c r="V72">
        <v>5.1805000000000003</v>
      </c>
      <c r="W72">
        <v>2.6276999999999999</v>
      </c>
      <c r="X72">
        <v>4.2478999999999996</v>
      </c>
      <c r="Y72">
        <v>4.8384999999999998</v>
      </c>
      <c r="Z72">
        <v>4.8681999999999999</v>
      </c>
      <c r="AA72">
        <v>6.6645000000000003</v>
      </c>
      <c r="AB72">
        <v>3.5522999999999998</v>
      </c>
      <c r="AC72">
        <v>17.364100000000001</v>
      </c>
      <c r="AD72">
        <v>4.1749000000000001</v>
      </c>
      <c r="AE72">
        <v>3.3591000000000002</v>
      </c>
      <c r="AF72">
        <v>28.6999</v>
      </c>
      <c r="AG72">
        <v>28.12</v>
      </c>
      <c r="AH72">
        <v>34.681600000000003</v>
      </c>
      <c r="AI72">
        <v>43.842100000000002</v>
      </c>
      <c r="AJ72">
        <v>35.667400000000001</v>
      </c>
      <c r="AK72">
        <v>36.376199999999997</v>
      </c>
      <c r="AL72">
        <v>24.337700000000002</v>
      </c>
      <c r="AM72">
        <v>21.220400000000001</v>
      </c>
      <c r="AN72">
        <v>31.663799999999998</v>
      </c>
      <c r="AO72">
        <v>30.524999999999999</v>
      </c>
      <c r="AP72">
        <v>2.5821000000000001</v>
      </c>
      <c r="AQ72">
        <v>6.1273</v>
      </c>
      <c r="AR72">
        <v>-28.481999999999999</v>
      </c>
      <c r="AS72">
        <v>17.212299999999999</v>
      </c>
      <c r="AT72">
        <v>30.346900000000002</v>
      </c>
      <c r="AU72">
        <v>-15.9556</v>
      </c>
      <c r="AV72">
        <v>12.656499999999999</v>
      </c>
      <c r="AW72">
        <v>-19.383600000000001</v>
      </c>
      <c r="AX72">
        <v>56.823700000000002</v>
      </c>
      <c r="AY72">
        <v>3.2231000000000001</v>
      </c>
      <c r="AZ72">
        <v>-5.2598000000000003</v>
      </c>
      <c r="BA72">
        <v>19.895399999999999</v>
      </c>
      <c r="BB72">
        <v>23.7089</v>
      </c>
      <c r="BC72">
        <v>10.6495</v>
      </c>
      <c r="BD72">
        <v>16.3263</v>
      </c>
      <c r="BE72">
        <v>22.471399999999999</v>
      </c>
      <c r="BF72">
        <v>23.694800000000001</v>
      </c>
      <c r="BG72">
        <v>30.6174</v>
      </c>
      <c r="BH72">
        <v>15.3034</v>
      </c>
      <c r="BI72">
        <v>72.876099999999994</v>
      </c>
      <c r="BJ72">
        <v>20.465499999999999</v>
      </c>
      <c r="BK72">
        <v>19.220700000000001</v>
      </c>
      <c r="BL72">
        <v>1.9923999999999999</v>
      </c>
      <c r="BM72">
        <v>2.0089000000000001</v>
      </c>
      <c r="BN72">
        <v>2.2589000000000001</v>
      </c>
      <c r="BO72">
        <v>1.9758</v>
      </c>
      <c r="BP72">
        <v>1.9229000000000001</v>
      </c>
      <c r="BQ72">
        <v>2.0152999999999999</v>
      </c>
      <c r="BR72">
        <v>2.8431999999999999</v>
      </c>
      <c r="BS72">
        <v>3.7073999999999998</v>
      </c>
      <c r="BT72">
        <v>4.5418000000000003</v>
      </c>
      <c r="BU72">
        <v>2.9247000000000001</v>
      </c>
      <c r="BV72">
        <v>4.7843</v>
      </c>
      <c r="BW72" t="s">
        <v>588</v>
      </c>
      <c r="BX72">
        <v>40</v>
      </c>
      <c r="BY72" t="s">
        <v>607</v>
      </c>
      <c r="BZ72">
        <v>402030</v>
      </c>
    </row>
    <row r="73" spans="1:78" x14ac:dyDescent="0.25">
      <c r="A73" t="s">
        <v>72</v>
      </c>
      <c r="B73" t="s">
        <v>510</v>
      </c>
      <c r="C73">
        <v>3.99</v>
      </c>
      <c r="D73">
        <v>4.32</v>
      </c>
      <c r="E73">
        <v>4.67</v>
      </c>
      <c r="F73">
        <v>5.0999999999999996</v>
      </c>
      <c r="G73">
        <v>5.32</v>
      </c>
      <c r="H73">
        <v>5.8</v>
      </c>
      <c r="I73">
        <v>6.14</v>
      </c>
      <c r="J73">
        <v>6.09</v>
      </c>
      <c r="K73" t="s">
        <v>510</v>
      </c>
      <c r="L73">
        <v>19702412300</v>
      </c>
      <c r="M73">
        <v>19587118600</v>
      </c>
      <c r="N73">
        <v>19341624900</v>
      </c>
      <c r="O73">
        <v>20066524200</v>
      </c>
      <c r="P73">
        <v>17382278300</v>
      </c>
      <c r="Q73">
        <v>21316144300</v>
      </c>
      <c r="R73">
        <v>14714496200</v>
      </c>
      <c r="S73">
        <v>17991915800</v>
      </c>
      <c r="T73">
        <v>10593483400</v>
      </c>
      <c r="U73">
        <v>11012422300</v>
      </c>
      <c r="V73">
        <v>2.2145999999999999</v>
      </c>
      <c r="W73">
        <v>3.0499000000000001</v>
      </c>
      <c r="X73">
        <v>2.7566999999999999</v>
      </c>
      <c r="Y73">
        <v>2.4196</v>
      </c>
      <c r="Z73">
        <v>2.9415</v>
      </c>
      <c r="AA73">
        <v>2.5108999999999999</v>
      </c>
      <c r="AB73">
        <v>3.9540999999999999</v>
      </c>
      <c r="AC73">
        <v>2.2342</v>
      </c>
      <c r="AD73">
        <v>3.6457000000000002</v>
      </c>
      <c r="AE73">
        <v>0.75729999999999997</v>
      </c>
      <c r="AF73">
        <v>49.817</v>
      </c>
      <c r="AG73">
        <v>49.088900000000002</v>
      </c>
      <c r="AH73">
        <v>51.009500000000003</v>
      </c>
      <c r="AI73">
        <v>53.022300000000001</v>
      </c>
      <c r="AJ73">
        <v>54.341900000000003</v>
      </c>
      <c r="AK73">
        <v>57.486899999999999</v>
      </c>
      <c r="AL73">
        <v>58.998399999999997</v>
      </c>
      <c r="AM73">
        <v>59.671100000000003</v>
      </c>
      <c r="AN73">
        <v>60.7012</v>
      </c>
      <c r="AO73">
        <v>63.8767</v>
      </c>
      <c r="AP73">
        <v>30.486599999999999</v>
      </c>
      <c r="AQ73">
        <v>-1.4348000000000001</v>
      </c>
      <c r="AR73">
        <v>-7.7201000000000004</v>
      </c>
      <c r="AS73">
        <v>2.7254</v>
      </c>
      <c r="AT73">
        <v>2.7614999999999998</v>
      </c>
      <c r="AU73">
        <v>4.5644999999999998</v>
      </c>
      <c r="AV73">
        <v>5.077</v>
      </c>
      <c r="AW73">
        <v>7.3916000000000004</v>
      </c>
      <c r="AX73">
        <v>-2.1564999999999999</v>
      </c>
      <c r="AY73">
        <v>8.2378</v>
      </c>
      <c r="AZ73">
        <v>7.5119999999999996</v>
      </c>
      <c r="BA73">
        <v>13.9451</v>
      </c>
      <c r="BB73">
        <v>7.8472999999999997</v>
      </c>
      <c r="BC73">
        <v>10.4331</v>
      </c>
      <c r="BD73">
        <v>9.1029</v>
      </c>
      <c r="BE73">
        <v>8.0917999999999992</v>
      </c>
      <c r="BF73">
        <v>10.1326</v>
      </c>
      <c r="BG73">
        <v>9.1765000000000008</v>
      </c>
      <c r="BH73">
        <v>15.327400000000001</v>
      </c>
      <c r="BI73">
        <v>8.5334000000000003</v>
      </c>
      <c r="BJ73">
        <v>14.1882</v>
      </c>
      <c r="BK73">
        <v>3.1677</v>
      </c>
      <c r="BL73">
        <v>1.4863999999999999</v>
      </c>
      <c r="BM73">
        <v>1.7143999999999999</v>
      </c>
      <c r="BN73">
        <v>1.7687999999999999</v>
      </c>
      <c r="BO73">
        <v>1.7314000000000001</v>
      </c>
      <c r="BP73">
        <v>1.7461</v>
      </c>
      <c r="BQ73">
        <v>1.5775999999999999</v>
      </c>
      <c r="BR73">
        <v>1.7463</v>
      </c>
      <c r="BS73">
        <v>1.3904000000000001</v>
      </c>
      <c r="BT73">
        <v>1.5452999999999999</v>
      </c>
      <c r="BU73">
        <v>1.1842999999999999</v>
      </c>
      <c r="BV73">
        <v>1.1973</v>
      </c>
      <c r="BW73" t="s">
        <v>608</v>
      </c>
      <c r="BX73">
        <v>60</v>
      </c>
      <c r="BY73" t="s">
        <v>628</v>
      </c>
      <c r="BZ73">
        <v>601040</v>
      </c>
    </row>
    <row r="74" spans="1:78" x14ac:dyDescent="0.25">
      <c r="A74" t="s">
        <v>73</v>
      </c>
      <c r="B74" t="s">
        <v>510</v>
      </c>
      <c r="C74">
        <v>2.66</v>
      </c>
      <c r="D74">
        <v>2.67</v>
      </c>
      <c r="E74">
        <v>2.98</v>
      </c>
      <c r="F74">
        <v>3.09</v>
      </c>
      <c r="G74">
        <v>3.25</v>
      </c>
      <c r="H74">
        <v>4.1100000000000003</v>
      </c>
      <c r="I74">
        <v>4.0199999999999996</v>
      </c>
      <c r="J74">
        <v>4.08</v>
      </c>
      <c r="K74" t="s">
        <v>510</v>
      </c>
      <c r="L74">
        <v>163925610900</v>
      </c>
      <c r="M74">
        <v>154162757300</v>
      </c>
      <c r="N74">
        <v>169359467200</v>
      </c>
      <c r="O74">
        <v>196740188700</v>
      </c>
      <c r="P74">
        <v>127137642500</v>
      </c>
      <c r="Q74">
        <v>174415363900</v>
      </c>
      <c r="R74">
        <v>128373633700</v>
      </c>
      <c r="S74">
        <v>119829898600</v>
      </c>
      <c r="T74">
        <v>87603855000</v>
      </c>
      <c r="U74">
        <v>98450086600</v>
      </c>
      <c r="V74">
        <v>0.39269999999999999</v>
      </c>
      <c r="W74">
        <v>0.96499999999999997</v>
      </c>
      <c r="X74">
        <v>0.84650000000000003</v>
      </c>
      <c r="Y74">
        <v>-0.37409999999999999</v>
      </c>
      <c r="Z74">
        <v>0.95989999999999998</v>
      </c>
      <c r="AA74">
        <v>1.0029999999999999</v>
      </c>
      <c r="AB74">
        <v>0.52459999999999996</v>
      </c>
      <c r="AC74">
        <v>0.96460000000000001</v>
      </c>
      <c r="AD74">
        <v>0.63060000000000005</v>
      </c>
      <c r="AE74">
        <v>0.38219999999999998</v>
      </c>
      <c r="AF74">
        <v>31.374600000000001</v>
      </c>
      <c r="AG74">
        <v>27.870200000000001</v>
      </c>
      <c r="AH74">
        <v>28.9312</v>
      </c>
      <c r="AI74">
        <v>30.343800000000002</v>
      </c>
      <c r="AJ74">
        <v>31.243300000000001</v>
      </c>
      <c r="AK74">
        <v>29.959399999999999</v>
      </c>
      <c r="AL74">
        <v>28.953099999999999</v>
      </c>
      <c r="AM74">
        <v>28.113299999999999</v>
      </c>
      <c r="AN74">
        <v>28.501200000000001</v>
      </c>
      <c r="AO74">
        <v>32.065300000000001</v>
      </c>
      <c r="AP74">
        <v>0.84319999999999995</v>
      </c>
      <c r="AQ74">
        <v>-2.0316000000000001</v>
      </c>
      <c r="AR74">
        <v>-6.0239000000000003</v>
      </c>
      <c r="AS74">
        <v>3.5158999999999998</v>
      </c>
      <c r="AT74">
        <v>2.8117000000000001</v>
      </c>
      <c r="AU74">
        <v>4.0662000000000003</v>
      </c>
      <c r="AV74">
        <v>1.7615000000000001</v>
      </c>
      <c r="AW74">
        <v>15.833299999999999</v>
      </c>
      <c r="AX74">
        <v>1.3858999999999999</v>
      </c>
      <c r="AY74">
        <v>5.4665999999999997</v>
      </c>
      <c r="AZ74">
        <v>-0.20039999999999999</v>
      </c>
      <c r="BA74">
        <v>6.8745000000000003</v>
      </c>
      <c r="BB74">
        <v>3.3666</v>
      </c>
      <c r="BC74">
        <v>8.0271000000000008</v>
      </c>
      <c r="BD74">
        <v>6.6374000000000004</v>
      </c>
      <c r="BE74">
        <v>-4.1554000000000002</v>
      </c>
      <c r="BF74">
        <v>9.2815999999999992</v>
      </c>
      <c r="BG74">
        <v>10.294499999999999</v>
      </c>
      <c r="BH74">
        <v>5.5621</v>
      </c>
      <c r="BI74">
        <v>11.438800000000001</v>
      </c>
      <c r="BJ74">
        <v>7.5033000000000003</v>
      </c>
      <c r="BK74">
        <v>4.2427000000000001</v>
      </c>
      <c r="BL74">
        <v>0.97889999999999999</v>
      </c>
      <c r="BM74">
        <v>0.98040000000000005</v>
      </c>
      <c r="BN74">
        <v>0.9698</v>
      </c>
      <c r="BO74">
        <v>0.97709999999999997</v>
      </c>
      <c r="BP74">
        <v>1.0053000000000001</v>
      </c>
      <c r="BQ74">
        <v>0.97160000000000002</v>
      </c>
      <c r="BR74">
        <v>0.99670000000000003</v>
      </c>
      <c r="BS74">
        <v>0.97719999999999996</v>
      </c>
      <c r="BT74">
        <v>0.97240000000000004</v>
      </c>
      <c r="BU74">
        <v>0.96089999999999998</v>
      </c>
      <c r="BV74">
        <v>0.9627</v>
      </c>
      <c r="BW74" t="s">
        <v>588</v>
      </c>
      <c r="BX74">
        <v>40</v>
      </c>
      <c r="BY74" t="s">
        <v>624</v>
      </c>
      <c r="BZ74">
        <v>401010</v>
      </c>
    </row>
    <row r="75" spans="1:78" x14ac:dyDescent="0.25">
      <c r="A75" t="s">
        <v>74</v>
      </c>
      <c r="B75" t="s">
        <v>510</v>
      </c>
      <c r="C75">
        <v>3.87</v>
      </c>
      <c r="D75">
        <v>4.4800000000000004</v>
      </c>
      <c r="E75">
        <v>4.58</v>
      </c>
      <c r="F75">
        <v>4.63</v>
      </c>
      <c r="G75">
        <v>4.55</v>
      </c>
      <c r="H75">
        <v>5.01</v>
      </c>
      <c r="I75">
        <v>5.17</v>
      </c>
      <c r="J75">
        <v>4.76</v>
      </c>
      <c r="K75">
        <v>4.7300000000000004</v>
      </c>
      <c r="L75">
        <v>15452267400</v>
      </c>
      <c r="M75">
        <v>18251535900</v>
      </c>
      <c r="N75">
        <v>17313789800</v>
      </c>
      <c r="O75">
        <v>15388124600</v>
      </c>
      <c r="P75">
        <v>10372338800</v>
      </c>
      <c r="Q75">
        <v>16663038200</v>
      </c>
      <c r="R75">
        <v>17713665300</v>
      </c>
      <c r="S75">
        <v>16381406000</v>
      </c>
      <c r="T75">
        <v>18547168800</v>
      </c>
      <c r="U75">
        <v>13698559500</v>
      </c>
      <c r="V75">
        <v>1.526</v>
      </c>
      <c r="W75">
        <v>-1.3744000000000001</v>
      </c>
      <c r="X75">
        <v>-4.3921000000000001</v>
      </c>
      <c r="Y75">
        <v>5.4439000000000002</v>
      </c>
      <c r="Z75">
        <v>7.8922999999999996</v>
      </c>
      <c r="AA75">
        <v>4.1608999999999998</v>
      </c>
      <c r="AB75">
        <v>3.7742</v>
      </c>
      <c r="AC75">
        <v>5.8373999999999997</v>
      </c>
      <c r="AD75">
        <v>3.9802</v>
      </c>
      <c r="AE75">
        <v>3.0731999999999999</v>
      </c>
      <c r="AF75">
        <v>46.307600000000001</v>
      </c>
      <c r="AG75">
        <v>45.329700000000003</v>
      </c>
      <c r="AH75">
        <v>41.282699999999998</v>
      </c>
      <c r="AI75">
        <v>29.6782</v>
      </c>
      <c r="AJ75">
        <v>36.727499999999999</v>
      </c>
      <c r="AK75">
        <v>48.066099999999999</v>
      </c>
      <c r="AL75">
        <v>44.825600000000001</v>
      </c>
      <c r="AM75">
        <v>41.565899999999999</v>
      </c>
      <c r="AN75">
        <v>41.116399999999999</v>
      </c>
      <c r="AO75">
        <v>42.903300000000002</v>
      </c>
      <c r="AP75">
        <v>78.338399999999993</v>
      </c>
      <c r="AQ75">
        <v>-5.3212000000000002</v>
      </c>
      <c r="AR75">
        <v>-9.7399000000000004</v>
      </c>
      <c r="AS75">
        <v>-23.209299999999999</v>
      </c>
      <c r="AT75">
        <v>-24.601600000000001</v>
      </c>
      <c r="AU75">
        <v>2.9039999999999999</v>
      </c>
      <c r="AV75">
        <v>113.81010000000001</v>
      </c>
      <c r="AW75">
        <v>0.40610000000000002</v>
      </c>
      <c r="AX75">
        <v>-0.48599999999999999</v>
      </c>
      <c r="AY75">
        <v>1.079</v>
      </c>
      <c r="AZ75">
        <v>-1.7049000000000001</v>
      </c>
      <c r="BA75">
        <v>15.9503</v>
      </c>
      <c r="BB75">
        <v>5.7607999999999997</v>
      </c>
      <c r="BC75">
        <v>-5.1632999999999996</v>
      </c>
      <c r="BD75">
        <v>-16.4328</v>
      </c>
      <c r="BE75">
        <v>16.595700000000001</v>
      </c>
      <c r="BF75">
        <v>21.087800000000001</v>
      </c>
      <c r="BG75">
        <v>12.264900000000001</v>
      </c>
      <c r="BH75">
        <v>11.01</v>
      </c>
      <c r="BI75">
        <v>15.812099999999999</v>
      </c>
      <c r="BJ75">
        <v>10.2448</v>
      </c>
      <c r="BK75">
        <v>7.8015999999999996</v>
      </c>
      <c r="BL75">
        <v>1.4568000000000001</v>
      </c>
      <c r="BM75">
        <v>1.4180999999999999</v>
      </c>
      <c r="BN75">
        <v>1.6886000000000001</v>
      </c>
      <c r="BO75">
        <v>2.2042999999999999</v>
      </c>
      <c r="BP75">
        <v>2.2149000000000001</v>
      </c>
      <c r="BQ75">
        <v>2.1122000000000001</v>
      </c>
      <c r="BR75">
        <v>1.2984</v>
      </c>
      <c r="BS75">
        <v>1.407</v>
      </c>
      <c r="BT75">
        <v>1.4391</v>
      </c>
      <c r="BU75">
        <v>1.3176000000000001</v>
      </c>
      <c r="BV75">
        <v>1.3573999999999999</v>
      </c>
      <c r="BW75" t="s">
        <v>594</v>
      </c>
      <c r="BX75">
        <v>30</v>
      </c>
      <c r="BY75" t="s">
        <v>595</v>
      </c>
      <c r="BZ75">
        <v>302020</v>
      </c>
    </row>
    <row r="76" spans="1:78" x14ac:dyDescent="0.25">
      <c r="A76" t="s">
        <v>75</v>
      </c>
      <c r="B76" t="s">
        <v>510</v>
      </c>
      <c r="C76">
        <v>2.59</v>
      </c>
      <c r="D76">
        <v>2.7</v>
      </c>
      <c r="E76">
        <v>4.0599999999999996</v>
      </c>
      <c r="F76">
        <v>3.81</v>
      </c>
      <c r="G76">
        <v>4</v>
      </c>
      <c r="H76">
        <v>3.81</v>
      </c>
      <c r="I76">
        <v>3.84</v>
      </c>
      <c r="J76">
        <v>3.97</v>
      </c>
      <c r="K76">
        <v>4.1100000000000003</v>
      </c>
      <c r="L76">
        <v>26718525800</v>
      </c>
      <c r="M76">
        <v>29368140900</v>
      </c>
      <c r="N76">
        <v>23034955200</v>
      </c>
      <c r="O76">
        <v>19275765100</v>
      </c>
      <c r="P76">
        <v>13288183100</v>
      </c>
      <c r="Q76">
        <v>14794060900</v>
      </c>
      <c r="R76">
        <v>15715605200</v>
      </c>
      <c r="S76">
        <v>14509264200</v>
      </c>
      <c r="T76">
        <v>20150244700</v>
      </c>
      <c r="U76">
        <v>24843987800</v>
      </c>
      <c r="V76">
        <v>4.4973999999999998</v>
      </c>
      <c r="W76">
        <v>4.3258000000000001</v>
      </c>
      <c r="X76">
        <v>4.4410999999999996</v>
      </c>
      <c r="Y76">
        <v>3.4701</v>
      </c>
      <c r="Z76">
        <v>0.63949999999999996</v>
      </c>
      <c r="AA76">
        <v>3.3690000000000002</v>
      </c>
      <c r="AB76">
        <v>-9.0444999999999993</v>
      </c>
      <c r="AC76">
        <v>1.4339999999999999</v>
      </c>
      <c r="AD76">
        <v>-2.1124999999999998</v>
      </c>
      <c r="AE76">
        <v>0.75660000000000005</v>
      </c>
      <c r="AF76">
        <v>15.2576</v>
      </c>
      <c r="AG76">
        <v>18.220400000000001</v>
      </c>
      <c r="AH76">
        <v>16.232900000000001</v>
      </c>
      <c r="AI76">
        <v>25.914899999999999</v>
      </c>
      <c r="AJ76">
        <v>22.560099999999998</v>
      </c>
      <c r="AK76">
        <v>19.605499999999999</v>
      </c>
      <c r="AL76">
        <v>17.710799999999999</v>
      </c>
      <c r="AM76">
        <v>15.1058</v>
      </c>
      <c r="AN76">
        <v>13.229900000000001</v>
      </c>
      <c r="AO76">
        <v>11.940300000000001</v>
      </c>
      <c r="AP76">
        <v>6.4261999999999997</v>
      </c>
      <c r="AQ76">
        <v>0.82879999999999998</v>
      </c>
      <c r="AR76">
        <v>15.783799999999999</v>
      </c>
      <c r="AS76">
        <v>13.2042</v>
      </c>
      <c r="AT76">
        <v>17.5547</v>
      </c>
      <c r="AU76">
        <v>-0.40139999999999998</v>
      </c>
      <c r="AV76">
        <v>2.5331000000000001</v>
      </c>
      <c r="AW76">
        <v>-0.48089999999999999</v>
      </c>
      <c r="AX76">
        <v>9.0442999999999998</v>
      </c>
      <c r="AY76">
        <v>-1.2935000000000001</v>
      </c>
      <c r="AZ76">
        <v>-1.2056</v>
      </c>
      <c r="BA76">
        <v>5.4668999999999999</v>
      </c>
      <c r="BB76">
        <v>18.8429</v>
      </c>
      <c r="BC76">
        <v>19.198899999999998</v>
      </c>
      <c r="BD76">
        <v>22.279499999999999</v>
      </c>
      <c r="BE76">
        <v>19.278600000000001</v>
      </c>
      <c r="BF76">
        <v>3.9792000000000001</v>
      </c>
      <c r="BG76">
        <v>22.006900000000002</v>
      </c>
      <c r="BH76">
        <v>-91.068100000000001</v>
      </c>
      <c r="BI76">
        <v>34.134099999999997</v>
      </c>
      <c r="BJ76" t="s">
        <v>510</v>
      </c>
      <c r="BK76" t="s">
        <v>510</v>
      </c>
      <c r="BL76">
        <v>1.3883000000000001</v>
      </c>
      <c r="BM76">
        <v>1.6415999999999999</v>
      </c>
      <c r="BN76">
        <v>1.7027000000000001</v>
      </c>
      <c r="BO76">
        <v>1.5441</v>
      </c>
      <c r="BP76">
        <v>1.4440999999999999</v>
      </c>
      <c r="BQ76">
        <v>1.226</v>
      </c>
      <c r="BR76">
        <v>1.1893</v>
      </c>
      <c r="BS76">
        <v>1.3311999999999999</v>
      </c>
      <c r="BT76">
        <v>1.3333999999999999</v>
      </c>
      <c r="BU76">
        <v>1.3413999999999999</v>
      </c>
      <c r="BV76">
        <v>1.6157999999999999</v>
      </c>
      <c r="BW76" t="s">
        <v>582</v>
      </c>
      <c r="BX76">
        <v>35</v>
      </c>
      <c r="BY76" t="s">
        <v>629</v>
      </c>
      <c r="BZ76">
        <v>351020</v>
      </c>
    </row>
    <row r="77" spans="1:78" x14ac:dyDescent="0.25">
      <c r="A77" t="s">
        <v>76</v>
      </c>
      <c r="B77" t="s">
        <v>510</v>
      </c>
      <c r="C77" t="s">
        <v>510</v>
      </c>
      <c r="D77" t="s">
        <v>510</v>
      </c>
      <c r="E77" t="s">
        <v>510</v>
      </c>
      <c r="F77" t="s">
        <v>510</v>
      </c>
      <c r="G77" t="s">
        <v>510</v>
      </c>
      <c r="H77">
        <v>5.29</v>
      </c>
      <c r="I77">
        <v>5.43</v>
      </c>
      <c r="J77">
        <v>5.54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>
        <v>32691443800</v>
      </c>
      <c r="S77">
        <v>47003566700</v>
      </c>
      <c r="T77">
        <v>34495787500</v>
      </c>
      <c r="U77">
        <v>48203226000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  <c r="AA77">
        <v>9.5869999999999997</v>
      </c>
      <c r="AB77">
        <v>8.3453999999999997</v>
      </c>
      <c r="AC77">
        <v>6.4917999999999996</v>
      </c>
      <c r="AD77">
        <v>13.5252</v>
      </c>
      <c r="AE77">
        <v>4.58</v>
      </c>
      <c r="AF77" t="s">
        <v>510</v>
      </c>
      <c r="AG77" t="s">
        <v>510</v>
      </c>
      <c r="AH77" t="s">
        <v>510</v>
      </c>
      <c r="AI77" t="s">
        <v>510</v>
      </c>
      <c r="AJ77">
        <v>0</v>
      </c>
      <c r="AK77">
        <v>5.1950000000000003</v>
      </c>
      <c r="AL77">
        <v>43.956499999999998</v>
      </c>
      <c r="AM77">
        <v>39.557499999999997</v>
      </c>
      <c r="AN77">
        <v>36.429499999999997</v>
      </c>
      <c r="AO77">
        <v>44.561599999999999</v>
      </c>
      <c r="AP77" t="s">
        <v>510</v>
      </c>
      <c r="AQ77" t="s">
        <v>510</v>
      </c>
      <c r="AR77" t="s">
        <v>510</v>
      </c>
      <c r="AS77" t="s">
        <v>510</v>
      </c>
      <c r="AT77" t="s">
        <v>510</v>
      </c>
      <c r="AU77" t="s">
        <v>510</v>
      </c>
      <c r="AV77">
        <v>3.0777000000000001</v>
      </c>
      <c r="AW77">
        <v>11.9923</v>
      </c>
      <c r="AX77">
        <v>4.3</v>
      </c>
      <c r="AY77">
        <v>-0.3286</v>
      </c>
      <c r="AZ77">
        <v>25.822299999999998</v>
      </c>
      <c r="BA77" t="s">
        <v>510</v>
      </c>
      <c r="BB77" t="s">
        <v>510</v>
      </c>
      <c r="BC77" t="s">
        <v>510</v>
      </c>
      <c r="BD77" t="s">
        <v>510</v>
      </c>
      <c r="BE77" t="s">
        <v>510</v>
      </c>
      <c r="BF77" t="s">
        <v>510</v>
      </c>
      <c r="BG77">
        <v>15.103999999999999</v>
      </c>
      <c r="BH77">
        <v>19.475300000000001</v>
      </c>
      <c r="BI77">
        <v>25.5626</v>
      </c>
      <c r="BJ77">
        <v>48.660899999999998</v>
      </c>
      <c r="BK77">
        <v>16.4162</v>
      </c>
      <c r="BL77" t="s">
        <v>510</v>
      </c>
      <c r="BM77" t="s">
        <v>510</v>
      </c>
      <c r="BN77" t="s">
        <v>510</v>
      </c>
      <c r="BO77" t="s">
        <v>510</v>
      </c>
      <c r="BP77" t="s">
        <v>510</v>
      </c>
      <c r="BQ77" t="s">
        <v>510</v>
      </c>
      <c r="BR77" t="s">
        <v>510</v>
      </c>
      <c r="BS77">
        <v>2.0554000000000001</v>
      </c>
      <c r="BT77">
        <v>2.5299999999999998</v>
      </c>
      <c r="BU77">
        <v>2.0225</v>
      </c>
      <c r="BV77">
        <v>2.2058</v>
      </c>
      <c r="BW77" t="s">
        <v>596</v>
      </c>
      <c r="BX77">
        <v>20</v>
      </c>
      <c r="BY77" t="s">
        <v>604</v>
      </c>
      <c r="BZ77">
        <v>201020</v>
      </c>
    </row>
    <row r="78" spans="1:78" x14ac:dyDescent="0.25">
      <c r="A78" t="s">
        <v>77</v>
      </c>
      <c r="B78" t="s">
        <v>510</v>
      </c>
      <c r="C78">
        <v>3.67</v>
      </c>
      <c r="D78">
        <v>3.58</v>
      </c>
      <c r="E78">
        <v>3.76</v>
      </c>
      <c r="F78">
        <v>4.0999999999999996</v>
      </c>
      <c r="G78">
        <v>4.37</v>
      </c>
      <c r="H78">
        <v>4.53</v>
      </c>
      <c r="I78">
        <v>4.67</v>
      </c>
      <c r="J78">
        <v>4.6900000000000004</v>
      </c>
      <c r="K78">
        <v>5.04</v>
      </c>
      <c r="L78">
        <v>55412158100</v>
      </c>
      <c r="M78">
        <v>39568610800</v>
      </c>
      <c r="N78">
        <v>54259630200</v>
      </c>
      <c r="O78">
        <v>93749633900</v>
      </c>
      <c r="P78">
        <v>74984859800</v>
      </c>
      <c r="Q78">
        <v>81616590600</v>
      </c>
      <c r="R78">
        <v>98883872700</v>
      </c>
      <c r="S78">
        <v>111834266400</v>
      </c>
      <c r="T78">
        <v>124669265100</v>
      </c>
      <c r="U78">
        <v>150521086000</v>
      </c>
      <c r="V78">
        <v>2.8919000000000001</v>
      </c>
      <c r="W78">
        <v>3.0817999999999999</v>
      </c>
      <c r="X78">
        <v>-8.7599999999999997E-2</v>
      </c>
      <c r="Y78">
        <v>0.99429999999999996</v>
      </c>
      <c r="Z78">
        <v>7.9076000000000004</v>
      </c>
      <c r="AA78">
        <v>7.7637</v>
      </c>
      <c r="AB78">
        <v>3.8245</v>
      </c>
      <c r="AC78">
        <v>8.0549999999999997</v>
      </c>
      <c r="AD78">
        <v>8.1402999999999999</v>
      </c>
      <c r="AE78">
        <v>12.2005</v>
      </c>
      <c r="AF78">
        <v>46.391800000000003</v>
      </c>
      <c r="AG78">
        <v>48.521900000000002</v>
      </c>
      <c r="AH78">
        <v>49.238300000000002</v>
      </c>
      <c r="AI78">
        <v>45.3185</v>
      </c>
      <c r="AJ78">
        <v>46.558999999999997</v>
      </c>
      <c r="AK78">
        <v>48.807600000000001</v>
      </c>
      <c r="AL78">
        <v>48.239400000000003</v>
      </c>
      <c r="AM78">
        <v>46.418199999999999</v>
      </c>
      <c r="AN78">
        <v>45.851399999999998</v>
      </c>
      <c r="AO78">
        <v>43.9572</v>
      </c>
      <c r="AP78">
        <v>-4.5791000000000004</v>
      </c>
      <c r="AQ78">
        <v>-0.25330000000000003</v>
      </c>
      <c r="AR78">
        <v>-7.4856999999999996</v>
      </c>
      <c r="AS78">
        <v>-4.6436999999999999</v>
      </c>
      <c r="AT78">
        <v>3.0226000000000002</v>
      </c>
      <c r="AU78">
        <v>2.0101</v>
      </c>
      <c r="AV78">
        <v>-7.1300000000000002E-2</v>
      </c>
      <c r="AW78">
        <v>-0.16439999999999999</v>
      </c>
      <c r="AX78">
        <v>5.7058</v>
      </c>
      <c r="AY78">
        <v>-1.0266999999999999</v>
      </c>
      <c r="AZ78">
        <v>6.7523</v>
      </c>
      <c r="BA78">
        <v>19.7637</v>
      </c>
      <c r="BB78">
        <v>13.057499999999999</v>
      </c>
      <c r="BC78">
        <v>15.9214</v>
      </c>
      <c r="BD78">
        <v>-0.47949999999999998</v>
      </c>
      <c r="BE78">
        <v>5.6196999999999999</v>
      </c>
      <c r="BF78">
        <v>44.325099999999999</v>
      </c>
      <c r="BG78">
        <v>42.568199999999997</v>
      </c>
      <c r="BH78">
        <v>20.040800000000001</v>
      </c>
      <c r="BI78">
        <v>40.792099999999998</v>
      </c>
      <c r="BJ78">
        <v>41.448999999999998</v>
      </c>
      <c r="BK78">
        <v>58.450899999999997</v>
      </c>
      <c r="BL78">
        <v>1.4371</v>
      </c>
      <c r="BM78">
        <v>1.4574</v>
      </c>
      <c r="BN78">
        <v>1.3161</v>
      </c>
      <c r="BO78">
        <v>1.5522</v>
      </c>
      <c r="BP78">
        <v>2.0457000000000001</v>
      </c>
      <c r="BQ78">
        <v>1.7526999999999999</v>
      </c>
      <c r="BR78">
        <v>1.8494999999999999</v>
      </c>
      <c r="BS78">
        <v>2.0714999999999999</v>
      </c>
      <c r="BT78">
        <v>2.1391</v>
      </c>
      <c r="BU78">
        <v>2.3159000000000001</v>
      </c>
      <c r="BV78">
        <v>2.4651000000000001</v>
      </c>
      <c r="BW78" t="s">
        <v>596</v>
      </c>
      <c r="BX78">
        <v>20</v>
      </c>
      <c r="BY78" t="s">
        <v>630</v>
      </c>
      <c r="BZ78">
        <v>201060</v>
      </c>
    </row>
    <row r="79" spans="1:78" x14ac:dyDescent="0.25">
      <c r="A79" t="s">
        <v>78</v>
      </c>
      <c r="B79" t="s">
        <v>510</v>
      </c>
      <c r="C79">
        <v>1.55</v>
      </c>
      <c r="D79">
        <v>1.66</v>
      </c>
      <c r="E79">
        <v>1.7</v>
      </c>
      <c r="F79">
        <v>1.84</v>
      </c>
      <c r="G79">
        <v>1.98</v>
      </c>
      <c r="H79">
        <v>3.16</v>
      </c>
      <c r="I79">
        <v>2.3199999999999998</v>
      </c>
      <c r="J79">
        <v>2.36</v>
      </c>
      <c r="K79" t="s">
        <v>510</v>
      </c>
      <c r="L79">
        <v>38110009600</v>
      </c>
      <c r="M79">
        <v>37880603300</v>
      </c>
      <c r="N79">
        <v>61480607400</v>
      </c>
      <c r="O79">
        <v>67836760899.999992</v>
      </c>
      <c r="P79">
        <v>59526789900</v>
      </c>
      <c r="Q79">
        <v>70545470800</v>
      </c>
      <c r="R79">
        <v>69474950100</v>
      </c>
      <c r="S79">
        <v>83266596800</v>
      </c>
      <c r="T79">
        <v>91560090400</v>
      </c>
      <c r="U79">
        <v>92205716900</v>
      </c>
      <c r="V79">
        <v>2.9601999999999999</v>
      </c>
      <c r="W79">
        <v>2.8262</v>
      </c>
      <c r="X79">
        <v>3.1554000000000002</v>
      </c>
      <c r="Y79">
        <v>2.3628999999999998</v>
      </c>
      <c r="Z79">
        <v>2.3668</v>
      </c>
      <c r="AA79">
        <v>2.5842000000000001</v>
      </c>
      <c r="AB79">
        <v>1.9216</v>
      </c>
      <c r="AC79">
        <v>4.3696999999999999</v>
      </c>
      <c r="AD79">
        <v>2.6291000000000002</v>
      </c>
      <c r="AE79">
        <v>4.202</v>
      </c>
      <c r="AF79">
        <v>6.3289</v>
      </c>
      <c r="AG79">
        <v>9.4774999999999991</v>
      </c>
      <c r="AH79">
        <v>8.3975000000000009</v>
      </c>
      <c r="AI79">
        <v>7.7098000000000004</v>
      </c>
      <c r="AJ79">
        <v>7.6913999999999998</v>
      </c>
      <c r="AK79">
        <v>8.9118999999999993</v>
      </c>
      <c r="AL79">
        <v>8.2678999999999991</v>
      </c>
      <c r="AM79">
        <v>8.4777000000000005</v>
      </c>
      <c r="AN79">
        <v>8.1089000000000002</v>
      </c>
      <c r="AO79">
        <v>6.7777000000000003</v>
      </c>
      <c r="AP79">
        <v>2.1233</v>
      </c>
      <c r="AQ79">
        <v>3.9550999999999998</v>
      </c>
      <c r="AR79">
        <v>4.1303999999999998</v>
      </c>
      <c r="AS79">
        <v>56.184399999999997</v>
      </c>
      <c r="AT79">
        <v>4.5286</v>
      </c>
      <c r="AU79">
        <v>0.44840000000000002</v>
      </c>
      <c r="AV79">
        <v>5.4669999999999996</v>
      </c>
      <c r="AW79">
        <v>7.8166000000000002</v>
      </c>
      <c r="AX79">
        <v>4.8643999999999998</v>
      </c>
      <c r="AY79">
        <v>-0.51839999999999997</v>
      </c>
      <c r="AZ79">
        <v>15.9107</v>
      </c>
      <c r="BA79">
        <v>13.336600000000001</v>
      </c>
      <c r="BB79">
        <v>9.7684999999999995</v>
      </c>
      <c r="BC79">
        <v>9.6523000000000003</v>
      </c>
      <c r="BD79">
        <v>10.683400000000001</v>
      </c>
      <c r="BE79">
        <v>7.7648999999999999</v>
      </c>
      <c r="BF79">
        <v>7.8080999999999996</v>
      </c>
      <c r="BG79">
        <v>8.4321999999999999</v>
      </c>
      <c r="BH79">
        <v>6.1566000000000001</v>
      </c>
      <c r="BI79">
        <v>14.332599999999999</v>
      </c>
      <c r="BJ79">
        <v>9.5180000000000007</v>
      </c>
      <c r="BK79">
        <v>16.410699999999999</v>
      </c>
      <c r="BL79">
        <v>1.0671999999999999</v>
      </c>
      <c r="BM79">
        <v>1.0831999999999999</v>
      </c>
      <c r="BN79">
        <v>1.0859000000000001</v>
      </c>
      <c r="BO79">
        <v>1.0831999999999999</v>
      </c>
      <c r="BP79">
        <v>1.0993999999999999</v>
      </c>
      <c r="BQ79">
        <v>1.0537000000000001</v>
      </c>
      <c r="BR79">
        <v>1.0849</v>
      </c>
      <c r="BS79">
        <v>1.0521</v>
      </c>
      <c r="BT79">
        <v>1.1136999999999999</v>
      </c>
      <c r="BU79">
        <v>1.2057</v>
      </c>
      <c r="BV79">
        <v>1.1391</v>
      </c>
      <c r="BW79" t="s">
        <v>588</v>
      </c>
      <c r="BX79">
        <v>40</v>
      </c>
      <c r="BY79" t="s">
        <v>589</v>
      </c>
      <c r="BZ79">
        <v>403010</v>
      </c>
    </row>
    <row r="80" spans="1:78" x14ac:dyDescent="0.25">
      <c r="A80" t="s">
        <v>79</v>
      </c>
      <c r="B80" t="s">
        <v>510</v>
      </c>
      <c r="C80">
        <v>2.06</v>
      </c>
      <c r="D80">
        <v>2.06</v>
      </c>
      <c r="E80">
        <v>2.09</v>
      </c>
      <c r="F80">
        <v>3.42</v>
      </c>
      <c r="G80">
        <v>4.46</v>
      </c>
      <c r="H80">
        <v>7.38</v>
      </c>
      <c r="I80">
        <v>7.59</v>
      </c>
      <c r="J80">
        <v>7.72</v>
      </c>
      <c r="K80">
        <v>7.73</v>
      </c>
      <c r="L80">
        <v>5353454800</v>
      </c>
      <c r="M80">
        <v>5354626800</v>
      </c>
      <c r="N80">
        <v>6002920100</v>
      </c>
      <c r="O80">
        <v>14132306600</v>
      </c>
      <c r="P80">
        <v>10976713300</v>
      </c>
      <c r="Q80">
        <v>13303352400</v>
      </c>
      <c r="R80">
        <v>10060863700</v>
      </c>
      <c r="S80">
        <v>13906244200</v>
      </c>
      <c r="T80">
        <v>13310130500</v>
      </c>
      <c r="U80">
        <v>18848077400</v>
      </c>
      <c r="V80">
        <v>45.963999999999999</v>
      </c>
      <c r="W80">
        <v>53.337600000000002</v>
      </c>
      <c r="X80">
        <v>43.366799999999998</v>
      </c>
      <c r="Y80">
        <v>13.9907</v>
      </c>
      <c r="Z80">
        <v>8.0572999999999997</v>
      </c>
      <c r="AA80">
        <v>7.1855000000000002</v>
      </c>
      <c r="AB80">
        <v>8.0512999999999995</v>
      </c>
      <c r="AC80">
        <v>7.9363999999999999</v>
      </c>
      <c r="AD80">
        <v>3.4024999999999999</v>
      </c>
      <c r="AE80">
        <v>10.511900000000001</v>
      </c>
      <c r="AF80">
        <v>0</v>
      </c>
      <c r="AG80">
        <v>0</v>
      </c>
      <c r="AH80">
        <v>0</v>
      </c>
      <c r="AI80">
        <v>23.508700000000001</v>
      </c>
      <c r="AJ80">
        <v>22.8416</v>
      </c>
      <c r="AK80">
        <v>18.0488</v>
      </c>
      <c r="AL80">
        <v>20.6936</v>
      </c>
      <c r="AM80">
        <v>21.191600000000001</v>
      </c>
      <c r="AN80">
        <v>26.9985</v>
      </c>
      <c r="AO80">
        <v>21.513200000000001</v>
      </c>
      <c r="AP80">
        <v>30.316800000000001</v>
      </c>
      <c r="AQ80">
        <v>-13.063700000000001</v>
      </c>
      <c r="AR80">
        <v>0.23100000000000001</v>
      </c>
      <c r="AS80">
        <v>23.886399999999998</v>
      </c>
      <c r="AT80">
        <v>1004.6151</v>
      </c>
      <c r="AU80">
        <v>1.0502</v>
      </c>
      <c r="AV80">
        <v>-3.8921000000000001</v>
      </c>
      <c r="AW80">
        <v>27.427199999999999</v>
      </c>
      <c r="AX80">
        <v>4.5730000000000004</v>
      </c>
      <c r="AY80">
        <v>2.706</v>
      </c>
      <c r="AZ80">
        <v>6.9810999999999996</v>
      </c>
      <c r="BA80">
        <v>66.405699999999996</v>
      </c>
      <c r="BB80">
        <v>70.481700000000004</v>
      </c>
      <c r="BC80">
        <v>80.084400000000002</v>
      </c>
      <c r="BD80">
        <v>64.029600000000002</v>
      </c>
      <c r="BE80">
        <v>23.141300000000001</v>
      </c>
      <c r="BF80">
        <v>13.2911</v>
      </c>
      <c r="BG80">
        <v>11.299799999999999</v>
      </c>
      <c r="BH80">
        <v>14.0025</v>
      </c>
      <c r="BI80">
        <v>15.2638</v>
      </c>
      <c r="BJ80">
        <v>6.6731999999999996</v>
      </c>
      <c r="BK80">
        <v>20.5441</v>
      </c>
      <c r="BL80">
        <v>10.5657</v>
      </c>
      <c r="BM80">
        <v>14.244199999999999</v>
      </c>
      <c r="BN80">
        <v>14.1706</v>
      </c>
      <c r="BO80">
        <v>12.932600000000001</v>
      </c>
      <c r="BP80">
        <v>3.0768</v>
      </c>
      <c r="BQ80">
        <v>2.4428000000000001</v>
      </c>
      <c r="BR80">
        <v>2.9403999999999999</v>
      </c>
      <c r="BS80">
        <v>2.0194000000000001</v>
      </c>
      <c r="BT80">
        <v>2.5118</v>
      </c>
      <c r="BU80">
        <v>2.4043000000000001</v>
      </c>
      <c r="BV80">
        <v>2.9843999999999999</v>
      </c>
      <c r="BW80" t="s">
        <v>588</v>
      </c>
      <c r="BX80">
        <v>40</v>
      </c>
      <c r="BY80" t="s">
        <v>607</v>
      </c>
      <c r="BZ80">
        <v>402030</v>
      </c>
    </row>
    <row r="81" spans="1:78" x14ac:dyDescent="0.25">
      <c r="A81" t="s">
        <v>80</v>
      </c>
      <c r="B81" t="s">
        <v>510</v>
      </c>
      <c r="C81" t="s">
        <v>510</v>
      </c>
      <c r="D81" t="s">
        <v>510</v>
      </c>
      <c r="E81" t="s">
        <v>510</v>
      </c>
      <c r="F81" t="s">
        <v>510</v>
      </c>
      <c r="G81" t="s">
        <v>510</v>
      </c>
      <c r="H81" t="s">
        <v>510</v>
      </c>
      <c r="I81">
        <v>4.68</v>
      </c>
      <c r="J81">
        <v>4.7699999999999996</v>
      </c>
      <c r="K81" t="s">
        <v>510</v>
      </c>
      <c r="L81">
        <v>11400693900</v>
      </c>
      <c r="M81">
        <v>11555477700</v>
      </c>
      <c r="N81">
        <v>10620915700</v>
      </c>
      <c r="O81">
        <v>14701975300</v>
      </c>
      <c r="P81">
        <v>13648847300</v>
      </c>
      <c r="Q81">
        <v>20516931600</v>
      </c>
      <c r="R81">
        <v>21039815700</v>
      </c>
      <c r="S81">
        <v>36314593100</v>
      </c>
      <c r="T81">
        <v>24315399500</v>
      </c>
      <c r="U81">
        <v>28373161800</v>
      </c>
      <c r="V81">
        <v>6.6523000000000003</v>
      </c>
      <c r="W81">
        <v>5.8875999999999999</v>
      </c>
      <c r="X81">
        <v>5.2481</v>
      </c>
      <c r="Y81">
        <v>6.1970999999999998</v>
      </c>
      <c r="Z81">
        <v>8.4466000000000001</v>
      </c>
      <c r="AA81">
        <v>8.6487999999999996</v>
      </c>
      <c r="AB81">
        <v>4.3929</v>
      </c>
      <c r="AC81">
        <v>9.1570999999999998</v>
      </c>
      <c r="AD81">
        <v>6.6093999999999999</v>
      </c>
      <c r="AE81">
        <v>4.5795000000000003</v>
      </c>
      <c r="AF81">
        <v>31.145099999999999</v>
      </c>
      <c r="AG81">
        <v>40.2102</v>
      </c>
      <c r="AH81">
        <v>35.277799999999999</v>
      </c>
      <c r="AI81">
        <v>24.836099999999998</v>
      </c>
      <c r="AJ81">
        <v>23.0305</v>
      </c>
      <c r="AK81">
        <v>25.104099999999999</v>
      </c>
      <c r="AL81">
        <v>23.363099999999999</v>
      </c>
      <c r="AM81">
        <v>19.519300000000001</v>
      </c>
      <c r="AN81">
        <v>17.468399999999999</v>
      </c>
      <c r="AO81">
        <v>21.882200000000001</v>
      </c>
      <c r="AP81">
        <v>-10.3864</v>
      </c>
      <c r="AQ81">
        <v>8.1388999999999996</v>
      </c>
      <c r="AR81">
        <v>45.585700000000003</v>
      </c>
      <c r="AS81">
        <v>-2.1633</v>
      </c>
      <c r="AT81">
        <v>8.7090999999999994</v>
      </c>
      <c r="AU81">
        <v>14.8348</v>
      </c>
      <c r="AV81">
        <v>20.3645</v>
      </c>
      <c r="AW81">
        <v>11.372</v>
      </c>
      <c r="AX81">
        <v>22.3644</v>
      </c>
      <c r="AY81">
        <v>-7.0678000000000001</v>
      </c>
      <c r="AZ81">
        <v>9.9184999999999999</v>
      </c>
      <c r="BA81">
        <v>18.430199999999999</v>
      </c>
      <c r="BB81">
        <v>23.318000000000001</v>
      </c>
      <c r="BC81">
        <v>22.006399999999999</v>
      </c>
      <c r="BD81">
        <v>19.9741</v>
      </c>
      <c r="BE81">
        <v>19.556999999999999</v>
      </c>
      <c r="BF81">
        <v>23.488</v>
      </c>
      <c r="BG81">
        <v>22.957699999999999</v>
      </c>
      <c r="BH81">
        <v>11.2987</v>
      </c>
      <c r="BI81">
        <v>23.536000000000001</v>
      </c>
      <c r="BJ81">
        <v>17.182500000000001</v>
      </c>
      <c r="BK81">
        <v>12.233000000000001</v>
      </c>
      <c r="BL81">
        <v>1.9764999999999999</v>
      </c>
      <c r="BM81">
        <v>2.2084000000000001</v>
      </c>
      <c r="BN81">
        <v>1.8028</v>
      </c>
      <c r="BO81">
        <v>1.7056</v>
      </c>
      <c r="BP81">
        <v>1.9035</v>
      </c>
      <c r="BQ81">
        <v>1.6355</v>
      </c>
      <c r="BR81">
        <v>1.8818999999999999</v>
      </c>
      <c r="BS81">
        <v>1.7743</v>
      </c>
      <c r="BT81">
        <v>2.25</v>
      </c>
      <c r="BU81">
        <v>1.784</v>
      </c>
      <c r="BV81">
        <v>1.8920999999999999</v>
      </c>
      <c r="BW81" t="s">
        <v>608</v>
      </c>
      <c r="BX81">
        <v>60</v>
      </c>
      <c r="BY81" t="s">
        <v>631</v>
      </c>
      <c r="BZ81">
        <v>602010</v>
      </c>
    </row>
    <row r="82" spans="1:78" x14ac:dyDescent="0.25">
      <c r="A82" t="s">
        <v>81</v>
      </c>
      <c r="B82" t="s">
        <v>510</v>
      </c>
      <c r="C82">
        <v>1.83</v>
      </c>
      <c r="D82">
        <v>1.82</v>
      </c>
      <c r="E82">
        <v>1.86</v>
      </c>
      <c r="F82">
        <v>2.35</v>
      </c>
      <c r="G82">
        <v>3.65</v>
      </c>
      <c r="H82">
        <v>4.37</v>
      </c>
      <c r="I82">
        <v>4.43</v>
      </c>
      <c r="J82">
        <v>5.0999999999999996</v>
      </c>
      <c r="K82" t="s">
        <v>510</v>
      </c>
      <c r="L82">
        <v>26274610300</v>
      </c>
      <c r="M82">
        <v>28854529000</v>
      </c>
      <c r="N82">
        <v>31289683600</v>
      </c>
      <c r="O82">
        <v>45100597900</v>
      </c>
      <c r="P82">
        <v>45065203500</v>
      </c>
      <c r="Q82">
        <v>59101487700</v>
      </c>
      <c r="R82">
        <v>68658304099.999992</v>
      </c>
      <c r="S82">
        <v>90218106000</v>
      </c>
      <c r="T82">
        <v>58738630900</v>
      </c>
      <c r="U82">
        <v>49956620100</v>
      </c>
      <c r="V82">
        <v>1.8713</v>
      </c>
      <c r="W82">
        <v>7.0612000000000004</v>
      </c>
      <c r="X82">
        <v>1.6003000000000001</v>
      </c>
      <c r="Y82">
        <v>1.621</v>
      </c>
      <c r="Z82">
        <v>1.9140999999999999</v>
      </c>
      <c r="AA82">
        <v>2.4150999999999998</v>
      </c>
      <c r="AB82">
        <v>2.7349000000000001</v>
      </c>
      <c r="AC82">
        <v>2.8172000000000001</v>
      </c>
      <c r="AD82">
        <v>4.2969999999999997</v>
      </c>
      <c r="AE82">
        <v>3.8786999999999998</v>
      </c>
      <c r="AF82">
        <v>56.381300000000003</v>
      </c>
      <c r="AG82">
        <v>55.385800000000003</v>
      </c>
      <c r="AH82">
        <v>53.676299999999998</v>
      </c>
      <c r="AI82">
        <v>50.139099999999999</v>
      </c>
      <c r="AJ82">
        <v>50.918700000000001</v>
      </c>
      <c r="AK82">
        <v>62.227899999999998</v>
      </c>
      <c r="AL82">
        <v>65.561800000000005</v>
      </c>
      <c r="AM82">
        <v>69.182900000000004</v>
      </c>
      <c r="AN82">
        <v>71.837800000000001</v>
      </c>
      <c r="AO82">
        <v>74.789100000000005</v>
      </c>
      <c r="AP82" t="s">
        <v>510</v>
      </c>
      <c r="AQ82">
        <v>2.6625999999999999</v>
      </c>
      <c r="AR82">
        <v>3.7538999999999998</v>
      </c>
      <c r="AS82">
        <v>3.3647999999999998</v>
      </c>
      <c r="AT82">
        <v>42.136400000000002</v>
      </c>
      <c r="AU82">
        <v>1.6519999999999999</v>
      </c>
      <c r="AV82">
        <v>17.382899999999999</v>
      </c>
      <c r="AW82">
        <v>0.80869999999999997</v>
      </c>
      <c r="AX82">
        <v>0.7016</v>
      </c>
      <c r="AY82">
        <v>-0.30480000000000002</v>
      </c>
      <c r="AZ82">
        <v>-1.0123</v>
      </c>
      <c r="BA82" t="s">
        <v>510</v>
      </c>
      <c r="BB82">
        <v>5.9295999999999998</v>
      </c>
      <c r="BC82">
        <v>24.927399999999999</v>
      </c>
      <c r="BD82">
        <v>4.7404000000000002</v>
      </c>
      <c r="BE82">
        <v>4.242</v>
      </c>
      <c r="BF82">
        <v>4.9393000000000002</v>
      </c>
      <c r="BG82">
        <v>7.9638</v>
      </c>
      <c r="BH82">
        <v>10.917999999999999</v>
      </c>
      <c r="BI82">
        <v>12.370900000000001</v>
      </c>
      <c r="BJ82">
        <v>21.328099999999999</v>
      </c>
      <c r="BK82">
        <v>21.7209</v>
      </c>
      <c r="BL82">
        <v>1.9021999999999999</v>
      </c>
      <c r="BM82">
        <v>1.9713000000000001</v>
      </c>
      <c r="BN82">
        <v>2.1421999999999999</v>
      </c>
      <c r="BO82">
        <v>2.0464000000000002</v>
      </c>
      <c r="BP82">
        <v>2.0676999999999999</v>
      </c>
      <c r="BQ82">
        <v>2.0731999999999999</v>
      </c>
      <c r="BR82">
        <v>2.3077999999999999</v>
      </c>
      <c r="BS82">
        <v>2.5257000000000001</v>
      </c>
      <c r="BT82">
        <v>3.1036000000000001</v>
      </c>
      <c r="BU82">
        <v>2.3176000000000001</v>
      </c>
      <c r="BV82">
        <v>2.1320000000000001</v>
      </c>
      <c r="BW82" t="s">
        <v>608</v>
      </c>
      <c r="BX82">
        <v>60</v>
      </c>
      <c r="BY82" t="s">
        <v>609</v>
      </c>
      <c r="BZ82">
        <v>601080</v>
      </c>
    </row>
    <row r="83" spans="1:78" x14ac:dyDescent="0.25">
      <c r="A83" t="s">
        <v>82</v>
      </c>
      <c r="B83" t="s">
        <v>510</v>
      </c>
      <c r="C83">
        <v>5.25</v>
      </c>
      <c r="D83">
        <v>5.25</v>
      </c>
      <c r="E83">
        <v>5.33</v>
      </c>
      <c r="F83">
        <v>4.74</v>
      </c>
      <c r="G83">
        <v>4.8899999999999997</v>
      </c>
      <c r="H83">
        <v>5.2</v>
      </c>
      <c r="I83">
        <v>4.22</v>
      </c>
      <c r="J83">
        <v>5.51</v>
      </c>
      <c r="K83">
        <v>5.75</v>
      </c>
      <c r="L83">
        <v>35235660600</v>
      </c>
      <c r="M83">
        <v>42946122200</v>
      </c>
      <c r="N83">
        <v>37664008300</v>
      </c>
      <c r="O83">
        <v>47585993000</v>
      </c>
      <c r="P83">
        <v>34009385000.000004</v>
      </c>
      <c r="Q83">
        <v>34361467600</v>
      </c>
      <c r="R83">
        <v>23065704000</v>
      </c>
      <c r="S83">
        <v>22553992900</v>
      </c>
      <c r="T83">
        <v>9988859200</v>
      </c>
      <c r="U83">
        <v>23205511400</v>
      </c>
      <c r="V83">
        <v>3.0571000000000002</v>
      </c>
      <c r="W83">
        <v>4.4659000000000004</v>
      </c>
      <c r="X83">
        <v>7.1148999999999996</v>
      </c>
      <c r="Y83">
        <v>6.5429000000000004</v>
      </c>
      <c r="Z83">
        <v>7.5788000000000002</v>
      </c>
      <c r="AA83">
        <v>6.8375000000000004</v>
      </c>
      <c r="AB83">
        <v>-20.751899999999999</v>
      </c>
      <c r="AC83">
        <v>-17.769300000000001</v>
      </c>
      <c r="AD83">
        <v>-11.6005</v>
      </c>
      <c r="AE83">
        <v>-0.14680000000000001</v>
      </c>
      <c r="AF83">
        <v>23.0379</v>
      </c>
      <c r="AG83">
        <v>22.3947</v>
      </c>
      <c r="AH83">
        <v>24.1738</v>
      </c>
      <c r="AI83">
        <v>22.5489</v>
      </c>
      <c r="AJ83">
        <v>24.3461</v>
      </c>
      <c r="AK83">
        <v>25.527100000000001</v>
      </c>
      <c r="AL83">
        <v>52.954700000000003</v>
      </c>
      <c r="AM83">
        <v>64.875100000000003</v>
      </c>
      <c r="AN83">
        <v>69.398300000000006</v>
      </c>
      <c r="AO83">
        <v>64.924700000000001</v>
      </c>
      <c r="AP83">
        <v>2.4079999999999999</v>
      </c>
      <c r="AQ83">
        <v>-1.6356999999999999</v>
      </c>
      <c r="AR83">
        <v>-0.53490000000000004</v>
      </c>
      <c r="AS83">
        <v>-0.9073</v>
      </c>
      <c r="AT83">
        <v>4.8789999999999996</v>
      </c>
      <c r="AU83">
        <v>3.9801000000000002</v>
      </c>
      <c r="AV83">
        <v>6.2664</v>
      </c>
      <c r="AW83">
        <v>18.942299999999999</v>
      </c>
      <c r="AX83">
        <v>-0.46460000000000001</v>
      </c>
      <c r="AY83">
        <v>-3.0762999999999998</v>
      </c>
      <c r="AZ83">
        <v>-4.9958</v>
      </c>
      <c r="BA83">
        <v>4.3518999999999997</v>
      </c>
      <c r="BB83">
        <v>4.9877000000000002</v>
      </c>
      <c r="BC83">
        <v>7.3246000000000002</v>
      </c>
      <c r="BD83">
        <v>11.986700000000001</v>
      </c>
      <c r="BE83">
        <v>11.133699999999999</v>
      </c>
      <c r="BF83">
        <v>12.955500000000001</v>
      </c>
      <c r="BG83">
        <v>12.0061</v>
      </c>
      <c r="BH83">
        <v>-44.581899999999997</v>
      </c>
      <c r="BI83">
        <v>-58.110100000000003</v>
      </c>
      <c r="BJ83">
        <v>-63.435699999999997</v>
      </c>
      <c r="BK83">
        <v>-1.0611999999999999</v>
      </c>
      <c r="BL83">
        <v>1.0864</v>
      </c>
      <c r="BM83">
        <v>1.2555000000000001</v>
      </c>
      <c r="BN83">
        <v>1.3884000000000001</v>
      </c>
      <c r="BO83">
        <v>1.3788</v>
      </c>
      <c r="BP83">
        <v>1.5619000000000001</v>
      </c>
      <c r="BQ83">
        <v>1.4132</v>
      </c>
      <c r="BR83">
        <v>1.1214</v>
      </c>
      <c r="BS83">
        <v>1.0217000000000001</v>
      </c>
      <c r="BT83">
        <v>1.1476</v>
      </c>
      <c r="BU83">
        <v>1.1052</v>
      </c>
      <c r="BV83">
        <v>1.2474000000000001</v>
      </c>
      <c r="BW83" t="s">
        <v>585</v>
      </c>
      <c r="BX83">
        <v>25</v>
      </c>
      <c r="BY83" t="s">
        <v>586</v>
      </c>
      <c r="BZ83">
        <v>253010</v>
      </c>
    </row>
    <row r="84" spans="1:78" x14ac:dyDescent="0.25">
      <c r="A84" t="s">
        <v>83</v>
      </c>
      <c r="B84" t="s">
        <v>510</v>
      </c>
      <c r="C84" t="s">
        <v>510</v>
      </c>
      <c r="D84">
        <v>1.73</v>
      </c>
      <c r="E84">
        <v>1.78</v>
      </c>
      <c r="F84">
        <v>2.94</v>
      </c>
      <c r="G84">
        <v>3.72</v>
      </c>
      <c r="H84">
        <v>4.0199999999999996</v>
      </c>
      <c r="I84">
        <v>4.0599999999999996</v>
      </c>
      <c r="J84">
        <v>4.0599999999999996</v>
      </c>
      <c r="K84">
        <v>5.44</v>
      </c>
      <c r="L84">
        <v>5552898400</v>
      </c>
      <c r="M84">
        <v>6190891800</v>
      </c>
      <c r="N84">
        <v>7230952200</v>
      </c>
      <c r="O84">
        <v>11808295200</v>
      </c>
      <c r="P84">
        <v>12267534200</v>
      </c>
      <c r="Q84">
        <v>19461930500</v>
      </c>
      <c r="R84">
        <v>38054556300</v>
      </c>
      <c r="S84">
        <v>51645225400</v>
      </c>
      <c r="T84">
        <v>44066122200</v>
      </c>
      <c r="U84">
        <v>74101526900</v>
      </c>
      <c r="V84" t="s">
        <v>510</v>
      </c>
      <c r="W84">
        <v>5.6364999999999998</v>
      </c>
      <c r="X84">
        <v>9.0877999999999997</v>
      </c>
      <c r="Y84">
        <v>9.0397999999999996</v>
      </c>
      <c r="Z84">
        <v>14.149800000000001</v>
      </c>
      <c r="AA84">
        <v>33.9512</v>
      </c>
      <c r="AB84">
        <v>16.164300000000001</v>
      </c>
      <c r="AC84">
        <v>16.695399999999999</v>
      </c>
      <c r="AD84">
        <v>17.828800000000001</v>
      </c>
      <c r="AE84">
        <v>19.268699999999999</v>
      </c>
      <c r="AF84" t="s">
        <v>510</v>
      </c>
      <c r="AG84">
        <v>21.5349</v>
      </c>
      <c r="AH84">
        <v>14.635899999999999</v>
      </c>
      <c r="AI84">
        <v>30.155200000000001</v>
      </c>
      <c r="AJ84">
        <v>18.037800000000001</v>
      </c>
      <c r="AK84">
        <v>13.593299999999999</v>
      </c>
      <c r="AL84">
        <v>12.5198</v>
      </c>
      <c r="AM84">
        <v>10.9427</v>
      </c>
      <c r="AN84">
        <v>17.989899999999999</v>
      </c>
      <c r="AO84">
        <v>14.217000000000001</v>
      </c>
      <c r="AP84">
        <v>6.1913999999999998</v>
      </c>
      <c r="AQ84" t="s">
        <v>510</v>
      </c>
      <c r="AR84">
        <v>32.156599999999997</v>
      </c>
      <c r="AS84">
        <v>-26.9209</v>
      </c>
      <c r="AT84">
        <v>15.3467</v>
      </c>
      <c r="AU84">
        <v>2.0647000000000002</v>
      </c>
      <c r="AV84">
        <v>35.994100000000003</v>
      </c>
      <c r="AW84">
        <v>17.680099999999999</v>
      </c>
      <c r="AX84">
        <v>11.0235</v>
      </c>
      <c r="AY84">
        <v>17.116299999999999</v>
      </c>
      <c r="AZ84">
        <v>10.3643</v>
      </c>
      <c r="BA84">
        <v>15.8591</v>
      </c>
      <c r="BB84" t="s">
        <v>510</v>
      </c>
      <c r="BC84">
        <v>12.7645</v>
      </c>
      <c r="BD84">
        <v>18.630700000000001</v>
      </c>
      <c r="BE84">
        <v>23.5822</v>
      </c>
      <c r="BF84">
        <v>30.363199999999999</v>
      </c>
      <c r="BG84">
        <v>58.324599999999997</v>
      </c>
      <c r="BH84">
        <v>25.702999999999999</v>
      </c>
      <c r="BI84">
        <v>26.595199999999998</v>
      </c>
      <c r="BJ84">
        <v>30.951000000000001</v>
      </c>
      <c r="BK84">
        <v>33.861699999999999</v>
      </c>
      <c r="BL84">
        <v>2.1766000000000001</v>
      </c>
      <c r="BM84" t="s">
        <v>510</v>
      </c>
      <c r="BN84">
        <v>2.2951999999999999</v>
      </c>
      <c r="BO84">
        <v>3.1583000000000001</v>
      </c>
      <c r="BP84">
        <v>5.468</v>
      </c>
      <c r="BQ84">
        <v>5.3940999999999999</v>
      </c>
      <c r="BR84">
        <v>6.2328999999999999</v>
      </c>
      <c r="BS84">
        <v>9.8285</v>
      </c>
      <c r="BT84">
        <v>12.3606</v>
      </c>
      <c r="BU84">
        <v>8.9923999999999999</v>
      </c>
      <c r="BV84">
        <v>13.4527</v>
      </c>
      <c r="BW84" t="s">
        <v>590</v>
      </c>
      <c r="BX84">
        <v>45</v>
      </c>
      <c r="BY84" t="s">
        <v>592</v>
      </c>
      <c r="BZ84">
        <v>451030</v>
      </c>
    </row>
    <row r="85" spans="1:78" x14ac:dyDescent="0.25">
      <c r="A85" t="s">
        <v>84</v>
      </c>
      <c r="B85" t="s">
        <v>510</v>
      </c>
      <c r="C85">
        <v>1.59</v>
      </c>
      <c r="D85">
        <v>1.75</v>
      </c>
      <c r="E85">
        <v>1.9</v>
      </c>
      <c r="F85">
        <v>1.83</v>
      </c>
      <c r="G85">
        <v>3.72</v>
      </c>
      <c r="H85">
        <v>4.4000000000000004</v>
      </c>
      <c r="I85">
        <v>4.6399999999999997</v>
      </c>
      <c r="J85">
        <v>4.38</v>
      </c>
      <c r="K85" t="s">
        <v>510</v>
      </c>
      <c r="L85">
        <v>6056691900</v>
      </c>
      <c r="M85">
        <v>7116298300</v>
      </c>
      <c r="N85">
        <v>8360795500</v>
      </c>
      <c r="O85">
        <v>10636335800</v>
      </c>
      <c r="P85">
        <v>12156265500</v>
      </c>
      <c r="Q85">
        <v>20523344500</v>
      </c>
      <c r="R85">
        <v>18844416300</v>
      </c>
      <c r="S85">
        <v>27793361700</v>
      </c>
      <c r="T85">
        <v>24178121600</v>
      </c>
      <c r="U85">
        <v>30451871100</v>
      </c>
      <c r="V85">
        <v>4.0734000000000004</v>
      </c>
      <c r="W85">
        <v>6.2713999999999999</v>
      </c>
      <c r="X85">
        <v>9.1430000000000007</v>
      </c>
      <c r="Y85">
        <v>7.5185000000000004</v>
      </c>
      <c r="Z85">
        <v>9.0983999999999998</v>
      </c>
      <c r="AA85">
        <v>9.7157999999999998</v>
      </c>
      <c r="AB85">
        <v>9.0923999999999996</v>
      </c>
      <c r="AC85">
        <v>8.7704000000000004</v>
      </c>
      <c r="AD85">
        <v>8.4652999999999992</v>
      </c>
      <c r="AE85">
        <v>8.3607999999999993</v>
      </c>
      <c r="AF85">
        <v>52.295900000000003</v>
      </c>
      <c r="AG85">
        <v>48.253999999999998</v>
      </c>
      <c r="AH85">
        <v>33.072200000000002</v>
      </c>
      <c r="AI85">
        <v>46.442399999999999</v>
      </c>
      <c r="AJ85">
        <v>44.764699999999998</v>
      </c>
      <c r="AK85">
        <v>43.484499999999997</v>
      </c>
      <c r="AL85">
        <v>44.108400000000003</v>
      </c>
      <c r="AM85">
        <v>53.596400000000003</v>
      </c>
      <c r="AN85">
        <v>46.680100000000003</v>
      </c>
      <c r="AO85">
        <v>43.982500000000002</v>
      </c>
      <c r="AP85">
        <v>3.5769000000000002</v>
      </c>
      <c r="AQ85">
        <v>2.9588000000000001</v>
      </c>
      <c r="AR85">
        <v>10.744400000000001</v>
      </c>
      <c r="AS85">
        <v>-10.599299999999999</v>
      </c>
      <c r="AT85">
        <v>0.26340000000000002</v>
      </c>
      <c r="AU85">
        <v>2.8852000000000002</v>
      </c>
      <c r="AV85">
        <v>11.603400000000001</v>
      </c>
      <c r="AW85">
        <v>16.817499999999999</v>
      </c>
      <c r="AX85">
        <v>41.250100000000003</v>
      </c>
      <c r="AY85">
        <v>-0.51439999999999997</v>
      </c>
      <c r="AZ85">
        <v>1.1658999999999999</v>
      </c>
      <c r="BA85">
        <v>31.313400000000001</v>
      </c>
      <c r="BB85">
        <v>29.717300000000002</v>
      </c>
      <c r="BC85">
        <v>39.667400000000001</v>
      </c>
      <c r="BD85">
        <v>19.1782</v>
      </c>
      <c r="BE85">
        <v>51.509</v>
      </c>
      <c r="BF85">
        <v>65.585499999999996</v>
      </c>
      <c r="BG85">
        <v>76.135400000000004</v>
      </c>
      <c r="BH85">
        <v>69.859099999999998</v>
      </c>
      <c r="BI85">
        <v>98.721800000000002</v>
      </c>
      <c r="BJ85">
        <v>96.535300000000007</v>
      </c>
      <c r="BK85">
        <v>60.579300000000003</v>
      </c>
      <c r="BL85">
        <v>1.5580000000000001</v>
      </c>
      <c r="BM85">
        <v>1.8392999999999999</v>
      </c>
      <c r="BN85">
        <v>1.8845000000000001</v>
      </c>
      <c r="BO85">
        <v>3.9910000000000001</v>
      </c>
      <c r="BP85">
        <v>2.3856000000000002</v>
      </c>
      <c r="BQ85">
        <v>2.5341</v>
      </c>
      <c r="BR85">
        <v>3.4333999999999998</v>
      </c>
      <c r="BS85">
        <v>2.8624000000000001</v>
      </c>
      <c r="BT85">
        <v>3.0379</v>
      </c>
      <c r="BU85">
        <v>2.7206000000000001</v>
      </c>
      <c r="BV85">
        <v>3.1408999999999998</v>
      </c>
      <c r="BW85" t="s">
        <v>590</v>
      </c>
      <c r="BX85">
        <v>45</v>
      </c>
      <c r="BY85" t="s">
        <v>614</v>
      </c>
      <c r="BZ85">
        <v>452030</v>
      </c>
    </row>
    <row r="86" spans="1:78" x14ac:dyDescent="0.25">
      <c r="A86" t="s">
        <v>85</v>
      </c>
      <c r="B86" t="s">
        <v>510</v>
      </c>
      <c r="C86">
        <v>2.08</v>
      </c>
      <c r="D86">
        <v>3.89</v>
      </c>
      <c r="E86">
        <v>4.2699999999999996</v>
      </c>
      <c r="F86">
        <v>4.4000000000000004</v>
      </c>
      <c r="G86">
        <v>4.34</v>
      </c>
      <c r="H86">
        <v>4.09</v>
      </c>
      <c r="I86">
        <v>4.63</v>
      </c>
      <c r="J86">
        <v>4.66</v>
      </c>
      <c r="K86" t="s">
        <v>510</v>
      </c>
      <c r="L86">
        <v>9211802400</v>
      </c>
      <c r="M86">
        <v>9878078200</v>
      </c>
      <c r="N86">
        <v>11275528100</v>
      </c>
      <c r="O86">
        <v>14523943800</v>
      </c>
      <c r="P86">
        <v>12034204800</v>
      </c>
      <c r="Q86">
        <v>14882018600</v>
      </c>
      <c r="R86">
        <v>15189339300</v>
      </c>
      <c r="S86">
        <v>18296834700</v>
      </c>
      <c r="T86">
        <v>11085686000</v>
      </c>
      <c r="U86">
        <v>16912827300</v>
      </c>
      <c r="V86">
        <v>7.0057</v>
      </c>
      <c r="W86">
        <v>3.4979</v>
      </c>
      <c r="X86">
        <v>10.623900000000001</v>
      </c>
      <c r="Y86">
        <v>9.4215999999999998</v>
      </c>
      <c r="Z86">
        <v>12.8057</v>
      </c>
      <c r="AA86">
        <v>9.0691000000000006</v>
      </c>
      <c r="AB86">
        <v>19.475100000000001</v>
      </c>
      <c r="AC86">
        <v>16.5181</v>
      </c>
      <c r="AD86">
        <v>9.9039999999999999</v>
      </c>
      <c r="AE86">
        <v>7.4146000000000001</v>
      </c>
      <c r="AF86">
        <v>30.9573</v>
      </c>
      <c r="AG86">
        <v>34.719299999999997</v>
      </c>
      <c r="AH86">
        <v>35.9938</v>
      </c>
      <c r="AI86">
        <v>38.1736</v>
      </c>
      <c r="AJ86">
        <v>37.914700000000003</v>
      </c>
      <c r="AK86">
        <v>43.4255</v>
      </c>
      <c r="AL86">
        <v>36.3645</v>
      </c>
      <c r="AM86">
        <v>35.106499999999997</v>
      </c>
      <c r="AN86">
        <v>57.574599999999997</v>
      </c>
      <c r="AO86">
        <v>53.006</v>
      </c>
      <c r="AP86">
        <v>0.2</v>
      </c>
      <c r="AQ86">
        <v>-2.4617</v>
      </c>
      <c r="AR86">
        <v>-2.3874</v>
      </c>
      <c r="AS86">
        <v>-2.6671</v>
      </c>
      <c r="AT86">
        <v>14.1319</v>
      </c>
      <c r="AU86">
        <v>-2.359</v>
      </c>
      <c r="AV86">
        <v>1.7502</v>
      </c>
      <c r="AW86">
        <v>15.122400000000001</v>
      </c>
      <c r="AX86">
        <v>9.7716999999999992</v>
      </c>
      <c r="AY86">
        <v>119.3904</v>
      </c>
      <c r="AZ86">
        <v>1.2371000000000001</v>
      </c>
      <c r="BA86">
        <v>49.717799999999997</v>
      </c>
      <c r="BB86">
        <v>22.620999999999999</v>
      </c>
      <c r="BC86">
        <v>11.7013</v>
      </c>
      <c r="BD86">
        <v>36.246499999999997</v>
      </c>
      <c r="BE86">
        <v>30.794499999999999</v>
      </c>
      <c r="BF86">
        <v>41.117400000000004</v>
      </c>
      <c r="BG86">
        <v>31.032599999999999</v>
      </c>
      <c r="BH86">
        <v>65.804699999999997</v>
      </c>
      <c r="BI86">
        <v>48.9955</v>
      </c>
      <c r="BJ86">
        <v>38.550800000000002</v>
      </c>
      <c r="BK86">
        <v>30.798200000000001</v>
      </c>
      <c r="BL86">
        <v>1.6633</v>
      </c>
      <c r="BM86">
        <v>1.7219</v>
      </c>
      <c r="BN86">
        <v>1.8741000000000001</v>
      </c>
      <c r="BO86">
        <v>2.0156000000000001</v>
      </c>
      <c r="BP86">
        <v>2.2216</v>
      </c>
      <c r="BQ86">
        <v>1.9171</v>
      </c>
      <c r="BR86">
        <v>2.2888000000000002</v>
      </c>
      <c r="BS86">
        <v>2.0367000000000002</v>
      </c>
      <c r="BT86">
        <v>2.1661999999999999</v>
      </c>
      <c r="BU86">
        <v>1.2076</v>
      </c>
      <c r="BV86">
        <v>1.3695999999999999</v>
      </c>
      <c r="BW86" t="s">
        <v>602</v>
      </c>
      <c r="BX86">
        <v>15</v>
      </c>
      <c r="BY86" t="s">
        <v>603</v>
      </c>
      <c r="BZ86">
        <v>151010</v>
      </c>
    </row>
    <row r="87" spans="1:78" x14ac:dyDescent="0.25">
      <c r="A87" t="s">
        <v>86</v>
      </c>
      <c r="B87" t="s">
        <v>510</v>
      </c>
      <c r="C87" t="s">
        <v>510</v>
      </c>
      <c r="D87" t="s">
        <v>510</v>
      </c>
      <c r="E87" t="s">
        <v>510</v>
      </c>
      <c r="F87" t="s">
        <v>510</v>
      </c>
      <c r="G87" t="s">
        <v>510</v>
      </c>
      <c r="H87" t="s">
        <v>510</v>
      </c>
      <c r="I87">
        <v>2.71</v>
      </c>
      <c r="J87">
        <v>5.04</v>
      </c>
      <c r="K87">
        <v>5.81</v>
      </c>
      <c r="L87" t="s">
        <v>510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>
        <v>28161698000</v>
      </c>
      <c r="U87">
        <v>37332525000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  <c r="AA87" t="s">
        <v>510</v>
      </c>
      <c r="AB87" t="s">
        <v>510</v>
      </c>
      <c r="AC87">
        <v>-0.42630000000000001</v>
      </c>
      <c r="AD87">
        <v>-0.33689999999999998</v>
      </c>
      <c r="AE87">
        <v>3.3235000000000001</v>
      </c>
      <c r="AF87" t="s">
        <v>510</v>
      </c>
      <c r="AG87" t="s">
        <v>510</v>
      </c>
      <c r="AH87" t="s">
        <v>510</v>
      </c>
      <c r="AI87" t="s">
        <v>510</v>
      </c>
      <c r="AJ87" t="s">
        <v>510</v>
      </c>
      <c r="AK87" t="s">
        <v>510</v>
      </c>
      <c r="AL87">
        <v>14.403</v>
      </c>
      <c r="AM87">
        <v>17.044499999999999</v>
      </c>
      <c r="AN87">
        <v>12.296099999999999</v>
      </c>
      <c r="AO87">
        <v>18.2454</v>
      </c>
      <c r="AP87" t="s">
        <v>510</v>
      </c>
      <c r="AQ87" t="s">
        <v>510</v>
      </c>
      <c r="AR87" t="s">
        <v>510</v>
      </c>
      <c r="AS87" t="s">
        <v>510</v>
      </c>
      <c r="AT87" t="s">
        <v>510</v>
      </c>
      <c r="AU87" t="s">
        <v>510</v>
      </c>
      <c r="AV87" t="s">
        <v>510</v>
      </c>
      <c r="AW87" t="s">
        <v>510</v>
      </c>
      <c r="AX87">
        <v>-1.66E-2</v>
      </c>
      <c r="AY87">
        <v>-2.4477000000000002</v>
      </c>
      <c r="AZ87">
        <v>8.2051999999999996</v>
      </c>
      <c r="BA87" t="s">
        <v>510</v>
      </c>
      <c r="BB87" t="s">
        <v>510</v>
      </c>
      <c r="BC87" t="s">
        <v>510</v>
      </c>
      <c r="BD87" t="s">
        <v>510</v>
      </c>
      <c r="BE87" t="s">
        <v>510</v>
      </c>
      <c r="BF87" t="s">
        <v>510</v>
      </c>
      <c r="BG87" t="s">
        <v>510</v>
      </c>
      <c r="BH87" t="s">
        <v>510</v>
      </c>
      <c r="BI87">
        <v>-1.736</v>
      </c>
      <c r="BJ87">
        <v>-1.4390000000000001</v>
      </c>
      <c r="BK87">
        <v>14.792899999999999</v>
      </c>
      <c r="BL87" t="s">
        <v>510</v>
      </c>
      <c r="BM87" t="s">
        <v>510</v>
      </c>
      <c r="BN87" t="s">
        <v>510</v>
      </c>
      <c r="BO87" t="s">
        <v>510</v>
      </c>
      <c r="BP87" t="s">
        <v>510</v>
      </c>
      <c r="BQ87" t="s">
        <v>510</v>
      </c>
      <c r="BR87" t="s">
        <v>510</v>
      </c>
      <c r="BS87" t="s">
        <v>510</v>
      </c>
      <c r="BT87" t="s">
        <v>510</v>
      </c>
      <c r="BU87">
        <v>1.3663000000000001</v>
      </c>
      <c r="BV87">
        <v>1.514</v>
      </c>
      <c r="BW87" t="s">
        <v>598</v>
      </c>
      <c r="BX87">
        <v>55</v>
      </c>
      <c r="BY87" t="s">
        <v>600</v>
      </c>
      <c r="BZ87">
        <v>551010</v>
      </c>
    </row>
    <row r="88" spans="1:78" x14ac:dyDescent="0.25">
      <c r="A88" t="s">
        <v>87</v>
      </c>
      <c r="B88" t="s">
        <v>510</v>
      </c>
      <c r="C88">
        <v>2.4900000000000002</v>
      </c>
      <c r="D88">
        <v>3.97</v>
      </c>
      <c r="E88">
        <v>4.29</v>
      </c>
      <c r="F88">
        <v>4.2</v>
      </c>
      <c r="G88">
        <v>4.3499999999999996</v>
      </c>
      <c r="H88">
        <v>4.66</v>
      </c>
      <c r="I88">
        <v>4.76</v>
      </c>
      <c r="J88">
        <v>4.93</v>
      </c>
      <c r="K88">
        <v>4.8499999999999996</v>
      </c>
      <c r="L88">
        <v>13554837400</v>
      </c>
      <c r="M88">
        <v>9511804300</v>
      </c>
      <c r="N88">
        <v>7338434000</v>
      </c>
      <c r="O88">
        <v>9922882400</v>
      </c>
      <c r="P88">
        <v>10041736500</v>
      </c>
      <c r="Q88">
        <v>10380194700</v>
      </c>
      <c r="R88">
        <v>8280695900.000001</v>
      </c>
      <c r="S88">
        <v>15180571600</v>
      </c>
      <c r="T88">
        <v>16715342200</v>
      </c>
      <c r="U88">
        <v>15188991800</v>
      </c>
      <c r="V88">
        <v>12.6754</v>
      </c>
      <c r="W88">
        <v>5.8486000000000002</v>
      </c>
      <c r="X88">
        <v>-1.9918</v>
      </c>
      <c r="Y88">
        <v>2.504</v>
      </c>
      <c r="Z88">
        <v>2.2202000000000002</v>
      </c>
      <c r="AA88">
        <v>3.9704999999999999</v>
      </c>
      <c r="AB88">
        <v>2.6204000000000001</v>
      </c>
      <c r="AC88">
        <v>7.5170000000000003</v>
      </c>
      <c r="AD88">
        <v>26.051100000000002</v>
      </c>
      <c r="AE88">
        <v>11.0152</v>
      </c>
      <c r="AF88">
        <v>40.807000000000002</v>
      </c>
      <c r="AG88">
        <v>43.6569</v>
      </c>
      <c r="AH88">
        <v>38.186500000000002</v>
      </c>
      <c r="AI88">
        <v>34.851100000000002</v>
      </c>
      <c r="AJ88">
        <v>37.106099999999998</v>
      </c>
      <c r="AK88">
        <v>34.834000000000003</v>
      </c>
      <c r="AL88">
        <v>35.124299999999998</v>
      </c>
      <c r="AM88">
        <v>30.028300000000002</v>
      </c>
      <c r="AN88">
        <v>24.224399999999999</v>
      </c>
      <c r="AO88">
        <v>22.4819</v>
      </c>
      <c r="AP88">
        <v>5.0281000000000002</v>
      </c>
      <c r="AQ88">
        <v>5.3952</v>
      </c>
      <c r="AR88">
        <v>12.6957</v>
      </c>
      <c r="AS88">
        <v>19.301400000000001</v>
      </c>
      <c r="AT88">
        <v>-11.0237</v>
      </c>
      <c r="AU88">
        <v>-5.9570999999999996</v>
      </c>
      <c r="AV88">
        <v>-3.8622999999999998</v>
      </c>
      <c r="AW88">
        <v>-1.2241</v>
      </c>
      <c r="AX88">
        <v>2.9277000000000002</v>
      </c>
      <c r="AY88">
        <v>7.5797999999999996</v>
      </c>
      <c r="AZ88">
        <v>7.9847000000000001</v>
      </c>
      <c r="BA88">
        <v>26.681699999999999</v>
      </c>
      <c r="BB88">
        <v>29.938199999999998</v>
      </c>
      <c r="BC88">
        <v>16.980599999999999</v>
      </c>
      <c r="BD88">
        <v>-7.5037000000000003</v>
      </c>
      <c r="BE88">
        <v>10.336399999999999</v>
      </c>
      <c r="BF88">
        <v>8.8726000000000003</v>
      </c>
      <c r="BG88">
        <v>16.840299999999999</v>
      </c>
      <c r="BH88">
        <v>10.895300000000001</v>
      </c>
      <c r="BI88">
        <v>29.9282</v>
      </c>
      <c r="BJ88">
        <v>81.046400000000006</v>
      </c>
      <c r="BK88">
        <v>28.3247</v>
      </c>
      <c r="BL88">
        <v>1.7435</v>
      </c>
      <c r="BM88">
        <v>1.7965</v>
      </c>
      <c r="BN88">
        <v>1.4318</v>
      </c>
      <c r="BO88">
        <v>1.2637</v>
      </c>
      <c r="BP88">
        <v>1.4713000000000001</v>
      </c>
      <c r="BQ88">
        <v>1.5321</v>
      </c>
      <c r="BR88">
        <v>1.6093</v>
      </c>
      <c r="BS88">
        <v>1.4458</v>
      </c>
      <c r="BT88">
        <v>1.9281999999999999</v>
      </c>
      <c r="BU88">
        <v>1.8724000000000001</v>
      </c>
      <c r="BV88">
        <v>1.643</v>
      </c>
      <c r="BW88" t="s">
        <v>602</v>
      </c>
      <c r="BX88">
        <v>15</v>
      </c>
      <c r="BY88" t="s">
        <v>603</v>
      </c>
      <c r="BZ88">
        <v>151010</v>
      </c>
    </row>
    <row r="89" spans="1:78" x14ac:dyDescent="0.25">
      <c r="A89" t="s">
        <v>88</v>
      </c>
      <c r="B89" t="s">
        <v>510</v>
      </c>
      <c r="C89">
        <v>1.73</v>
      </c>
      <c r="D89">
        <v>2.19</v>
      </c>
      <c r="E89">
        <v>2.2999999999999998</v>
      </c>
      <c r="F89">
        <v>2.4700000000000002</v>
      </c>
      <c r="G89">
        <v>2.94</v>
      </c>
      <c r="H89">
        <v>3.02</v>
      </c>
      <c r="I89">
        <v>3.67</v>
      </c>
      <c r="J89">
        <v>3.66</v>
      </c>
      <c r="K89" t="s">
        <v>510</v>
      </c>
      <c r="L89">
        <v>13566116000</v>
      </c>
      <c r="M89">
        <v>13818804100</v>
      </c>
      <c r="N89">
        <v>18238207400</v>
      </c>
      <c r="O89">
        <v>20653799100</v>
      </c>
      <c r="P89">
        <v>13911025400</v>
      </c>
      <c r="Q89">
        <v>17653936200</v>
      </c>
      <c r="R89">
        <v>15272133500</v>
      </c>
      <c r="S89">
        <v>20137930000</v>
      </c>
      <c r="T89">
        <v>19389369300</v>
      </c>
      <c r="U89">
        <v>15450629100</v>
      </c>
      <c r="V89">
        <v>0.6784</v>
      </c>
      <c r="W89">
        <v>0.61980000000000002</v>
      </c>
      <c r="X89">
        <v>0.72640000000000005</v>
      </c>
      <c r="Y89">
        <v>1.0946</v>
      </c>
      <c r="Z89">
        <v>1.1002000000000001</v>
      </c>
      <c r="AA89">
        <v>1.0979000000000001</v>
      </c>
      <c r="AB89">
        <v>0.60560000000000003</v>
      </c>
      <c r="AC89">
        <v>1.2476</v>
      </c>
      <c r="AD89">
        <v>0.99870000000000003</v>
      </c>
      <c r="AE89">
        <v>0.7167</v>
      </c>
      <c r="AF89">
        <v>11.419</v>
      </c>
      <c r="AG89">
        <v>9.6362000000000005</v>
      </c>
      <c r="AH89">
        <v>11.4694</v>
      </c>
      <c r="AI89">
        <v>9.4763999999999999</v>
      </c>
      <c r="AJ89">
        <v>10.7415</v>
      </c>
      <c r="AK89">
        <v>9.0760000000000005</v>
      </c>
      <c r="AL89">
        <v>5.1398999999999999</v>
      </c>
      <c r="AM89">
        <v>4.1430999999999996</v>
      </c>
      <c r="AN89">
        <v>7.4783999999999997</v>
      </c>
      <c r="AO89">
        <v>6.7348999999999997</v>
      </c>
      <c r="AP89">
        <v>-3.8559000000000001</v>
      </c>
      <c r="AQ89">
        <v>8.7619000000000007</v>
      </c>
      <c r="AR89">
        <v>4.0275999999999996</v>
      </c>
      <c r="AS89">
        <v>8.1847999999999992</v>
      </c>
      <c r="AT89">
        <v>1.8834</v>
      </c>
      <c r="AU89">
        <v>5.3710000000000004</v>
      </c>
      <c r="AV89">
        <v>3.2488999999999999</v>
      </c>
      <c r="AW89">
        <v>10.629099999999999</v>
      </c>
      <c r="AX89">
        <v>2.7597999999999998</v>
      </c>
      <c r="AY89">
        <v>20.340900000000001</v>
      </c>
      <c r="AZ89">
        <v>-2.1034000000000002</v>
      </c>
      <c r="BA89">
        <v>-15.815300000000001</v>
      </c>
      <c r="BB89">
        <v>4.4977</v>
      </c>
      <c r="BC89">
        <v>4.3089000000000004</v>
      </c>
      <c r="BD89">
        <v>5.3017000000000003</v>
      </c>
      <c r="BE89">
        <v>8.2901000000000007</v>
      </c>
      <c r="BF89">
        <v>8.4627999999999997</v>
      </c>
      <c r="BG89">
        <v>8.5541</v>
      </c>
      <c r="BH89">
        <v>4.6483999999999996</v>
      </c>
      <c r="BI89">
        <v>10.494</v>
      </c>
      <c r="BJ89">
        <v>9.1142000000000003</v>
      </c>
      <c r="BK89">
        <v>6.7877999999999998</v>
      </c>
      <c r="BL89" t="s">
        <v>510</v>
      </c>
      <c r="BM89">
        <v>0.95709999999999995</v>
      </c>
      <c r="BN89">
        <v>0.9597</v>
      </c>
      <c r="BO89">
        <v>0.99160000000000004</v>
      </c>
      <c r="BP89">
        <v>1.0038</v>
      </c>
      <c r="BQ89">
        <v>0.96189999999999998</v>
      </c>
      <c r="BR89">
        <v>0.98419999999999996</v>
      </c>
      <c r="BS89">
        <v>0.97060000000000002</v>
      </c>
      <c r="BT89">
        <v>0.99239999999999995</v>
      </c>
      <c r="BU89">
        <v>0.99</v>
      </c>
      <c r="BV89">
        <v>0.96919999999999995</v>
      </c>
      <c r="BW89" t="s">
        <v>588</v>
      </c>
      <c r="BX89">
        <v>40</v>
      </c>
      <c r="BY89" t="s">
        <v>624</v>
      </c>
      <c r="BZ89">
        <v>401010</v>
      </c>
    </row>
    <row r="90" spans="1:78" x14ac:dyDescent="0.25">
      <c r="A90" t="s">
        <v>89</v>
      </c>
      <c r="B90" t="s">
        <v>510</v>
      </c>
      <c r="C90">
        <v>3.42</v>
      </c>
      <c r="D90">
        <v>3.84</v>
      </c>
      <c r="E90">
        <v>4.3600000000000003</v>
      </c>
      <c r="F90">
        <v>4.59</v>
      </c>
      <c r="G90">
        <v>4.8600000000000003</v>
      </c>
      <c r="H90">
        <v>5.14</v>
      </c>
      <c r="I90">
        <v>5.3</v>
      </c>
      <c r="J90">
        <v>5.34</v>
      </c>
      <c r="K90" t="s">
        <v>510</v>
      </c>
      <c r="L90">
        <v>10542777200</v>
      </c>
      <c r="M90">
        <v>11129712600</v>
      </c>
      <c r="N90">
        <v>11427697400</v>
      </c>
      <c r="O90">
        <v>12538754400</v>
      </c>
      <c r="P90">
        <v>16192263300</v>
      </c>
      <c r="Q90">
        <v>17261574900</v>
      </c>
      <c r="R90">
        <v>21672326400</v>
      </c>
      <c r="S90">
        <v>25025207500</v>
      </c>
      <c r="T90">
        <v>19658227500</v>
      </c>
      <c r="U90">
        <v>23297856600</v>
      </c>
      <c r="V90">
        <v>9.6044999999999998</v>
      </c>
      <c r="W90">
        <v>9.5264000000000006</v>
      </c>
      <c r="X90">
        <v>10.6608</v>
      </c>
      <c r="Y90">
        <v>14.339</v>
      </c>
      <c r="Z90">
        <v>9.4108000000000001</v>
      </c>
      <c r="AA90">
        <v>9.6789000000000005</v>
      </c>
      <c r="AB90">
        <v>11.1698</v>
      </c>
      <c r="AC90">
        <v>10.739100000000001</v>
      </c>
      <c r="AD90">
        <v>5.0654000000000003</v>
      </c>
      <c r="AE90">
        <v>8.9342000000000006</v>
      </c>
      <c r="AF90">
        <v>24.926600000000001</v>
      </c>
      <c r="AG90">
        <v>24.665800000000001</v>
      </c>
      <c r="AH90">
        <v>25.727499999999999</v>
      </c>
      <c r="AI90">
        <v>39.474299999999999</v>
      </c>
      <c r="AJ90">
        <v>34.7179</v>
      </c>
      <c r="AK90">
        <v>33.398899999999998</v>
      </c>
      <c r="AL90">
        <v>31.791799999999999</v>
      </c>
      <c r="AM90">
        <v>34.188699999999997</v>
      </c>
      <c r="AN90">
        <v>34.117400000000004</v>
      </c>
      <c r="AO90">
        <v>30.406600000000001</v>
      </c>
      <c r="AP90">
        <v>3.9432999999999998</v>
      </c>
      <c r="AQ90">
        <v>2.3357999999999999</v>
      </c>
      <c r="AR90">
        <v>-2.3468</v>
      </c>
      <c r="AS90">
        <v>2.2833999999999999</v>
      </c>
      <c r="AT90">
        <v>38.141100000000002</v>
      </c>
      <c r="AU90">
        <v>0.90439999999999998</v>
      </c>
      <c r="AV90">
        <v>9.6915999999999993</v>
      </c>
      <c r="AW90">
        <v>11.372299999999999</v>
      </c>
      <c r="AX90">
        <v>7.8494999999999999</v>
      </c>
      <c r="AY90">
        <v>4.3657000000000004</v>
      </c>
      <c r="AZ90">
        <v>2.6793</v>
      </c>
      <c r="BA90">
        <v>18.0884</v>
      </c>
      <c r="BB90">
        <v>18.805900000000001</v>
      </c>
      <c r="BC90">
        <v>19.8977</v>
      </c>
      <c r="BD90">
        <v>22.9437</v>
      </c>
      <c r="BE90">
        <v>35.434600000000003</v>
      </c>
      <c r="BF90">
        <v>24.341799999999999</v>
      </c>
      <c r="BG90">
        <v>24.051100000000002</v>
      </c>
      <c r="BH90">
        <v>27.6326</v>
      </c>
      <c r="BI90">
        <v>26.4648</v>
      </c>
      <c r="BJ90">
        <v>12.312799999999999</v>
      </c>
      <c r="BK90">
        <v>20.573699999999999</v>
      </c>
      <c r="BL90">
        <v>2.6223000000000001</v>
      </c>
      <c r="BM90">
        <v>2.8673000000000002</v>
      </c>
      <c r="BN90">
        <v>3.1158999999999999</v>
      </c>
      <c r="BO90">
        <v>3.1232000000000002</v>
      </c>
      <c r="BP90">
        <v>2.6966999999999999</v>
      </c>
      <c r="BQ90">
        <v>3.2707000000000002</v>
      </c>
      <c r="BR90">
        <v>3.1922999999999999</v>
      </c>
      <c r="BS90">
        <v>3.4792000000000001</v>
      </c>
      <c r="BT90">
        <v>3.7046999999999999</v>
      </c>
      <c r="BU90">
        <v>2.9376000000000002</v>
      </c>
      <c r="BV90">
        <v>3.2332000000000001</v>
      </c>
      <c r="BW90" t="s">
        <v>594</v>
      </c>
      <c r="BX90">
        <v>30</v>
      </c>
      <c r="BY90" t="s">
        <v>632</v>
      </c>
      <c r="BZ90">
        <v>303010</v>
      </c>
    </row>
    <row r="91" spans="1:78" x14ac:dyDescent="0.25">
      <c r="A91" t="s">
        <v>90</v>
      </c>
      <c r="B91" t="s">
        <v>510</v>
      </c>
      <c r="C91">
        <v>1.5</v>
      </c>
      <c r="D91">
        <v>1.46</v>
      </c>
      <c r="E91">
        <v>4.25</v>
      </c>
      <c r="F91">
        <v>4.5599999999999996</v>
      </c>
      <c r="G91">
        <v>4.8099999999999996</v>
      </c>
      <c r="H91">
        <v>5</v>
      </c>
      <c r="I91">
        <v>5.0599999999999996</v>
      </c>
      <c r="J91">
        <v>5.24</v>
      </c>
      <c r="K91" t="s">
        <v>510</v>
      </c>
      <c r="L91">
        <v>10955297600</v>
      </c>
      <c r="M91">
        <v>8907614000</v>
      </c>
      <c r="N91">
        <v>10374310600</v>
      </c>
      <c r="O91">
        <v>12419618000</v>
      </c>
      <c r="P91">
        <v>11562744400</v>
      </c>
      <c r="Q91">
        <v>10576583000</v>
      </c>
      <c r="R91">
        <v>12761262900</v>
      </c>
      <c r="S91">
        <v>13990550500</v>
      </c>
      <c r="T91">
        <v>10777478900</v>
      </c>
      <c r="U91">
        <v>10077483100</v>
      </c>
      <c r="V91">
        <v>14.9476</v>
      </c>
      <c r="W91">
        <v>15.9313</v>
      </c>
      <c r="X91">
        <v>14.9411</v>
      </c>
      <c r="Y91">
        <v>12.744</v>
      </c>
      <c r="Z91">
        <v>15.3408</v>
      </c>
      <c r="AA91">
        <v>12.7247</v>
      </c>
      <c r="AB91">
        <v>10.3506</v>
      </c>
      <c r="AC91">
        <v>13.871499999999999</v>
      </c>
      <c r="AD91">
        <v>14.488899999999999</v>
      </c>
      <c r="AE91">
        <v>5.8163</v>
      </c>
      <c r="AF91">
        <v>34.377200000000002</v>
      </c>
      <c r="AG91">
        <v>29.833300000000001</v>
      </c>
      <c r="AH91">
        <v>33.6248</v>
      </c>
      <c r="AI91">
        <v>34.585900000000002</v>
      </c>
      <c r="AJ91">
        <v>30.409500000000001</v>
      </c>
      <c r="AK91">
        <v>33.528100000000002</v>
      </c>
      <c r="AL91">
        <v>27.76</v>
      </c>
      <c r="AM91">
        <v>31.677499999999998</v>
      </c>
      <c r="AN91">
        <v>39.653100000000002</v>
      </c>
      <c r="AO91">
        <v>37.366399999999999</v>
      </c>
      <c r="AP91">
        <v>-5.0200000000000002E-2</v>
      </c>
      <c r="AQ91">
        <v>14.682399999999999</v>
      </c>
      <c r="AR91">
        <v>-0.93269999999999997</v>
      </c>
      <c r="AS91">
        <v>15.8085</v>
      </c>
      <c r="AT91">
        <v>14.862</v>
      </c>
      <c r="AU91">
        <v>4.5228000000000002</v>
      </c>
      <c r="AV91">
        <v>4.8255999999999997</v>
      </c>
      <c r="AW91">
        <v>10.8423</v>
      </c>
      <c r="AX91">
        <v>36.6205</v>
      </c>
      <c r="AY91">
        <v>-15.2751</v>
      </c>
      <c r="AZ91">
        <v>-12.2475</v>
      </c>
      <c r="BA91">
        <v>34.0334</v>
      </c>
      <c r="BB91">
        <v>45.271299999999997</v>
      </c>
      <c r="BC91">
        <v>46.389699999999998</v>
      </c>
      <c r="BD91">
        <v>42.634599999999999</v>
      </c>
      <c r="BE91">
        <v>37.628100000000003</v>
      </c>
      <c r="BF91">
        <v>43.994799999999998</v>
      </c>
      <c r="BG91">
        <v>35.333799999999997</v>
      </c>
      <c r="BH91">
        <v>28.525400000000001</v>
      </c>
      <c r="BI91">
        <v>43.273899999999998</v>
      </c>
      <c r="BJ91">
        <v>55.728900000000003</v>
      </c>
      <c r="BK91">
        <v>23.457100000000001</v>
      </c>
      <c r="BL91">
        <v>3.7915999999999999</v>
      </c>
      <c r="BM91">
        <v>4.0865999999999998</v>
      </c>
      <c r="BN91">
        <v>3.4327000000000001</v>
      </c>
      <c r="BO91">
        <v>3.4651000000000001</v>
      </c>
      <c r="BP91">
        <v>3.5983000000000001</v>
      </c>
      <c r="BQ91">
        <v>3.2471999999999999</v>
      </c>
      <c r="BR91">
        <v>2.9129</v>
      </c>
      <c r="BS91">
        <v>3.0851999999999999</v>
      </c>
      <c r="BT91">
        <v>2.6907000000000001</v>
      </c>
      <c r="BU91">
        <v>2.5613000000000001</v>
      </c>
      <c r="BV91">
        <v>2.6589999999999998</v>
      </c>
      <c r="BW91" t="s">
        <v>596</v>
      </c>
      <c r="BX91">
        <v>20</v>
      </c>
      <c r="BY91" t="s">
        <v>633</v>
      </c>
      <c r="BZ91">
        <v>203010</v>
      </c>
    </row>
    <row r="92" spans="1:78" x14ac:dyDescent="0.25">
      <c r="A92" t="s">
        <v>91</v>
      </c>
      <c r="B92" t="s">
        <v>510</v>
      </c>
      <c r="C92">
        <v>1.66</v>
      </c>
      <c r="D92">
        <v>1.63</v>
      </c>
      <c r="E92">
        <v>1.61</v>
      </c>
      <c r="F92">
        <v>1.63</v>
      </c>
      <c r="G92">
        <v>2.73</v>
      </c>
      <c r="H92">
        <v>3.89</v>
      </c>
      <c r="I92">
        <v>4.58</v>
      </c>
      <c r="J92">
        <v>4.71</v>
      </c>
      <c r="K92">
        <v>4.67</v>
      </c>
      <c r="L92">
        <v>18206287200</v>
      </c>
      <c r="M92">
        <v>20512311400</v>
      </c>
      <c r="N92">
        <v>86854304100</v>
      </c>
      <c r="O92">
        <v>92619207900</v>
      </c>
      <c r="P92">
        <v>71597590600</v>
      </c>
      <c r="Q92">
        <v>115016586300</v>
      </c>
      <c r="R92">
        <v>146998724800</v>
      </c>
      <c r="S92">
        <v>126860234600</v>
      </c>
      <c r="T92">
        <v>57972899900</v>
      </c>
      <c r="U92">
        <v>63436104000</v>
      </c>
      <c r="V92">
        <v>-0.87809999999999999</v>
      </c>
      <c r="W92">
        <v>-0.8508</v>
      </c>
      <c r="X92">
        <v>3.7391999999999999</v>
      </c>
      <c r="Y92">
        <v>6.6928000000000001</v>
      </c>
      <c r="Z92">
        <v>0.84030000000000005</v>
      </c>
      <c r="AA92">
        <v>1.1335</v>
      </c>
      <c r="AB92">
        <v>2.2039</v>
      </c>
      <c r="AC92">
        <v>3.2465999999999999</v>
      </c>
      <c r="AD92">
        <v>3.5225</v>
      </c>
      <c r="AE92">
        <v>3.1242999999999999</v>
      </c>
      <c r="AF92">
        <v>85.644599999999997</v>
      </c>
      <c r="AG92">
        <v>90.861199999999997</v>
      </c>
      <c r="AH92">
        <v>41.4223</v>
      </c>
      <c r="AI92">
        <v>47.899000000000001</v>
      </c>
      <c r="AJ92">
        <v>49.8371</v>
      </c>
      <c r="AK92">
        <v>54.2102</v>
      </c>
      <c r="AL92">
        <v>58.317300000000003</v>
      </c>
      <c r="AM92">
        <v>65.275700000000001</v>
      </c>
      <c r="AN92">
        <v>68.488100000000003</v>
      </c>
      <c r="AO92">
        <v>67.391099999999994</v>
      </c>
      <c r="AP92">
        <v>10.8725</v>
      </c>
      <c r="AQ92">
        <v>41.011899999999997</v>
      </c>
      <c r="AR92">
        <v>61.2104</v>
      </c>
      <c r="AS92">
        <v>279.15100000000001</v>
      </c>
      <c r="AT92">
        <v>-1.6395</v>
      </c>
      <c r="AU92">
        <v>-0.3362</v>
      </c>
      <c r="AV92">
        <v>1.4083000000000001</v>
      </c>
      <c r="AW92">
        <v>-2.6871</v>
      </c>
      <c r="AX92">
        <v>-1.1893</v>
      </c>
      <c r="AY92">
        <v>1.4260999999999999</v>
      </c>
      <c r="AZ92">
        <v>1.8474999999999999</v>
      </c>
      <c r="BA92">
        <v>-112.66670000000001</v>
      </c>
      <c r="BB92">
        <v>-123.2323</v>
      </c>
      <c r="BC92" t="s">
        <v>510</v>
      </c>
      <c r="BD92" t="s">
        <v>510</v>
      </c>
      <c r="BE92">
        <v>24.9801</v>
      </c>
      <c r="BF92">
        <v>3.2639</v>
      </c>
      <c r="BG92">
        <v>4.9253999999999998</v>
      </c>
      <c r="BH92">
        <v>11.6633</v>
      </c>
      <c r="BI92">
        <v>24.5886</v>
      </c>
      <c r="BJ92">
        <v>43.635899999999999</v>
      </c>
      <c r="BK92">
        <v>45.107599999999998</v>
      </c>
      <c r="BL92">
        <v>1.8306</v>
      </c>
      <c r="BM92">
        <v>1.7592000000000001</v>
      </c>
      <c r="BN92">
        <v>1.5247999999999999</v>
      </c>
      <c r="BO92">
        <v>1.2501</v>
      </c>
      <c r="BP92">
        <v>1.2799</v>
      </c>
      <c r="BQ92">
        <v>1.1912</v>
      </c>
      <c r="BR92">
        <v>1.4751000000000001</v>
      </c>
      <c r="BS92">
        <v>1.7237</v>
      </c>
      <c r="BT92">
        <v>1.6918</v>
      </c>
      <c r="BU92">
        <v>1.2950999999999999</v>
      </c>
      <c r="BV92">
        <v>1.3082</v>
      </c>
      <c r="BW92" t="s">
        <v>634</v>
      </c>
      <c r="BX92">
        <v>50</v>
      </c>
      <c r="BY92" t="s">
        <v>635</v>
      </c>
      <c r="BZ92">
        <v>502010</v>
      </c>
    </row>
    <row r="93" spans="1:78" x14ac:dyDescent="0.25">
      <c r="A93" t="s">
        <v>92</v>
      </c>
      <c r="B93" t="s">
        <v>510</v>
      </c>
      <c r="C93">
        <v>3.47</v>
      </c>
      <c r="D93">
        <v>3.44</v>
      </c>
      <c r="E93">
        <v>3.11</v>
      </c>
      <c r="F93">
        <v>3.11</v>
      </c>
      <c r="G93">
        <v>3.2</v>
      </c>
      <c r="H93">
        <v>3.39</v>
      </c>
      <c r="I93">
        <v>3.79</v>
      </c>
      <c r="J93">
        <v>4.3</v>
      </c>
      <c r="K93" t="s">
        <v>510</v>
      </c>
      <c r="L93">
        <v>26919058200</v>
      </c>
      <c r="M93">
        <v>37694595500</v>
      </c>
      <c r="N93">
        <v>34246368199.999996</v>
      </c>
      <c r="O93">
        <v>50071779800</v>
      </c>
      <c r="P93">
        <v>72317313100</v>
      </c>
      <c r="Q93">
        <v>76361754100</v>
      </c>
      <c r="R93">
        <v>75208622400</v>
      </c>
      <c r="S93">
        <v>76105760000</v>
      </c>
      <c r="T93">
        <v>101303561600</v>
      </c>
      <c r="U93">
        <v>87625048800</v>
      </c>
      <c r="V93">
        <v>3.8147000000000002</v>
      </c>
      <c r="W93">
        <v>3.7075999999999998</v>
      </c>
      <c r="X93">
        <v>3.2065999999999999</v>
      </c>
      <c r="Y93">
        <v>3.6939000000000002</v>
      </c>
      <c r="Z93">
        <v>2.4531999999999998</v>
      </c>
      <c r="AA93">
        <v>3.3035999999999999</v>
      </c>
      <c r="AB93">
        <v>5.4352999999999998</v>
      </c>
      <c r="AC93">
        <v>3.4575</v>
      </c>
      <c r="AD93">
        <v>4.4629000000000003</v>
      </c>
      <c r="AE93">
        <v>3.4809999999999999</v>
      </c>
      <c r="AF93">
        <v>9.1748999999999992</v>
      </c>
      <c r="AG93">
        <v>9.0543999999999993</v>
      </c>
      <c r="AH93">
        <v>8.4771000000000001</v>
      </c>
      <c r="AI93">
        <v>8.8068000000000008</v>
      </c>
      <c r="AJ93">
        <v>27.7224</v>
      </c>
      <c r="AK93">
        <v>24.418700000000001</v>
      </c>
      <c r="AL93">
        <v>21.5901</v>
      </c>
      <c r="AM93">
        <v>22.122299999999999</v>
      </c>
      <c r="AN93">
        <v>21.9222</v>
      </c>
      <c r="AO93">
        <v>20.538599999999999</v>
      </c>
      <c r="AP93">
        <v>1.1203000000000001</v>
      </c>
      <c r="AQ93">
        <v>2.8231999999999999</v>
      </c>
      <c r="AR93">
        <v>2.1800999999999999</v>
      </c>
      <c r="AS93">
        <v>3.9798</v>
      </c>
      <c r="AT93">
        <v>4.0414000000000003</v>
      </c>
      <c r="AU93">
        <v>148.10310000000001</v>
      </c>
      <c r="AV93">
        <v>1.6629</v>
      </c>
      <c r="AW93">
        <v>-0.2074</v>
      </c>
      <c r="AX93">
        <v>-0.36149999999999999</v>
      </c>
      <c r="AY93">
        <v>-7.0740999999999996</v>
      </c>
      <c r="AZ93">
        <v>6.1341000000000001</v>
      </c>
      <c r="BA93">
        <v>14.5161</v>
      </c>
      <c r="BB93">
        <v>19.699200000000001</v>
      </c>
      <c r="BC93">
        <v>18.3612</v>
      </c>
      <c r="BD93">
        <v>14.496499999999999</v>
      </c>
      <c r="BE93">
        <v>16.308199999999999</v>
      </c>
      <c r="BF93">
        <v>9.6348000000000003</v>
      </c>
      <c r="BG93">
        <v>11.8195</v>
      </c>
      <c r="BH93">
        <v>17.683599999999998</v>
      </c>
      <c r="BI93">
        <v>11.012700000000001</v>
      </c>
      <c r="BJ93">
        <v>14.498200000000001</v>
      </c>
      <c r="BK93">
        <v>11.3376</v>
      </c>
      <c r="BL93">
        <v>1.2491000000000001</v>
      </c>
      <c r="BM93">
        <v>1.2847</v>
      </c>
      <c r="BN93">
        <v>1.4468000000000001</v>
      </c>
      <c r="BO93">
        <v>1.3460000000000001</v>
      </c>
      <c r="BP93">
        <v>1.5803</v>
      </c>
      <c r="BQ93">
        <v>1.2043999999999999</v>
      </c>
      <c r="BR93">
        <v>1.198</v>
      </c>
      <c r="BS93">
        <v>1.1514</v>
      </c>
      <c r="BT93">
        <v>1.1746000000000001</v>
      </c>
      <c r="BU93">
        <v>1.3757999999999999</v>
      </c>
      <c r="BV93">
        <v>1.2707999999999999</v>
      </c>
      <c r="BW93" t="s">
        <v>582</v>
      </c>
      <c r="BX93">
        <v>35</v>
      </c>
      <c r="BY93" t="s">
        <v>629</v>
      </c>
      <c r="BZ93">
        <v>351020</v>
      </c>
    </row>
    <row r="94" spans="1:78" x14ac:dyDescent="0.25">
      <c r="A94" t="s">
        <v>93</v>
      </c>
      <c r="B94" t="s">
        <v>510</v>
      </c>
      <c r="C94">
        <v>1.65</v>
      </c>
      <c r="D94">
        <v>1.7</v>
      </c>
      <c r="E94">
        <v>1.74</v>
      </c>
      <c r="F94">
        <v>1.81</v>
      </c>
      <c r="G94">
        <v>1.87</v>
      </c>
      <c r="H94">
        <v>1.96</v>
      </c>
      <c r="I94">
        <v>1.95</v>
      </c>
      <c r="J94">
        <v>1.99</v>
      </c>
      <c r="K94">
        <v>2</v>
      </c>
      <c r="L94">
        <v>8473709900</v>
      </c>
      <c r="M94">
        <v>9695115900</v>
      </c>
      <c r="N94">
        <v>12479705000</v>
      </c>
      <c r="O94">
        <v>12300461000</v>
      </c>
      <c r="P94">
        <v>12599153100</v>
      </c>
      <c r="Q94">
        <v>17178779800</v>
      </c>
      <c r="R94">
        <v>14057562400</v>
      </c>
      <c r="S94">
        <v>18358793900</v>
      </c>
      <c r="T94">
        <v>16094101300</v>
      </c>
      <c r="U94">
        <v>16233672700</v>
      </c>
      <c r="V94">
        <v>2.8837999999999999</v>
      </c>
      <c r="W94">
        <v>3.3691</v>
      </c>
      <c r="X94">
        <v>3.0095999999999998</v>
      </c>
      <c r="Y94">
        <v>4.9492000000000003</v>
      </c>
      <c r="Z94">
        <v>1.3111999999999999</v>
      </c>
      <c r="AA94">
        <v>8.4362999999999992</v>
      </c>
      <c r="AB94">
        <v>4.593</v>
      </c>
      <c r="AC94">
        <v>9.9984999999999999</v>
      </c>
      <c r="AD94">
        <v>-1.5903</v>
      </c>
      <c r="AE94">
        <v>5.8975</v>
      </c>
      <c r="AF94">
        <v>4.6458000000000004</v>
      </c>
      <c r="AG94">
        <v>4.532</v>
      </c>
      <c r="AH94">
        <v>4.1498999999999997</v>
      </c>
      <c r="AI94">
        <v>3.8959999999999999</v>
      </c>
      <c r="AJ94">
        <v>3.948</v>
      </c>
      <c r="AK94">
        <v>3.4832000000000001</v>
      </c>
      <c r="AL94">
        <v>3.2641</v>
      </c>
      <c r="AM94">
        <v>2.8578999999999999</v>
      </c>
      <c r="AN94">
        <v>2.9967999999999999</v>
      </c>
      <c r="AO94">
        <v>2.6671999999999998</v>
      </c>
      <c r="AP94">
        <v>6.7319000000000004</v>
      </c>
      <c r="AQ94">
        <v>6.1487999999999996</v>
      </c>
      <c r="AR94">
        <v>0.74670000000000003</v>
      </c>
      <c r="AS94">
        <v>7.931</v>
      </c>
      <c r="AT94">
        <v>7.1471</v>
      </c>
      <c r="AU94">
        <v>0.42120000000000002</v>
      </c>
      <c r="AV94">
        <v>15.8331</v>
      </c>
      <c r="AW94">
        <v>8.3988999999999994</v>
      </c>
      <c r="AX94">
        <v>13.9605</v>
      </c>
      <c r="AY94">
        <v>-5.2728999999999999</v>
      </c>
      <c r="AZ94">
        <v>10.214600000000001</v>
      </c>
      <c r="BA94">
        <v>8.9733999999999998</v>
      </c>
      <c r="BB94">
        <v>8.3049999999999997</v>
      </c>
      <c r="BC94">
        <v>9.7538</v>
      </c>
      <c r="BD94">
        <v>8.7639999999999993</v>
      </c>
      <c r="BE94">
        <v>13.657500000000001</v>
      </c>
      <c r="BF94">
        <v>3.5705</v>
      </c>
      <c r="BG94">
        <v>22.5688</v>
      </c>
      <c r="BH94">
        <v>11.775499999999999</v>
      </c>
      <c r="BI94">
        <v>24.658899999999999</v>
      </c>
      <c r="BJ94">
        <v>-4.1070000000000002</v>
      </c>
      <c r="BK94">
        <v>16.266500000000001</v>
      </c>
      <c r="BL94">
        <v>1.1395999999999999</v>
      </c>
      <c r="BM94">
        <v>1.1020000000000001</v>
      </c>
      <c r="BN94">
        <v>1.1732</v>
      </c>
      <c r="BO94">
        <v>1.2645999999999999</v>
      </c>
      <c r="BP94">
        <v>1.1852</v>
      </c>
      <c r="BQ94">
        <v>1.2175</v>
      </c>
      <c r="BR94">
        <v>1.2859</v>
      </c>
      <c r="BS94">
        <v>1.1187</v>
      </c>
      <c r="BT94">
        <v>1.1642999999999999</v>
      </c>
      <c r="BU94">
        <v>1.1858</v>
      </c>
      <c r="BV94">
        <v>1.1265000000000001</v>
      </c>
      <c r="BW94" t="s">
        <v>588</v>
      </c>
      <c r="BX94">
        <v>40</v>
      </c>
      <c r="BY94" t="s">
        <v>589</v>
      </c>
      <c r="BZ94">
        <v>403010</v>
      </c>
    </row>
    <row r="95" spans="1:78" x14ac:dyDescent="0.25">
      <c r="A95" t="s">
        <v>94</v>
      </c>
      <c r="B95" t="s">
        <v>510</v>
      </c>
      <c r="C95">
        <v>4.1900000000000004</v>
      </c>
      <c r="D95">
        <v>4.55</v>
      </c>
      <c r="E95">
        <v>4.5999999999999996</v>
      </c>
      <c r="F95">
        <v>4.58</v>
      </c>
      <c r="G95">
        <v>4.46</v>
      </c>
      <c r="H95">
        <v>5</v>
      </c>
      <c r="I95">
        <v>5.07</v>
      </c>
      <c r="J95">
        <v>5.53</v>
      </c>
      <c r="K95" t="s">
        <v>510</v>
      </c>
      <c r="L95">
        <v>62761001500</v>
      </c>
      <c r="M95">
        <v>59752947500</v>
      </c>
      <c r="N95">
        <v>58165859100</v>
      </c>
      <c r="O95">
        <v>66253039099.999992</v>
      </c>
      <c r="P95">
        <v>51622881600</v>
      </c>
      <c r="Q95">
        <v>58998924100</v>
      </c>
      <c r="R95">
        <v>73296506700</v>
      </c>
      <c r="S95">
        <v>71928707300</v>
      </c>
      <c r="T95">
        <v>65806527600</v>
      </c>
      <c r="U95">
        <v>65631002800</v>
      </c>
      <c r="V95">
        <v>15.886900000000001</v>
      </c>
      <c r="W95">
        <v>10.9002</v>
      </c>
      <c r="X95">
        <v>20.2926</v>
      </c>
      <c r="Y95">
        <v>16.3232</v>
      </c>
      <c r="Z95">
        <v>19.326000000000001</v>
      </c>
      <c r="AA95">
        <v>17.407599999999999</v>
      </c>
      <c r="AB95">
        <v>17.4129</v>
      </c>
      <c r="AC95">
        <v>13.9922</v>
      </c>
      <c r="AD95">
        <v>11.601800000000001</v>
      </c>
      <c r="AE95">
        <v>14.3195</v>
      </c>
      <c r="AF95">
        <v>45.679499999999997</v>
      </c>
      <c r="AG95">
        <v>54.863799999999998</v>
      </c>
      <c r="AH95">
        <v>53.889299999999999</v>
      </c>
      <c r="AI95">
        <v>51.8855</v>
      </c>
      <c r="AJ95">
        <v>52.347700000000003</v>
      </c>
      <c r="AK95">
        <v>56.425400000000003</v>
      </c>
      <c r="AL95">
        <v>51.595500000000001</v>
      </c>
      <c r="AM95">
        <v>52.081099999999999</v>
      </c>
      <c r="AN95">
        <v>58.934600000000003</v>
      </c>
      <c r="AO95">
        <v>55.291899999999998</v>
      </c>
      <c r="AP95">
        <v>4.4123999999999999</v>
      </c>
      <c r="AQ95">
        <v>-3.7612000000000001</v>
      </c>
      <c r="AR95">
        <v>-11.3233</v>
      </c>
      <c r="AS95">
        <v>1.5751999999999999</v>
      </c>
      <c r="AT95">
        <v>4.5616000000000003</v>
      </c>
      <c r="AU95">
        <v>-4.0628000000000002</v>
      </c>
      <c r="AV95">
        <v>23.624700000000001</v>
      </c>
      <c r="AW95">
        <v>5.8933</v>
      </c>
      <c r="AX95">
        <v>-5.5275999999999996</v>
      </c>
      <c r="AY95">
        <v>4.5944000000000003</v>
      </c>
      <c r="AZ95">
        <v>4.2083000000000004</v>
      </c>
      <c r="BA95">
        <v>99.733000000000004</v>
      </c>
      <c r="BB95">
        <v>126.3768</v>
      </c>
      <c r="BC95" t="s">
        <v>510</v>
      </c>
      <c r="BD95" t="s">
        <v>510</v>
      </c>
      <c r="BE95" t="s">
        <v>510</v>
      </c>
      <c r="BF95" t="s">
        <v>510</v>
      </c>
      <c r="BG95" t="s">
        <v>510</v>
      </c>
      <c r="BH95">
        <v>626.74419999999998</v>
      </c>
      <c r="BI95">
        <v>320.41419999999999</v>
      </c>
      <c r="BJ95">
        <v>353.46530000000001</v>
      </c>
      <c r="BK95">
        <v>455.44549999999998</v>
      </c>
      <c r="BL95">
        <v>5.1200999999999999</v>
      </c>
      <c r="BM95">
        <v>5.5762</v>
      </c>
      <c r="BN95">
        <v>6.0082000000000004</v>
      </c>
      <c r="BO95">
        <v>5.7870999999999997</v>
      </c>
      <c r="BP95">
        <v>6.2111000000000001</v>
      </c>
      <c r="BQ95">
        <v>5.2317999999999998</v>
      </c>
      <c r="BR95">
        <v>4.9058999999999999</v>
      </c>
      <c r="BS95">
        <v>5.5183</v>
      </c>
      <c r="BT95">
        <v>5.7286000000000001</v>
      </c>
      <c r="BU95">
        <v>5.1577000000000002</v>
      </c>
      <c r="BV95">
        <v>4.9653999999999998</v>
      </c>
      <c r="BW95" t="s">
        <v>594</v>
      </c>
      <c r="BX95">
        <v>30</v>
      </c>
      <c r="BY95" t="s">
        <v>632</v>
      </c>
      <c r="BZ95">
        <v>303010</v>
      </c>
    </row>
    <row r="96" spans="1:78" x14ac:dyDescent="0.25">
      <c r="A96" t="s">
        <v>95</v>
      </c>
      <c r="B96" t="s">
        <v>510</v>
      </c>
      <c r="C96">
        <v>2.99</v>
      </c>
      <c r="D96">
        <v>3.62</v>
      </c>
      <c r="E96">
        <v>3.69</v>
      </c>
      <c r="F96">
        <v>3.98</v>
      </c>
      <c r="G96">
        <v>4.8099999999999996</v>
      </c>
      <c r="H96">
        <v>4.84</v>
      </c>
      <c r="I96">
        <v>5.45</v>
      </c>
      <c r="J96">
        <v>5.81</v>
      </c>
      <c r="K96">
        <v>5.87</v>
      </c>
      <c r="L96">
        <v>13484965800</v>
      </c>
      <c r="M96">
        <v>16372621600</v>
      </c>
      <c r="N96">
        <v>15451854900</v>
      </c>
      <c r="O96">
        <v>19178386900</v>
      </c>
      <c r="P96">
        <v>19676294200</v>
      </c>
      <c r="Q96">
        <v>19269802500</v>
      </c>
      <c r="R96">
        <v>25452001700</v>
      </c>
      <c r="S96">
        <v>21422351900</v>
      </c>
      <c r="T96">
        <v>17314588600</v>
      </c>
      <c r="U96">
        <v>17689586800</v>
      </c>
      <c r="V96">
        <v>13.0237</v>
      </c>
      <c r="W96">
        <v>13.7735</v>
      </c>
      <c r="X96">
        <v>14.9412</v>
      </c>
      <c r="Y96">
        <v>15.4354</v>
      </c>
      <c r="Z96">
        <v>17.0871</v>
      </c>
      <c r="AA96">
        <v>16.116399999999999</v>
      </c>
      <c r="AB96">
        <v>16.576899999999998</v>
      </c>
      <c r="AC96">
        <v>11.317399999999999</v>
      </c>
      <c r="AD96">
        <v>7.3967000000000001</v>
      </c>
      <c r="AE96">
        <v>2.4622000000000002</v>
      </c>
      <c r="AF96">
        <v>54.321300000000001</v>
      </c>
      <c r="AG96">
        <v>52.617699999999999</v>
      </c>
      <c r="AH96">
        <v>51.2639</v>
      </c>
      <c r="AI96">
        <v>47.999099999999999</v>
      </c>
      <c r="AJ96">
        <v>49.071100000000001</v>
      </c>
      <c r="AK96">
        <v>52.443300000000001</v>
      </c>
      <c r="AL96">
        <v>50.474800000000002</v>
      </c>
      <c r="AM96">
        <v>50.3</v>
      </c>
      <c r="AN96">
        <v>50.698300000000003</v>
      </c>
      <c r="AO96">
        <v>49.688800000000001</v>
      </c>
      <c r="AP96">
        <v>-1.0103</v>
      </c>
      <c r="AQ96">
        <v>-1.2294</v>
      </c>
      <c r="AR96">
        <v>-2.2075999999999998</v>
      </c>
      <c r="AS96">
        <v>8.3093000000000004</v>
      </c>
      <c r="AT96">
        <v>1.3969</v>
      </c>
      <c r="AU96">
        <v>10.6495</v>
      </c>
      <c r="AV96">
        <v>1.1067</v>
      </c>
      <c r="AW96">
        <v>21.442499999999999</v>
      </c>
      <c r="AX96">
        <v>1.9475</v>
      </c>
      <c r="AY96">
        <v>-2.7787000000000002</v>
      </c>
      <c r="AZ96">
        <v>-3.4588999999999999</v>
      </c>
      <c r="BA96" t="s">
        <v>510</v>
      </c>
      <c r="BB96">
        <v>372</v>
      </c>
      <c r="BC96">
        <v>426.47059999999999</v>
      </c>
      <c r="BD96">
        <v>312.28919999999999</v>
      </c>
      <c r="BE96">
        <v>167.1037</v>
      </c>
      <c r="BF96">
        <v>129.8107</v>
      </c>
      <c r="BG96">
        <v>127.62649999999999</v>
      </c>
      <c r="BH96">
        <v>128.0164</v>
      </c>
      <c r="BI96">
        <v>107.65730000000001</v>
      </c>
      <c r="BJ96">
        <v>95.553299999999993</v>
      </c>
      <c r="BK96">
        <v>38.402099999999997</v>
      </c>
      <c r="BL96">
        <v>3.4803000000000002</v>
      </c>
      <c r="BM96">
        <v>3.7284999999999999</v>
      </c>
      <c r="BN96">
        <v>4.1844999999999999</v>
      </c>
      <c r="BO96">
        <v>4.9034000000000004</v>
      </c>
      <c r="BP96">
        <v>4.6405000000000003</v>
      </c>
      <c r="BQ96">
        <v>4.2774000000000001</v>
      </c>
      <c r="BR96">
        <v>4.6521999999999997</v>
      </c>
      <c r="BS96">
        <v>5.3097000000000003</v>
      </c>
      <c r="BT96">
        <v>4.4225000000000003</v>
      </c>
      <c r="BU96">
        <v>3.7290999999999999</v>
      </c>
      <c r="BV96">
        <v>4.2754000000000003</v>
      </c>
      <c r="BW96" t="s">
        <v>594</v>
      </c>
      <c r="BX96">
        <v>30</v>
      </c>
      <c r="BY96" t="s">
        <v>632</v>
      </c>
      <c r="BZ96">
        <v>303010</v>
      </c>
    </row>
    <row r="97" spans="1:78" x14ac:dyDescent="0.25">
      <c r="A97" t="s">
        <v>96</v>
      </c>
      <c r="B97" t="s">
        <v>510</v>
      </c>
      <c r="C97">
        <v>2.08</v>
      </c>
      <c r="D97">
        <v>2.4900000000000002</v>
      </c>
      <c r="E97">
        <v>2.34</v>
      </c>
      <c r="F97">
        <v>2.48</v>
      </c>
      <c r="G97">
        <v>2.5099999999999998</v>
      </c>
      <c r="H97">
        <v>2.57</v>
      </c>
      <c r="I97">
        <v>2.68</v>
      </c>
      <c r="J97">
        <v>3.3</v>
      </c>
      <c r="K97" t="s">
        <v>510</v>
      </c>
      <c r="L97">
        <v>149263577300</v>
      </c>
      <c r="M97">
        <v>138022712300</v>
      </c>
      <c r="N97">
        <v>165225071300</v>
      </c>
      <c r="O97">
        <v>187184561800</v>
      </c>
      <c r="P97">
        <v>154910637400</v>
      </c>
      <c r="Q97">
        <v>204579783900</v>
      </c>
      <c r="R97">
        <v>239746933300</v>
      </c>
      <c r="S97">
        <v>229953896900</v>
      </c>
      <c r="T97">
        <v>151189602000</v>
      </c>
      <c r="U97">
        <v>176499747000</v>
      </c>
      <c r="V97">
        <v>5.2679</v>
      </c>
      <c r="W97">
        <v>5.0092999999999996</v>
      </c>
      <c r="X97">
        <v>5.0007000000000001</v>
      </c>
      <c r="Y97">
        <v>12.3573</v>
      </c>
      <c r="Z97">
        <v>5.3426</v>
      </c>
      <c r="AA97">
        <v>5.0697000000000001</v>
      </c>
      <c r="AB97">
        <v>3.9211999999999998</v>
      </c>
      <c r="AC97">
        <v>5.1508000000000003</v>
      </c>
      <c r="AD97">
        <v>2.0143</v>
      </c>
      <c r="AE97">
        <v>5.8948</v>
      </c>
      <c r="AF97">
        <v>30.2713</v>
      </c>
      <c r="AG97">
        <v>31.590199999999999</v>
      </c>
      <c r="AH97">
        <v>33.820500000000003</v>
      </c>
      <c r="AI97">
        <v>34.436799999999998</v>
      </c>
      <c r="AJ97">
        <v>44.398099999999999</v>
      </c>
      <c r="AK97">
        <v>42.514400000000002</v>
      </c>
      <c r="AL97">
        <v>41.401499999999999</v>
      </c>
      <c r="AM97">
        <v>38.875300000000003</v>
      </c>
      <c r="AN97">
        <v>41.498399999999997</v>
      </c>
      <c r="AO97">
        <v>39.1509</v>
      </c>
      <c r="AP97">
        <v>-3.7328000000000001</v>
      </c>
      <c r="AQ97">
        <v>0.33119999999999999</v>
      </c>
      <c r="AR97">
        <v>4.5406000000000004</v>
      </c>
      <c r="AS97">
        <v>8.3602000000000007</v>
      </c>
      <c r="AT97">
        <v>3.8571</v>
      </c>
      <c r="AU97">
        <v>34.258699999999997</v>
      </c>
      <c r="AV97">
        <v>4.6605999999999996</v>
      </c>
      <c r="AW97">
        <v>3.9689999999999999</v>
      </c>
      <c r="AX97">
        <v>0.74339999999999995</v>
      </c>
      <c r="AY97">
        <v>-6.7523</v>
      </c>
      <c r="AZ97">
        <v>2.9291999999999998</v>
      </c>
      <c r="BA97">
        <v>13.6252</v>
      </c>
      <c r="BB97">
        <v>16.208100000000002</v>
      </c>
      <c r="BC97">
        <v>15.551500000000001</v>
      </c>
      <c r="BD97">
        <v>16.340900000000001</v>
      </c>
      <c r="BE97">
        <v>37.100499999999997</v>
      </c>
      <c r="BF97">
        <v>16.731200000000001</v>
      </c>
      <c r="BG97">
        <v>16.919899999999998</v>
      </c>
      <c r="BH97">
        <v>12.1746</v>
      </c>
      <c r="BI97">
        <v>15.190799999999999</v>
      </c>
      <c r="BJ97">
        <v>6.0666000000000002</v>
      </c>
      <c r="BK97">
        <v>18.8063</v>
      </c>
      <c r="BL97">
        <v>1.5337000000000001</v>
      </c>
      <c r="BM97">
        <v>1.5943000000000001</v>
      </c>
      <c r="BN97">
        <v>1.5136000000000001</v>
      </c>
      <c r="BO97">
        <v>1.61</v>
      </c>
      <c r="BP97">
        <v>1.6262000000000001</v>
      </c>
      <c r="BQ97">
        <v>1.3278000000000001</v>
      </c>
      <c r="BR97">
        <v>1.4632000000000001</v>
      </c>
      <c r="BS97">
        <v>1.5466</v>
      </c>
      <c r="BT97">
        <v>1.4786999999999999</v>
      </c>
      <c r="BU97">
        <v>1.2589999999999999</v>
      </c>
      <c r="BV97">
        <v>1.3465</v>
      </c>
      <c r="BW97" t="s">
        <v>634</v>
      </c>
      <c r="BX97">
        <v>50</v>
      </c>
      <c r="BY97" t="s">
        <v>635</v>
      </c>
      <c r="BZ97">
        <v>502010</v>
      </c>
    </row>
    <row r="98" spans="1:78" x14ac:dyDescent="0.25">
      <c r="A98" t="s">
        <v>97</v>
      </c>
      <c r="B98" t="s">
        <v>510</v>
      </c>
      <c r="C98">
        <v>2.09</v>
      </c>
      <c r="D98">
        <v>2.27</v>
      </c>
      <c r="E98">
        <v>2.38</v>
      </c>
      <c r="F98">
        <v>2.68</v>
      </c>
      <c r="G98">
        <v>3.02</v>
      </c>
      <c r="H98">
        <v>5.29</v>
      </c>
      <c r="I98">
        <v>6.3</v>
      </c>
      <c r="J98">
        <v>7.19</v>
      </c>
      <c r="K98">
        <v>7.74</v>
      </c>
      <c r="L98">
        <v>29860992400</v>
      </c>
      <c r="M98">
        <v>30644216400</v>
      </c>
      <c r="N98">
        <v>39144050800</v>
      </c>
      <c r="O98">
        <v>49700011100</v>
      </c>
      <c r="P98">
        <v>67301964900.000008</v>
      </c>
      <c r="Q98">
        <v>71930759100</v>
      </c>
      <c r="R98">
        <v>65354238200</v>
      </c>
      <c r="S98">
        <v>82108365700</v>
      </c>
      <c r="T98">
        <v>60491880200</v>
      </c>
      <c r="U98">
        <v>75814520700</v>
      </c>
      <c r="V98">
        <v>1.7817000000000001</v>
      </c>
      <c r="W98">
        <v>1.7865</v>
      </c>
      <c r="X98">
        <v>2.2440000000000002</v>
      </c>
      <c r="Y98">
        <v>5.5984999999999996</v>
      </c>
      <c r="Z98">
        <v>2.5605000000000002</v>
      </c>
      <c r="AA98">
        <v>2.7723</v>
      </c>
      <c r="AB98">
        <v>2.1065</v>
      </c>
      <c r="AC98">
        <v>1.6404000000000001</v>
      </c>
      <c r="AD98">
        <v>1.4508000000000001</v>
      </c>
      <c r="AE98">
        <v>2.1233</v>
      </c>
      <c r="AF98">
        <v>2.9178999999999999</v>
      </c>
      <c r="AG98">
        <v>3.3096000000000001</v>
      </c>
      <c r="AH98">
        <v>3.2164000000000001</v>
      </c>
      <c r="AI98">
        <v>2.9464000000000001</v>
      </c>
      <c r="AJ98">
        <v>5.6805000000000003</v>
      </c>
      <c r="AK98">
        <v>5.8487999999999998</v>
      </c>
      <c r="AL98">
        <v>3.2665000000000002</v>
      </c>
      <c r="AM98">
        <v>2.0457000000000001</v>
      </c>
      <c r="AN98">
        <v>2.2665999999999999</v>
      </c>
      <c r="AO98">
        <v>2.9944000000000002</v>
      </c>
      <c r="AP98">
        <v>39.663699999999999</v>
      </c>
      <c r="AQ98">
        <v>33.0959</v>
      </c>
      <c r="AR98">
        <v>-6.758</v>
      </c>
      <c r="AS98">
        <v>2.984</v>
      </c>
      <c r="AT98">
        <v>9.2574000000000005</v>
      </c>
      <c r="AU98">
        <v>2.2225999999999999</v>
      </c>
      <c r="AV98">
        <v>-2.9176000000000002</v>
      </c>
      <c r="AW98">
        <v>65.736999999999995</v>
      </c>
      <c r="AX98">
        <v>57.854100000000003</v>
      </c>
      <c r="AY98">
        <v>-11.4872</v>
      </c>
      <c r="AZ98">
        <v>-25.531500000000001</v>
      </c>
      <c r="BA98">
        <v>4.5887000000000002</v>
      </c>
      <c r="BB98">
        <v>5.3571999999999997</v>
      </c>
      <c r="BC98">
        <v>6.0132000000000003</v>
      </c>
      <c r="BD98">
        <v>7.5030999999999999</v>
      </c>
      <c r="BE98">
        <v>19.008900000000001</v>
      </c>
      <c r="BF98">
        <v>8.1199999999999992</v>
      </c>
      <c r="BG98">
        <v>8.1329999999999991</v>
      </c>
      <c r="BH98">
        <v>8.0275999999999996</v>
      </c>
      <c r="BI98">
        <v>9.7436000000000007</v>
      </c>
      <c r="BJ98">
        <v>9.7911000000000001</v>
      </c>
      <c r="BK98">
        <v>11.882899999999999</v>
      </c>
      <c r="BL98">
        <v>1.0928</v>
      </c>
      <c r="BM98">
        <v>1.1220000000000001</v>
      </c>
      <c r="BN98">
        <v>1.1480999999999999</v>
      </c>
      <c r="BO98">
        <v>1.2692000000000001</v>
      </c>
      <c r="BP98">
        <v>1.3580000000000001</v>
      </c>
      <c r="BQ98">
        <v>1.5319</v>
      </c>
      <c r="BR98">
        <v>1.6066</v>
      </c>
      <c r="BS98">
        <v>1.3118000000000001</v>
      </c>
      <c r="BT98">
        <v>1.2770999999999999</v>
      </c>
      <c r="BU98">
        <v>1.1921999999999999</v>
      </c>
      <c r="BV98">
        <v>1.3771</v>
      </c>
      <c r="BW98" t="s">
        <v>588</v>
      </c>
      <c r="BX98">
        <v>40</v>
      </c>
      <c r="BY98" t="s">
        <v>607</v>
      </c>
      <c r="BZ98">
        <v>402030</v>
      </c>
    </row>
    <row r="99" spans="1:78" x14ac:dyDescent="0.25">
      <c r="A99" t="s">
        <v>98</v>
      </c>
      <c r="B99" t="s">
        <v>510</v>
      </c>
      <c r="C99">
        <v>1.66</v>
      </c>
      <c r="D99">
        <v>3.55</v>
      </c>
      <c r="E99">
        <v>3.36</v>
      </c>
      <c r="F99">
        <v>3.63</v>
      </c>
      <c r="G99">
        <v>3.47</v>
      </c>
      <c r="H99">
        <v>4.37</v>
      </c>
      <c r="I99">
        <v>4.18</v>
      </c>
      <c r="J99">
        <v>4.25</v>
      </c>
      <c r="K99" t="s">
        <v>510</v>
      </c>
      <c r="L99">
        <v>21228477900</v>
      </c>
      <c r="M99">
        <v>14965323700</v>
      </c>
      <c r="N99">
        <v>10923097600</v>
      </c>
      <c r="O99">
        <v>8160184000</v>
      </c>
      <c r="P99">
        <v>11998278300</v>
      </c>
      <c r="Q99">
        <v>23267643200</v>
      </c>
      <c r="R99">
        <v>38800629800</v>
      </c>
      <c r="S99">
        <v>49187723500</v>
      </c>
      <c r="T99">
        <v>38462765700</v>
      </c>
      <c r="U99">
        <v>62764839600</v>
      </c>
      <c r="V99">
        <v>19.634699999999999</v>
      </c>
      <c r="W99">
        <v>18.11</v>
      </c>
      <c r="X99">
        <v>0.96560000000000001</v>
      </c>
      <c r="Y99">
        <v>8.6572999999999993</v>
      </c>
      <c r="Z99">
        <v>8.1904000000000003</v>
      </c>
      <c r="AA99">
        <v>9.5021000000000004</v>
      </c>
      <c r="AB99">
        <v>6.4173999999999998</v>
      </c>
      <c r="AC99">
        <v>10.3354</v>
      </c>
      <c r="AD99">
        <v>13.241099999999999</v>
      </c>
      <c r="AE99">
        <v>16.413900000000002</v>
      </c>
      <c r="AF99">
        <v>0.12790000000000001</v>
      </c>
      <c r="AG99">
        <v>0.1123</v>
      </c>
      <c r="AH99">
        <v>0.1409</v>
      </c>
      <c r="AI99">
        <v>0.12859999999999999</v>
      </c>
      <c r="AJ99">
        <v>0.1055</v>
      </c>
      <c r="AK99">
        <v>55.9084</v>
      </c>
      <c r="AL99">
        <v>52.768000000000001</v>
      </c>
      <c r="AM99">
        <v>52.913499999999999</v>
      </c>
      <c r="AN99">
        <v>53.863700000000001</v>
      </c>
      <c r="AO99">
        <v>50.366</v>
      </c>
      <c r="AP99">
        <v>20.412299999999998</v>
      </c>
      <c r="AQ99">
        <v>25.7822</v>
      </c>
      <c r="AR99">
        <v>7.8244999999999996</v>
      </c>
      <c r="AS99">
        <v>-25.6494</v>
      </c>
      <c r="AT99">
        <v>0.96679999999999999</v>
      </c>
      <c r="AU99">
        <v>10.745799999999999</v>
      </c>
      <c r="AV99">
        <v>125.3173</v>
      </c>
      <c r="AW99">
        <v>17.2059</v>
      </c>
      <c r="AX99">
        <v>11.1996</v>
      </c>
      <c r="AY99">
        <v>4.1266999999999996</v>
      </c>
      <c r="AZ99">
        <v>16.1221</v>
      </c>
      <c r="BA99">
        <v>23.521000000000001</v>
      </c>
      <c r="BB99">
        <v>25.0869</v>
      </c>
      <c r="BC99">
        <v>22.974</v>
      </c>
      <c r="BD99">
        <v>1.2994000000000001</v>
      </c>
      <c r="BE99">
        <v>12.7399</v>
      </c>
      <c r="BF99">
        <v>12.584899999999999</v>
      </c>
      <c r="BG99">
        <v>22.4147</v>
      </c>
      <c r="BH99">
        <v>19.214200000000002</v>
      </c>
      <c r="BI99">
        <v>30.248200000000001</v>
      </c>
      <c r="BJ99">
        <v>38.543399999999998</v>
      </c>
      <c r="BK99">
        <v>45.255400000000002</v>
      </c>
      <c r="BL99">
        <v>8.4631000000000007</v>
      </c>
      <c r="BM99">
        <v>8.6072000000000006</v>
      </c>
      <c r="BN99">
        <v>5.6045999999999996</v>
      </c>
      <c r="BO99">
        <v>5.6738</v>
      </c>
      <c r="BP99">
        <v>4.2927</v>
      </c>
      <c r="BQ99">
        <v>5.6425999999999998</v>
      </c>
      <c r="BR99">
        <v>5.2218999999999998</v>
      </c>
      <c r="BS99">
        <v>7.1524000000000001</v>
      </c>
      <c r="BT99">
        <v>8.0335000000000001</v>
      </c>
      <c r="BU99">
        <v>6.1914999999999996</v>
      </c>
      <c r="BV99">
        <v>8.4163999999999994</v>
      </c>
      <c r="BW99" t="s">
        <v>585</v>
      </c>
      <c r="BX99">
        <v>25</v>
      </c>
      <c r="BY99" t="s">
        <v>586</v>
      </c>
      <c r="BZ99">
        <v>253010</v>
      </c>
    </row>
    <row r="100" spans="1:78" x14ac:dyDescent="0.25">
      <c r="A100" t="s">
        <v>99</v>
      </c>
      <c r="B100" t="s">
        <v>510</v>
      </c>
      <c r="C100">
        <v>3.78</v>
      </c>
      <c r="D100">
        <v>3.99</v>
      </c>
      <c r="E100">
        <v>4.5</v>
      </c>
      <c r="F100">
        <v>4.91</v>
      </c>
      <c r="G100">
        <v>5.68</v>
      </c>
      <c r="H100">
        <v>5.37</v>
      </c>
      <c r="I100">
        <v>4.8499999999999996</v>
      </c>
      <c r="J100">
        <v>4.87</v>
      </c>
      <c r="K100" t="s">
        <v>510</v>
      </c>
      <c r="L100">
        <v>26338677200</v>
      </c>
      <c r="M100">
        <v>15632448600</v>
      </c>
      <c r="N100">
        <v>22998160100</v>
      </c>
      <c r="O100">
        <v>29316504100</v>
      </c>
      <c r="P100">
        <v>21457412500</v>
      </c>
      <c r="Q100">
        <v>27417316400</v>
      </c>
      <c r="R100">
        <v>33612294500.000004</v>
      </c>
      <c r="S100">
        <v>31200967300</v>
      </c>
      <c r="T100">
        <v>34168332300</v>
      </c>
      <c r="U100">
        <v>33957816800</v>
      </c>
      <c r="V100">
        <v>10.8291</v>
      </c>
      <c r="W100">
        <v>9.0556000000000001</v>
      </c>
      <c r="X100">
        <v>9.2485999999999997</v>
      </c>
      <c r="Y100">
        <v>6.0388000000000002</v>
      </c>
      <c r="Z100">
        <v>11.5303</v>
      </c>
      <c r="AA100">
        <v>11.649800000000001</v>
      </c>
      <c r="AB100">
        <v>8.4464000000000006</v>
      </c>
      <c r="AC100">
        <v>9.1983999999999995</v>
      </c>
      <c r="AD100">
        <v>7.9653</v>
      </c>
      <c r="AE100">
        <v>2.3593999999999999</v>
      </c>
      <c r="AF100">
        <v>10.6953</v>
      </c>
      <c r="AG100">
        <v>10.8299</v>
      </c>
      <c r="AH100">
        <v>12.3643</v>
      </c>
      <c r="AI100">
        <v>11.0982</v>
      </c>
      <c r="AJ100">
        <v>12.9892</v>
      </c>
      <c r="AK100">
        <v>14.5311</v>
      </c>
      <c r="AL100">
        <v>20.407499999999999</v>
      </c>
      <c r="AM100">
        <v>19.4559</v>
      </c>
      <c r="AN100">
        <v>27.575199999999999</v>
      </c>
      <c r="AO100">
        <v>22.5215</v>
      </c>
      <c r="AP100">
        <v>17.3733</v>
      </c>
      <c r="AQ100">
        <v>7.0342000000000002</v>
      </c>
      <c r="AR100">
        <v>-3.9964</v>
      </c>
      <c r="AS100">
        <v>-0.81269999999999998</v>
      </c>
      <c r="AT100">
        <v>20.4117</v>
      </c>
      <c r="AU100">
        <v>5.4606000000000003</v>
      </c>
      <c r="AV100">
        <v>3.5411000000000001</v>
      </c>
      <c r="AW100">
        <v>14.6273</v>
      </c>
      <c r="AX100">
        <v>4.8002000000000002</v>
      </c>
      <c r="AY100">
        <v>27.79</v>
      </c>
      <c r="AZ100">
        <v>5.6304999999999996</v>
      </c>
      <c r="BA100">
        <v>21.016100000000002</v>
      </c>
      <c r="BB100">
        <v>21.639700000000001</v>
      </c>
      <c r="BC100">
        <v>18.462599999999998</v>
      </c>
      <c r="BD100">
        <v>19.522400000000001</v>
      </c>
      <c r="BE100">
        <v>14.136100000000001</v>
      </c>
      <c r="BF100">
        <v>29.314699999999998</v>
      </c>
      <c r="BG100">
        <v>30.427499999999998</v>
      </c>
      <c r="BH100">
        <v>22.9816</v>
      </c>
      <c r="BI100">
        <v>25.774100000000001</v>
      </c>
      <c r="BJ100">
        <v>24.654699999999998</v>
      </c>
      <c r="BK100">
        <v>8.2468000000000004</v>
      </c>
      <c r="BL100">
        <v>2.2770999999999999</v>
      </c>
      <c r="BM100">
        <v>2.1646999999999998</v>
      </c>
      <c r="BN100">
        <v>1.5243</v>
      </c>
      <c r="BO100">
        <v>2.0670000000000002</v>
      </c>
      <c r="BP100">
        <v>2.2128000000000001</v>
      </c>
      <c r="BQ100">
        <v>1.7194</v>
      </c>
      <c r="BR100">
        <v>1.9824999999999999</v>
      </c>
      <c r="BS100">
        <v>2.1253000000000002</v>
      </c>
      <c r="BT100">
        <v>1.9536</v>
      </c>
      <c r="BU100">
        <v>1.8337000000000001</v>
      </c>
      <c r="BV100">
        <v>1.7848999999999999</v>
      </c>
      <c r="BW100" t="s">
        <v>596</v>
      </c>
      <c r="BX100">
        <v>20</v>
      </c>
      <c r="BY100" t="s">
        <v>630</v>
      </c>
      <c r="BZ100">
        <v>201060</v>
      </c>
    </row>
    <row r="101" spans="1:78" x14ac:dyDescent="0.25">
      <c r="A101" t="s">
        <v>100</v>
      </c>
      <c r="B101" t="s">
        <v>510</v>
      </c>
      <c r="C101">
        <v>3.58</v>
      </c>
      <c r="D101">
        <v>4.78</v>
      </c>
      <c r="E101">
        <v>5.1100000000000003</v>
      </c>
      <c r="F101">
        <v>4.75</v>
      </c>
      <c r="G101">
        <v>5.68</v>
      </c>
      <c r="H101">
        <v>5.85</v>
      </c>
      <c r="I101">
        <v>5.53</v>
      </c>
      <c r="J101">
        <v>5.71</v>
      </c>
      <c r="K101" t="s">
        <v>510</v>
      </c>
      <c r="L101">
        <v>9596176200</v>
      </c>
      <c r="M101">
        <v>10025897400</v>
      </c>
      <c r="N101">
        <v>11649766700</v>
      </c>
      <c r="O101">
        <v>13342553600</v>
      </c>
      <c r="P101">
        <v>14067404800</v>
      </c>
      <c r="Q101">
        <v>17836661300</v>
      </c>
      <c r="R101">
        <v>17469265800</v>
      </c>
      <c r="S101">
        <v>18844815200</v>
      </c>
      <c r="T101">
        <v>18381634000</v>
      </c>
      <c r="U101">
        <v>16942710299.999998</v>
      </c>
      <c r="V101">
        <v>2.6065</v>
      </c>
      <c r="W101">
        <v>2.6492</v>
      </c>
      <c r="X101">
        <v>2.6288</v>
      </c>
      <c r="Y101">
        <v>2.0594999999999999</v>
      </c>
      <c r="Z101">
        <v>2.7616999999999998</v>
      </c>
      <c r="AA101">
        <v>2.6476999999999999</v>
      </c>
      <c r="AB101">
        <v>2.6724000000000001</v>
      </c>
      <c r="AC101">
        <v>4.6321000000000003</v>
      </c>
      <c r="AD101">
        <v>2.7850999999999999</v>
      </c>
      <c r="AE101">
        <v>2.7347000000000001</v>
      </c>
      <c r="AF101">
        <v>45.551200000000001</v>
      </c>
      <c r="AG101">
        <v>46.667299999999997</v>
      </c>
      <c r="AH101">
        <v>46.406399999999998</v>
      </c>
      <c r="AI101">
        <v>45.496699999999997</v>
      </c>
      <c r="AJ101">
        <v>48.012599999999999</v>
      </c>
      <c r="AK101">
        <v>49.532400000000003</v>
      </c>
      <c r="AL101">
        <v>41.876199999999997</v>
      </c>
      <c r="AM101">
        <v>43.473700000000001</v>
      </c>
      <c r="AN101">
        <v>45.737299999999998</v>
      </c>
      <c r="AO101">
        <v>46.749400000000001</v>
      </c>
      <c r="AP101">
        <v>1.6637</v>
      </c>
      <c r="AQ101">
        <v>10.157299999999999</v>
      </c>
      <c r="AR101">
        <v>5.8066000000000004</v>
      </c>
      <c r="AS101">
        <v>6.5175999999999998</v>
      </c>
      <c r="AT101">
        <v>6.6044</v>
      </c>
      <c r="AU101">
        <v>6.4165000000000001</v>
      </c>
      <c r="AV101">
        <v>9.4093</v>
      </c>
      <c r="AW101">
        <v>10.541399999999999</v>
      </c>
      <c r="AX101">
        <v>-3.0775999999999999</v>
      </c>
      <c r="AY101">
        <v>9.0425000000000004</v>
      </c>
      <c r="AZ101">
        <v>6.9020999999999999</v>
      </c>
      <c r="BA101">
        <v>13.598100000000001</v>
      </c>
      <c r="BB101">
        <v>13.391400000000001</v>
      </c>
      <c r="BC101">
        <v>13.748699999999999</v>
      </c>
      <c r="BD101">
        <v>13.453799999999999</v>
      </c>
      <c r="BE101">
        <v>10.582000000000001</v>
      </c>
      <c r="BF101">
        <v>14.2888</v>
      </c>
      <c r="BG101">
        <v>13.915900000000001</v>
      </c>
      <c r="BH101">
        <v>14.361800000000001</v>
      </c>
      <c r="BI101">
        <v>22.649799999999999</v>
      </c>
      <c r="BJ101">
        <v>12.5322</v>
      </c>
      <c r="BK101">
        <v>12.43</v>
      </c>
      <c r="BL101">
        <v>1.2107000000000001</v>
      </c>
      <c r="BM101">
        <v>1.3071999999999999</v>
      </c>
      <c r="BN101">
        <v>1.2987</v>
      </c>
      <c r="BO101">
        <v>1.3407</v>
      </c>
      <c r="BP101">
        <v>1.3852</v>
      </c>
      <c r="BQ101">
        <v>1.3797999999999999</v>
      </c>
      <c r="BR101">
        <v>1.4778</v>
      </c>
      <c r="BS101">
        <v>1.4089</v>
      </c>
      <c r="BT101">
        <v>1.4328000000000001</v>
      </c>
      <c r="BU101">
        <v>1.3717999999999999</v>
      </c>
      <c r="BV101">
        <v>1.2917000000000001</v>
      </c>
      <c r="BW101" t="s">
        <v>598</v>
      </c>
      <c r="BX101">
        <v>55</v>
      </c>
      <c r="BY101" t="s">
        <v>599</v>
      </c>
      <c r="BZ101">
        <v>551030</v>
      </c>
    </row>
    <row r="102" spans="1:78" x14ac:dyDescent="0.25">
      <c r="A102" t="s">
        <v>101</v>
      </c>
      <c r="B102" t="s">
        <v>510</v>
      </c>
      <c r="C102">
        <v>2.42</v>
      </c>
      <c r="D102">
        <v>2.61</v>
      </c>
      <c r="E102">
        <v>2.56</v>
      </c>
      <c r="F102">
        <v>2.8</v>
      </c>
      <c r="G102">
        <v>3.14</v>
      </c>
      <c r="H102">
        <v>3.18</v>
      </c>
      <c r="I102">
        <v>4.6900000000000004</v>
      </c>
      <c r="J102">
        <v>5.39</v>
      </c>
      <c r="K102" t="s">
        <v>510</v>
      </c>
      <c r="L102">
        <v>6092773900</v>
      </c>
      <c r="M102">
        <v>7844735600</v>
      </c>
      <c r="N102">
        <v>9657109400</v>
      </c>
      <c r="O102">
        <v>17408511600</v>
      </c>
      <c r="P102">
        <v>23773015200</v>
      </c>
      <c r="Q102">
        <v>26015359000</v>
      </c>
      <c r="R102">
        <v>34805254900</v>
      </c>
      <c r="S102">
        <v>48080641600</v>
      </c>
      <c r="T102">
        <v>46438957400</v>
      </c>
      <c r="U102">
        <v>39643056200</v>
      </c>
      <c r="V102">
        <v>5.7949000000000002</v>
      </c>
      <c r="W102">
        <v>5.3939000000000004</v>
      </c>
      <c r="X102">
        <v>4.0819000000000001</v>
      </c>
      <c r="Y102">
        <v>3.9380000000000002</v>
      </c>
      <c r="Z102">
        <v>3.4119000000000002</v>
      </c>
      <c r="AA102">
        <v>3.6747999999999998</v>
      </c>
      <c r="AB102">
        <v>3.2959000000000001</v>
      </c>
      <c r="AC102">
        <v>1.8314999999999999</v>
      </c>
      <c r="AD102">
        <v>1.5485</v>
      </c>
      <c r="AE102">
        <v>3.3458999999999999</v>
      </c>
      <c r="AF102">
        <v>15.092700000000001</v>
      </c>
      <c r="AG102">
        <v>16.6371</v>
      </c>
      <c r="AH102">
        <v>23.047999999999998</v>
      </c>
      <c r="AI102">
        <v>21.500800000000002</v>
      </c>
      <c r="AJ102">
        <v>21.636800000000001</v>
      </c>
      <c r="AK102">
        <v>35.393000000000001</v>
      </c>
      <c r="AL102">
        <v>26.654900000000001</v>
      </c>
      <c r="AM102">
        <v>28.913599999999999</v>
      </c>
      <c r="AN102">
        <v>27.751999999999999</v>
      </c>
      <c r="AO102">
        <v>22.302399999999999</v>
      </c>
      <c r="AP102">
        <v>27.221399999999999</v>
      </c>
      <c r="AQ102">
        <v>65.032600000000002</v>
      </c>
      <c r="AR102">
        <v>26.013000000000002</v>
      </c>
      <c r="AS102">
        <v>175.20099999999999</v>
      </c>
      <c r="AT102">
        <v>8.2090999999999994</v>
      </c>
      <c r="AU102">
        <v>41.390999999999998</v>
      </c>
      <c r="AV102">
        <v>32.662399999999998</v>
      </c>
      <c r="AW102">
        <v>67.631799999999998</v>
      </c>
      <c r="AX102">
        <v>14.051399999999999</v>
      </c>
      <c r="AY102">
        <v>-1.9202999999999999</v>
      </c>
      <c r="AZ102">
        <v>10.109299999999999</v>
      </c>
      <c r="BA102">
        <v>15.088800000000001</v>
      </c>
      <c r="BB102">
        <v>18.200099999999999</v>
      </c>
      <c r="BC102">
        <v>18.200500000000002</v>
      </c>
      <c r="BD102">
        <v>13.959300000000001</v>
      </c>
      <c r="BE102">
        <v>12.9933</v>
      </c>
      <c r="BF102">
        <v>10.1311</v>
      </c>
      <c r="BG102">
        <v>11.257899999999999</v>
      </c>
      <c r="BH102">
        <v>9.4352999999999998</v>
      </c>
      <c r="BI102">
        <v>5.1247999999999996</v>
      </c>
      <c r="BJ102">
        <v>4.7274000000000003</v>
      </c>
      <c r="BK102">
        <v>10.830299999999999</v>
      </c>
      <c r="BL102">
        <v>1.5744</v>
      </c>
      <c r="BM102">
        <v>1.7565</v>
      </c>
      <c r="BN102">
        <v>1.7851999999999999</v>
      </c>
      <c r="BO102">
        <v>1.1891</v>
      </c>
      <c r="BP102">
        <v>1.4871000000000001</v>
      </c>
      <c r="BQ102">
        <v>1.4161999999999999</v>
      </c>
      <c r="BR102">
        <v>1.3304</v>
      </c>
      <c r="BS102">
        <v>1.1329</v>
      </c>
      <c r="BT102">
        <v>1.2705</v>
      </c>
      <c r="BU102">
        <v>1.2746</v>
      </c>
      <c r="BV102">
        <v>1.1633</v>
      </c>
      <c r="BW102" t="s">
        <v>582</v>
      </c>
      <c r="BX102">
        <v>35</v>
      </c>
      <c r="BY102" t="s">
        <v>629</v>
      </c>
      <c r="BZ102">
        <v>351020</v>
      </c>
    </row>
    <row r="103" spans="1:78" x14ac:dyDescent="0.25">
      <c r="A103" t="s">
        <v>102</v>
      </c>
      <c r="B103" t="s">
        <v>510</v>
      </c>
      <c r="C103">
        <v>2.14</v>
      </c>
      <c r="D103">
        <v>2.41</v>
      </c>
      <c r="E103">
        <v>4.0999999999999996</v>
      </c>
      <c r="F103">
        <v>4.3600000000000003</v>
      </c>
      <c r="G103">
        <v>5.21</v>
      </c>
      <c r="H103">
        <v>5.46</v>
      </c>
      <c r="I103">
        <v>4.9400000000000004</v>
      </c>
      <c r="J103">
        <v>5.22</v>
      </c>
      <c r="K103">
        <v>5.0199999999999996</v>
      </c>
      <c r="L103">
        <v>10070116500</v>
      </c>
      <c r="M103">
        <v>7899613600</v>
      </c>
      <c r="N103">
        <v>10612015200</v>
      </c>
      <c r="O103">
        <v>12224110300</v>
      </c>
      <c r="P103">
        <v>14148562100</v>
      </c>
      <c r="Q103">
        <v>13667200700</v>
      </c>
      <c r="R103">
        <v>11789882600</v>
      </c>
      <c r="S103">
        <v>17551642600</v>
      </c>
      <c r="T103">
        <v>18876677900</v>
      </c>
      <c r="U103">
        <v>17982883800</v>
      </c>
      <c r="V103">
        <v>2.7113</v>
      </c>
      <c r="W103">
        <v>-3.1076999999999999</v>
      </c>
      <c r="X103">
        <v>2.0017</v>
      </c>
      <c r="Y103">
        <v>8.0421999999999993</v>
      </c>
      <c r="Z103">
        <v>1.4795</v>
      </c>
      <c r="AA103">
        <v>2.5297000000000001</v>
      </c>
      <c r="AB103">
        <v>-2.2406000000000001</v>
      </c>
      <c r="AC103">
        <v>4.1771000000000003</v>
      </c>
      <c r="AD103">
        <v>2.7734000000000001</v>
      </c>
      <c r="AE103">
        <v>2.3433999999999999</v>
      </c>
      <c r="AF103">
        <v>40.508600000000001</v>
      </c>
      <c r="AG103">
        <v>43.386099999999999</v>
      </c>
      <c r="AH103">
        <v>42.645099999999999</v>
      </c>
      <c r="AI103">
        <v>35.512</v>
      </c>
      <c r="AJ103">
        <v>36.154600000000002</v>
      </c>
      <c r="AK103">
        <v>45.134999999999998</v>
      </c>
      <c r="AL103">
        <v>41.379100000000001</v>
      </c>
      <c r="AM103">
        <v>44.327100000000002</v>
      </c>
      <c r="AN103">
        <v>44.860700000000001</v>
      </c>
      <c r="AO103">
        <v>47.629399999999997</v>
      </c>
      <c r="AP103">
        <v>-4.3766999999999996</v>
      </c>
      <c r="AQ103">
        <v>6.0814000000000004</v>
      </c>
      <c r="AR103">
        <v>-8.0431000000000008</v>
      </c>
      <c r="AS103">
        <v>2.3201999999999998</v>
      </c>
      <c r="AT103">
        <v>4.1550000000000002</v>
      </c>
      <c r="AU103">
        <v>18.794</v>
      </c>
      <c r="AV103">
        <v>31.545000000000002</v>
      </c>
      <c r="AW103">
        <v>-5.7925000000000004</v>
      </c>
      <c r="AX103">
        <v>12.572100000000001</v>
      </c>
      <c r="AY103">
        <v>2.3010000000000002</v>
      </c>
      <c r="AZ103">
        <v>3.0327000000000002</v>
      </c>
      <c r="BA103">
        <v>7.2073999999999998</v>
      </c>
      <c r="BB103">
        <v>13.7659</v>
      </c>
      <c r="BC103">
        <v>-17.2806</v>
      </c>
      <c r="BD103">
        <v>12.483700000000001</v>
      </c>
      <c r="BE103">
        <v>43.9863</v>
      </c>
      <c r="BF103">
        <v>6.0511999999999997</v>
      </c>
      <c r="BG103">
        <v>10.419700000000001</v>
      </c>
      <c r="BH103">
        <v>-15.0587</v>
      </c>
      <c r="BI103">
        <v>19.037800000000001</v>
      </c>
      <c r="BJ103">
        <v>11.273300000000001</v>
      </c>
      <c r="BK103">
        <v>9.1638999999999999</v>
      </c>
      <c r="BL103">
        <v>1.2567999999999999</v>
      </c>
      <c r="BM103">
        <v>1.2382</v>
      </c>
      <c r="BN103">
        <v>1.2078</v>
      </c>
      <c r="BO103">
        <v>1.3275999999999999</v>
      </c>
      <c r="BP103">
        <v>1.3314999999999999</v>
      </c>
      <c r="BQ103">
        <v>1.2899</v>
      </c>
      <c r="BR103">
        <v>1.1983999999999999</v>
      </c>
      <c r="BS103">
        <v>1.1777</v>
      </c>
      <c r="BT103">
        <v>1.2369000000000001</v>
      </c>
      <c r="BU103">
        <v>1.2497</v>
      </c>
      <c r="BV103">
        <v>1.2107000000000001</v>
      </c>
      <c r="BW103" t="s">
        <v>598</v>
      </c>
      <c r="BX103">
        <v>55</v>
      </c>
      <c r="BY103" t="s">
        <v>599</v>
      </c>
      <c r="BZ103">
        <v>551030</v>
      </c>
    </row>
    <row r="104" spans="1:78" x14ac:dyDescent="0.25">
      <c r="A104" t="s">
        <v>103</v>
      </c>
      <c r="B104" t="s">
        <v>510</v>
      </c>
      <c r="C104">
        <v>2.41</v>
      </c>
      <c r="D104">
        <v>2.62</v>
      </c>
      <c r="E104">
        <v>2.62</v>
      </c>
      <c r="F104">
        <v>2.87</v>
      </c>
      <c r="G104">
        <v>2.67</v>
      </c>
      <c r="H104">
        <v>3.01</v>
      </c>
      <c r="I104">
        <v>3.14</v>
      </c>
      <c r="J104">
        <v>4.03</v>
      </c>
      <c r="K104" t="s">
        <v>510</v>
      </c>
      <c r="L104">
        <v>45895371500</v>
      </c>
      <c r="M104">
        <v>38403024500</v>
      </c>
      <c r="N104">
        <v>42075973400</v>
      </c>
      <c r="O104">
        <v>48270825600</v>
      </c>
      <c r="P104">
        <v>35803694900</v>
      </c>
      <c r="Q104">
        <v>47927346700</v>
      </c>
      <c r="R104">
        <v>45213990000</v>
      </c>
      <c r="S104">
        <v>61753504400</v>
      </c>
      <c r="T104">
        <v>35482699300</v>
      </c>
      <c r="U104">
        <v>49936628600</v>
      </c>
      <c r="V104">
        <v>1.4636</v>
      </c>
      <c r="W104">
        <v>1.2613000000000001</v>
      </c>
      <c r="X104">
        <v>1.0854999999999999</v>
      </c>
      <c r="Y104">
        <v>0.54849999999999999</v>
      </c>
      <c r="Z104">
        <v>1.6295999999999999</v>
      </c>
      <c r="AA104">
        <v>1.4539</v>
      </c>
      <c r="AB104">
        <v>0.66849999999999998</v>
      </c>
      <c r="AC104">
        <v>2.9016999999999999</v>
      </c>
      <c r="AD104">
        <v>1.6583000000000001</v>
      </c>
      <c r="AE104">
        <v>1.0468</v>
      </c>
      <c r="AF104">
        <v>15.724299999999999</v>
      </c>
      <c r="AG104">
        <v>17.6966</v>
      </c>
      <c r="AH104">
        <v>16.934000000000001</v>
      </c>
      <c r="AI104">
        <v>16.484000000000002</v>
      </c>
      <c r="AJ104">
        <v>15.8118</v>
      </c>
      <c r="AK104">
        <v>14.347300000000001</v>
      </c>
      <c r="AL104">
        <v>9.6155000000000008</v>
      </c>
      <c r="AM104">
        <v>9.9648000000000003</v>
      </c>
      <c r="AN104">
        <v>10.700699999999999</v>
      </c>
      <c r="AO104">
        <v>10.42</v>
      </c>
      <c r="AP104">
        <v>-5.1083999999999996</v>
      </c>
      <c r="AQ104">
        <v>3.7833000000000001</v>
      </c>
      <c r="AR104">
        <v>8.3984000000000005</v>
      </c>
      <c r="AS104">
        <v>6.8807</v>
      </c>
      <c r="AT104">
        <v>2.4255</v>
      </c>
      <c r="AU104">
        <v>1.8717999999999999</v>
      </c>
      <c r="AV104">
        <v>4.7853000000000003</v>
      </c>
      <c r="AW104">
        <v>8.0020000000000007</v>
      </c>
      <c r="AX104">
        <v>2.5567000000000002</v>
      </c>
      <c r="AY104">
        <v>5.2888999999999999</v>
      </c>
      <c r="AZ104">
        <v>5.0994000000000002</v>
      </c>
      <c r="BA104">
        <v>10.074</v>
      </c>
      <c r="BB104">
        <v>10.3392</v>
      </c>
      <c r="BC104">
        <v>8.8786000000000005</v>
      </c>
      <c r="BD104">
        <v>8.0625</v>
      </c>
      <c r="BE104">
        <v>3.8938000000000001</v>
      </c>
      <c r="BF104">
        <v>12.4566</v>
      </c>
      <c r="BG104">
        <v>10.335800000000001</v>
      </c>
      <c r="BH104">
        <v>4.3773</v>
      </c>
      <c r="BI104">
        <v>21.454000000000001</v>
      </c>
      <c r="BJ104">
        <v>13.5565</v>
      </c>
      <c r="BK104">
        <v>9.0749999999999993</v>
      </c>
      <c r="BL104">
        <v>1.0104</v>
      </c>
      <c r="BM104">
        <v>1.008</v>
      </c>
      <c r="BN104">
        <v>0.98219999999999996</v>
      </c>
      <c r="BO104">
        <v>0.99650000000000005</v>
      </c>
      <c r="BP104">
        <v>1.0108999999999999</v>
      </c>
      <c r="BQ104">
        <v>0.96789999999999998</v>
      </c>
      <c r="BR104">
        <v>0.98499999999999999</v>
      </c>
      <c r="BS104">
        <v>0.97629999999999995</v>
      </c>
      <c r="BT104">
        <v>1.0088999999999999</v>
      </c>
      <c r="BU104">
        <v>0.97299999999999998</v>
      </c>
      <c r="BV104">
        <v>0.99299999999999999</v>
      </c>
      <c r="BW104" t="s">
        <v>588</v>
      </c>
      <c r="BX104">
        <v>40</v>
      </c>
      <c r="BY104" t="s">
        <v>622</v>
      </c>
      <c r="BZ104">
        <v>402020</v>
      </c>
    </row>
    <row r="105" spans="1:78" x14ac:dyDescent="0.25">
      <c r="A105" t="s">
        <v>104</v>
      </c>
      <c r="B105" t="s">
        <v>510</v>
      </c>
      <c r="C105">
        <v>2.15</v>
      </c>
      <c r="D105">
        <v>2.3199999999999998</v>
      </c>
      <c r="E105">
        <v>2.38</v>
      </c>
      <c r="F105">
        <v>2.33</v>
      </c>
      <c r="G105">
        <v>4.6399999999999997</v>
      </c>
      <c r="H105">
        <v>6.13</v>
      </c>
      <c r="I105">
        <v>6.53</v>
      </c>
      <c r="J105">
        <v>6.99</v>
      </c>
      <c r="K105" t="s">
        <v>510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>
        <v>18742612600</v>
      </c>
      <c r="V105">
        <v>7.1055999999999999</v>
      </c>
      <c r="W105">
        <v>4.5641999999999996</v>
      </c>
      <c r="X105">
        <v>6.1303999999999998</v>
      </c>
      <c r="Y105">
        <v>7.9896000000000003</v>
      </c>
      <c r="Z105">
        <v>2.5501999999999998</v>
      </c>
      <c r="AA105">
        <v>7.5350999999999999</v>
      </c>
      <c r="AB105">
        <v>3.6642999999999999</v>
      </c>
      <c r="AC105">
        <v>36.034700000000001</v>
      </c>
      <c r="AD105">
        <v>3.6570999999999998</v>
      </c>
      <c r="AE105">
        <v>2.5415999999999999</v>
      </c>
      <c r="AF105">
        <v>31.006</v>
      </c>
      <c r="AG105">
        <v>30.252300000000002</v>
      </c>
      <c r="AH105">
        <v>29.7989</v>
      </c>
      <c r="AI105">
        <v>24.136099999999999</v>
      </c>
      <c r="AJ105">
        <v>33.091200000000001</v>
      </c>
      <c r="AK105">
        <v>29.1067</v>
      </c>
      <c r="AL105">
        <v>30.624099999999999</v>
      </c>
      <c r="AM105">
        <v>15.7888</v>
      </c>
      <c r="AN105">
        <v>26.142700000000001</v>
      </c>
      <c r="AO105">
        <v>24.2133</v>
      </c>
      <c r="AP105">
        <v>6.6593</v>
      </c>
      <c r="AQ105">
        <v>42.109299999999998</v>
      </c>
      <c r="AR105">
        <v>3.4200000000000001E-2</v>
      </c>
      <c r="AS105">
        <v>0.36</v>
      </c>
      <c r="AT105">
        <v>8.5519999999999996</v>
      </c>
      <c r="AU105">
        <v>25.811399999999999</v>
      </c>
      <c r="AV105">
        <v>2.6453000000000002</v>
      </c>
      <c r="AW105">
        <v>7.3791000000000002</v>
      </c>
      <c r="AX105">
        <v>42.578099999999999</v>
      </c>
      <c r="AY105">
        <v>19.6342</v>
      </c>
      <c r="AZ105">
        <v>1.4497</v>
      </c>
      <c r="BA105">
        <v>12.883699999999999</v>
      </c>
      <c r="BB105">
        <v>10.8498</v>
      </c>
      <c r="BC105">
        <v>7.7718999999999996</v>
      </c>
      <c r="BD105">
        <v>10.206099999999999</v>
      </c>
      <c r="BE105">
        <v>12.693199999999999</v>
      </c>
      <c r="BF105">
        <v>4.3156999999999996</v>
      </c>
      <c r="BG105">
        <v>13.4573</v>
      </c>
      <c r="BH105">
        <v>6.3974000000000002</v>
      </c>
      <c r="BI105">
        <v>54.701700000000002</v>
      </c>
      <c r="BJ105">
        <v>5.4660000000000002</v>
      </c>
      <c r="BK105">
        <v>3.9958</v>
      </c>
      <c r="BL105">
        <v>2.2103000000000002</v>
      </c>
      <c r="BM105">
        <v>2.1934</v>
      </c>
      <c r="BN105">
        <v>2.0508000000000002</v>
      </c>
      <c r="BO105">
        <v>2.3155000000000001</v>
      </c>
      <c r="BP105">
        <v>2.7595000000000001</v>
      </c>
      <c r="BQ105">
        <v>2.5379999999999998</v>
      </c>
      <c r="BR105">
        <v>2.6989000000000001</v>
      </c>
      <c r="BS105">
        <v>2.7574000000000001</v>
      </c>
      <c r="BT105">
        <v>2.4169999999999998</v>
      </c>
      <c r="BU105">
        <v>1.5485</v>
      </c>
      <c r="BV105">
        <v>1.6758999999999999</v>
      </c>
      <c r="BW105" t="s">
        <v>582</v>
      </c>
      <c r="BX105">
        <v>35</v>
      </c>
      <c r="BY105" t="s">
        <v>587</v>
      </c>
      <c r="BZ105">
        <v>351010</v>
      </c>
    </row>
    <row r="106" spans="1:78" x14ac:dyDescent="0.25">
      <c r="A106" t="s">
        <v>105</v>
      </c>
      <c r="B106" t="s">
        <v>510</v>
      </c>
      <c r="C106">
        <v>5.39</v>
      </c>
      <c r="D106">
        <v>5.17</v>
      </c>
      <c r="E106">
        <v>5.58</v>
      </c>
      <c r="F106">
        <v>5.83</v>
      </c>
      <c r="G106">
        <v>6.25</v>
      </c>
      <c r="H106">
        <v>6.36</v>
      </c>
      <c r="I106">
        <v>6.08</v>
      </c>
      <c r="J106">
        <v>6.24</v>
      </c>
      <c r="K106" t="s">
        <v>510</v>
      </c>
      <c r="L106">
        <v>85006840900</v>
      </c>
      <c r="M106">
        <v>57645433500</v>
      </c>
      <c r="N106">
        <v>62124837100</v>
      </c>
      <c r="O106">
        <v>65621863600</v>
      </c>
      <c r="P106">
        <v>71779931700</v>
      </c>
      <c r="Q106">
        <v>71355381400</v>
      </c>
      <c r="R106">
        <v>42710635400</v>
      </c>
      <c r="S106">
        <v>95201584900</v>
      </c>
      <c r="T106">
        <v>147036385800</v>
      </c>
      <c r="U106">
        <v>137822439800</v>
      </c>
      <c r="V106">
        <v>5.8559999999999999</v>
      </c>
      <c r="W106">
        <v>-4.1379000000000001</v>
      </c>
      <c r="X106">
        <v>-3.8610000000000002</v>
      </c>
      <c r="Y106">
        <v>-1.0482</v>
      </c>
      <c r="Z106">
        <v>8.7302</v>
      </c>
      <c r="AA106">
        <v>10.2339</v>
      </c>
      <c r="AB106">
        <v>-4.0575999999999999</v>
      </c>
      <c r="AC106">
        <v>10.541600000000001</v>
      </c>
      <c r="AD106">
        <v>20.250399999999999</v>
      </c>
      <c r="AE106">
        <v>11.5487</v>
      </c>
      <c r="AF106">
        <v>19.3626</v>
      </c>
      <c r="AG106">
        <v>25.522099999999998</v>
      </c>
      <c r="AH106">
        <v>30.3825</v>
      </c>
      <c r="AI106">
        <v>26.857199999999999</v>
      </c>
      <c r="AJ106">
        <v>21.388999999999999</v>
      </c>
      <c r="AK106">
        <v>22.4452</v>
      </c>
      <c r="AL106">
        <v>25.797699999999999</v>
      </c>
      <c r="AM106">
        <v>22.723099999999999</v>
      </c>
      <c r="AN106">
        <v>18.3184</v>
      </c>
      <c r="AO106">
        <v>20.468299999999999</v>
      </c>
      <c r="AP106">
        <v>0.77939999999999998</v>
      </c>
      <c r="AQ106">
        <v>-1.2858000000000001</v>
      </c>
      <c r="AR106">
        <v>-16.3507</v>
      </c>
      <c r="AS106">
        <v>-7.9109999999999996</v>
      </c>
      <c r="AT106">
        <v>-18.279599999999999</v>
      </c>
      <c r="AU106">
        <v>-4.6100000000000003</v>
      </c>
      <c r="AV106">
        <v>0.7631</v>
      </c>
      <c r="AW106">
        <v>-11.197800000000001</v>
      </c>
      <c r="AX106">
        <v>44.784199999999998</v>
      </c>
      <c r="AY106">
        <v>3.4943</v>
      </c>
      <c r="AZ106">
        <v>2.2328000000000001</v>
      </c>
      <c r="BA106">
        <v>18.297899999999998</v>
      </c>
      <c r="BB106">
        <v>13.2095</v>
      </c>
      <c r="BC106">
        <v>-9.6603999999999992</v>
      </c>
      <c r="BD106">
        <v>-9.6740999999999993</v>
      </c>
      <c r="BE106">
        <v>-2.6074999999999999</v>
      </c>
      <c r="BF106">
        <v>20.0077</v>
      </c>
      <c r="BG106">
        <v>21.485399999999998</v>
      </c>
      <c r="BH106">
        <v>-8.3325999999999993</v>
      </c>
      <c r="BI106">
        <v>21.471</v>
      </c>
      <c r="BJ106">
        <v>39.996099999999998</v>
      </c>
      <c r="BK106">
        <v>22.526299999999999</v>
      </c>
      <c r="BL106">
        <v>1.2924</v>
      </c>
      <c r="BM106">
        <v>1.2843</v>
      </c>
      <c r="BN106">
        <v>1.1840999999999999</v>
      </c>
      <c r="BO106">
        <v>1.3015000000000001</v>
      </c>
      <c r="BP106">
        <v>1.4635</v>
      </c>
      <c r="BQ106">
        <v>1.5578000000000001</v>
      </c>
      <c r="BR106">
        <v>1.5044</v>
      </c>
      <c r="BS106">
        <v>1.2054</v>
      </c>
      <c r="BT106">
        <v>1.536</v>
      </c>
      <c r="BU106">
        <v>2.0274999999999999</v>
      </c>
      <c r="BV106">
        <v>1.9097</v>
      </c>
      <c r="BW106" t="s">
        <v>612</v>
      </c>
      <c r="BX106">
        <v>10</v>
      </c>
      <c r="BY106" t="s">
        <v>613</v>
      </c>
      <c r="BZ106">
        <v>101020</v>
      </c>
    </row>
    <row r="107" spans="1:78" x14ac:dyDescent="0.25">
      <c r="A107" t="s">
        <v>106</v>
      </c>
      <c r="B107" t="s">
        <v>510</v>
      </c>
      <c r="C107">
        <v>2.71</v>
      </c>
      <c r="D107">
        <v>4.07</v>
      </c>
      <c r="E107">
        <v>4.16</v>
      </c>
      <c r="F107">
        <v>4.13</v>
      </c>
      <c r="G107">
        <v>4.21</v>
      </c>
      <c r="H107">
        <v>4.09</v>
      </c>
      <c r="I107">
        <v>4.3099999999999996</v>
      </c>
      <c r="J107">
        <v>4.26</v>
      </c>
      <c r="K107">
        <v>4.26</v>
      </c>
      <c r="L107">
        <v>19717258500</v>
      </c>
      <c r="M107">
        <v>21326193200</v>
      </c>
      <c r="N107">
        <v>17013446499.999998</v>
      </c>
      <c r="O107">
        <v>20024293900</v>
      </c>
      <c r="P107">
        <v>15767851900</v>
      </c>
      <c r="Q107">
        <v>17507504300</v>
      </c>
      <c r="R107">
        <v>19967455300</v>
      </c>
      <c r="S107">
        <v>27658842300</v>
      </c>
      <c r="T107">
        <v>33687180900</v>
      </c>
      <c r="U107">
        <v>40959497800</v>
      </c>
      <c r="V107">
        <v>1.3559000000000001</v>
      </c>
      <c r="W107">
        <v>-0.55830000000000002</v>
      </c>
      <c r="X107">
        <v>4.6360999999999999</v>
      </c>
      <c r="Y107">
        <v>1.0571999999999999</v>
      </c>
      <c r="Z107">
        <v>4.5444000000000004</v>
      </c>
      <c r="AA107">
        <v>2.2263000000000002</v>
      </c>
      <c r="AB107">
        <v>-8.1698000000000004</v>
      </c>
      <c r="AC107">
        <v>3.0310000000000001</v>
      </c>
      <c r="AD107">
        <v>2.9830000000000001</v>
      </c>
      <c r="AE107">
        <v>2.9302999999999999</v>
      </c>
      <c r="AF107">
        <v>9.2681000000000004</v>
      </c>
      <c r="AG107">
        <v>12.4917</v>
      </c>
      <c r="AH107">
        <v>12.4465</v>
      </c>
      <c r="AI107">
        <v>9.7462999999999997</v>
      </c>
      <c r="AJ107">
        <v>12.3772</v>
      </c>
      <c r="AK107">
        <v>11.471</v>
      </c>
      <c r="AL107">
        <v>10.3843</v>
      </c>
      <c r="AM107">
        <v>13.613099999999999</v>
      </c>
      <c r="AN107">
        <v>11.8904</v>
      </c>
      <c r="AO107">
        <v>9.4217999999999993</v>
      </c>
      <c r="AP107">
        <v>22.5121</v>
      </c>
      <c r="AQ107">
        <v>13.8147</v>
      </c>
      <c r="AR107">
        <v>29.866</v>
      </c>
      <c r="AS107">
        <v>20.292999999999999</v>
      </c>
      <c r="AT107">
        <v>4.9913999999999996</v>
      </c>
      <c r="AU107">
        <v>6.6637000000000004</v>
      </c>
      <c r="AV107">
        <v>3.9876999999999998</v>
      </c>
      <c r="AW107">
        <v>13.0268</v>
      </c>
      <c r="AX107">
        <v>29.504300000000001</v>
      </c>
      <c r="AY107">
        <v>-1.3554999999999999</v>
      </c>
      <c r="AZ107">
        <v>10.604799999999999</v>
      </c>
      <c r="BA107">
        <v>18.167300000000001</v>
      </c>
      <c r="BB107">
        <v>12.8245</v>
      </c>
      <c r="BC107">
        <v>-10.7384</v>
      </c>
      <c r="BD107">
        <v>104.0086</v>
      </c>
      <c r="BE107">
        <v>17.381799999999998</v>
      </c>
      <c r="BF107">
        <v>66.372200000000007</v>
      </c>
      <c r="BG107">
        <v>29.4358</v>
      </c>
      <c r="BH107" t="s">
        <v>510</v>
      </c>
      <c r="BI107" t="s">
        <v>510</v>
      </c>
      <c r="BJ107" t="s">
        <v>510</v>
      </c>
      <c r="BK107" t="s">
        <v>510</v>
      </c>
      <c r="BL107">
        <v>1.6202000000000001</v>
      </c>
      <c r="BM107">
        <v>1.7058</v>
      </c>
      <c r="BN107">
        <v>1.6808000000000001</v>
      </c>
      <c r="BO107">
        <v>1.4651000000000001</v>
      </c>
      <c r="BP107">
        <v>1.4522999999999999</v>
      </c>
      <c r="BQ107">
        <v>1.4440999999999999</v>
      </c>
      <c r="BR107">
        <v>1.3611</v>
      </c>
      <c r="BS107">
        <v>1.4701</v>
      </c>
      <c r="BT107">
        <v>1.4296</v>
      </c>
      <c r="BU107">
        <v>1.4971000000000001</v>
      </c>
      <c r="BV107">
        <v>1.5693999999999999</v>
      </c>
      <c r="BW107" t="s">
        <v>582</v>
      </c>
      <c r="BX107">
        <v>35</v>
      </c>
      <c r="BY107" t="s">
        <v>629</v>
      </c>
      <c r="BZ107">
        <v>351020</v>
      </c>
    </row>
    <row r="108" spans="1:78" x14ac:dyDescent="0.25">
      <c r="A108" t="s">
        <v>107</v>
      </c>
      <c r="B108" t="s">
        <v>510</v>
      </c>
      <c r="C108">
        <v>2.41</v>
      </c>
      <c r="D108">
        <v>2.4700000000000002</v>
      </c>
      <c r="E108">
        <v>2.75</v>
      </c>
      <c r="F108">
        <v>2.85</v>
      </c>
      <c r="G108">
        <v>2.92</v>
      </c>
      <c r="H108">
        <v>2.99</v>
      </c>
      <c r="I108">
        <v>3.24</v>
      </c>
      <c r="J108">
        <v>3.72</v>
      </c>
      <c r="K108">
        <v>3.38</v>
      </c>
      <c r="L108">
        <v>62441497900</v>
      </c>
      <c r="M108">
        <v>71024031200</v>
      </c>
      <c r="N108">
        <v>70326773500</v>
      </c>
      <c r="O108">
        <v>81726384700</v>
      </c>
      <c r="P108">
        <v>89732315300</v>
      </c>
      <c r="Q108">
        <v>129841401700</v>
      </c>
      <c r="R108">
        <v>166896671200</v>
      </c>
      <c r="S108">
        <v>251736622300</v>
      </c>
      <c r="T108">
        <v>202562304900</v>
      </c>
      <c r="U108">
        <v>292896252800</v>
      </c>
      <c r="V108">
        <v>6.5016999999999996</v>
      </c>
      <c r="W108">
        <v>7.1985999999999999</v>
      </c>
      <c r="X108">
        <v>7.1017999999999999</v>
      </c>
      <c r="Y108">
        <v>7.7081999999999997</v>
      </c>
      <c r="Z108">
        <v>8.1216000000000008</v>
      </c>
      <c r="AA108">
        <v>8.4865999999999993</v>
      </c>
      <c r="AB108">
        <v>7.9282000000000004</v>
      </c>
      <c r="AC108">
        <v>8.7211999999999996</v>
      </c>
      <c r="AD108">
        <v>9.4689999999999994</v>
      </c>
      <c r="AE108">
        <v>9.4503000000000004</v>
      </c>
      <c r="AF108">
        <v>15.443300000000001</v>
      </c>
      <c r="AG108">
        <v>18.611599999999999</v>
      </c>
      <c r="AH108">
        <v>15.592700000000001</v>
      </c>
      <c r="AI108">
        <v>18.3399</v>
      </c>
      <c r="AJ108">
        <v>16.125399999999999</v>
      </c>
      <c r="AK108">
        <v>15.085900000000001</v>
      </c>
      <c r="AL108">
        <v>18.771999999999998</v>
      </c>
      <c r="AM108">
        <v>17.593</v>
      </c>
      <c r="AN108">
        <v>14.841200000000001</v>
      </c>
      <c r="AO108">
        <v>13.382300000000001</v>
      </c>
      <c r="AP108">
        <v>11.5807</v>
      </c>
      <c r="AQ108">
        <v>9.0512999999999995</v>
      </c>
      <c r="AR108">
        <v>-2.12E-2</v>
      </c>
      <c r="AS108">
        <v>0.44219999999999998</v>
      </c>
      <c r="AT108">
        <v>9.6011000000000006</v>
      </c>
      <c r="AU108">
        <v>12.3339</v>
      </c>
      <c r="AV108">
        <v>11.1928</v>
      </c>
      <c r="AW108">
        <v>22.37</v>
      </c>
      <c r="AX108">
        <v>6.6814999999999998</v>
      </c>
      <c r="AY108">
        <v>8.2642000000000007</v>
      </c>
      <c r="AZ108">
        <v>7.5242000000000004</v>
      </c>
      <c r="BA108">
        <v>17.582100000000001</v>
      </c>
      <c r="BB108">
        <v>17.790500000000002</v>
      </c>
      <c r="BC108">
        <v>20.741700000000002</v>
      </c>
      <c r="BD108">
        <v>20.708500000000001</v>
      </c>
      <c r="BE108">
        <v>23.441400000000002</v>
      </c>
      <c r="BF108">
        <v>26.5852</v>
      </c>
      <c r="BG108">
        <v>26.096599999999999</v>
      </c>
      <c r="BH108">
        <v>23.8733</v>
      </c>
      <c r="BI108">
        <v>27.9346</v>
      </c>
      <c r="BJ108">
        <v>30.592099999999999</v>
      </c>
      <c r="BK108">
        <v>27.536100000000001</v>
      </c>
      <c r="BL108">
        <v>2.2559999999999998</v>
      </c>
      <c r="BM108">
        <v>2.2322000000000002</v>
      </c>
      <c r="BN108">
        <v>2.5348000000000002</v>
      </c>
      <c r="BO108">
        <v>2.7985000000000002</v>
      </c>
      <c r="BP108">
        <v>2.6069</v>
      </c>
      <c r="BQ108">
        <v>3.1884999999999999</v>
      </c>
      <c r="BR108">
        <v>3.5185</v>
      </c>
      <c r="BS108">
        <v>3.4378000000000002</v>
      </c>
      <c r="BT108">
        <v>4.0564999999999998</v>
      </c>
      <c r="BU108">
        <v>4.3402000000000003</v>
      </c>
      <c r="BV108">
        <v>4.1296999999999997</v>
      </c>
      <c r="BW108" t="s">
        <v>594</v>
      </c>
      <c r="BX108">
        <v>30</v>
      </c>
      <c r="BY108" t="s">
        <v>636</v>
      </c>
      <c r="BZ108">
        <v>301010</v>
      </c>
    </row>
    <row r="109" spans="1:78" x14ac:dyDescent="0.25">
      <c r="A109" t="s">
        <v>108</v>
      </c>
      <c r="B109" t="s">
        <v>510</v>
      </c>
      <c r="C109">
        <v>1.83</v>
      </c>
      <c r="D109">
        <v>1.75</v>
      </c>
      <c r="E109">
        <v>1.78</v>
      </c>
      <c r="F109">
        <v>1.83</v>
      </c>
      <c r="G109">
        <v>2.59</v>
      </c>
      <c r="H109">
        <v>2.94</v>
      </c>
      <c r="I109">
        <v>2.73</v>
      </c>
      <c r="J109">
        <v>3</v>
      </c>
      <c r="K109">
        <v>3.12</v>
      </c>
      <c r="L109">
        <v>12466606900</v>
      </c>
      <c r="M109">
        <v>13172601600</v>
      </c>
      <c r="N109">
        <v>13131887100</v>
      </c>
      <c r="O109">
        <v>17271360100</v>
      </c>
      <c r="P109">
        <v>16463796800</v>
      </c>
      <c r="Q109">
        <v>24968682500</v>
      </c>
      <c r="R109">
        <v>22754465600</v>
      </c>
      <c r="S109">
        <v>18175494000</v>
      </c>
      <c r="T109">
        <v>13546833900</v>
      </c>
      <c r="U109">
        <v>20405608300</v>
      </c>
      <c r="V109">
        <v>5.9196999999999997</v>
      </c>
      <c r="W109">
        <v>4.4160000000000004</v>
      </c>
      <c r="X109">
        <v>5.1651999999999996</v>
      </c>
      <c r="Y109">
        <v>7.0679999999999996</v>
      </c>
      <c r="Z109">
        <v>7.2065000000000001</v>
      </c>
      <c r="AA109">
        <v>7.6336000000000004</v>
      </c>
      <c r="AB109">
        <v>6.0079000000000002</v>
      </c>
      <c r="AC109">
        <v>6.8254000000000001</v>
      </c>
      <c r="AD109">
        <v>6.9420999999999999</v>
      </c>
      <c r="AE109">
        <v>6.6421000000000001</v>
      </c>
      <c r="AF109">
        <v>42.156500000000001</v>
      </c>
      <c r="AG109">
        <v>37.1999</v>
      </c>
      <c r="AH109">
        <v>40.078299999999999</v>
      </c>
      <c r="AI109">
        <v>39.922899999999998</v>
      </c>
      <c r="AJ109">
        <v>43.017699999999998</v>
      </c>
      <c r="AK109">
        <v>41.926499999999997</v>
      </c>
      <c r="AL109">
        <v>39.528300000000002</v>
      </c>
      <c r="AM109">
        <v>45.341500000000003</v>
      </c>
      <c r="AN109">
        <v>50.7211</v>
      </c>
      <c r="AO109">
        <v>44.081600000000002</v>
      </c>
      <c r="AP109">
        <v>44.4681</v>
      </c>
      <c r="AQ109">
        <v>116.7902</v>
      </c>
      <c r="AR109">
        <v>-7.4477000000000002</v>
      </c>
      <c r="AS109">
        <v>22.014800000000001</v>
      </c>
      <c r="AT109">
        <v>17.572199999999999</v>
      </c>
      <c r="AU109">
        <v>-1.0238</v>
      </c>
      <c r="AV109">
        <v>9.3377999999999997</v>
      </c>
      <c r="AW109">
        <v>-8.6047999999999991</v>
      </c>
      <c r="AX109">
        <v>19.7424</v>
      </c>
      <c r="AY109">
        <v>5.1071999999999997</v>
      </c>
      <c r="AZ109">
        <v>9.8443000000000005</v>
      </c>
      <c r="BA109">
        <v>26.3706</v>
      </c>
      <c r="BB109">
        <v>19.091799999999999</v>
      </c>
      <c r="BC109">
        <v>13.303599999999999</v>
      </c>
      <c r="BD109">
        <v>15.2986</v>
      </c>
      <c r="BE109">
        <v>21.897600000000001</v>
      </c>
      <c r="BF109">
        <v>23.13</v>
      </c>
      <c r="BG109">
        <v>25.3857</v>
      </c>
      <c r="BH109">
        <v>19.929600000000001</v>
      </c>
      <c r="BI109">
        <v>26.9848</v>
      </c>
      <c r="BJ109">
        <v>35.292700000000004</v>
      </c>
      <c r="BK109">
        <v>33.7196</v>
      </c>
      <c r="BL109">
        <v>3.1410999999999998</v>
      </c>
      <c r="BM109">
        <v>2.2917999999999998</v>
      </c>
      <c r="BN109">
        <v>2.3148</v>
      </c>
      <c r="BO109">
        <v>2.0297000000000001</v>
      </c>
      <c r="BP109">
        <v>2.202</v>
      </c>
      <c r="BQ109">
        <v>2.125</v>
      </c>
      <c r="BR109">
        <v>2.7017000000000002</v>
      </c>
      <c r="BS109">
        <v>2.7393000000000001</v>
      </c>
      <c r="BT109">
        <v>2.1032999999999999</v>
      </c>
      <c r="BU109">
        <v>1.776</v>
      </c>
      <c r="BV109">
        <v>2.0975000000000001</v>
      </c>
      <c r="BW109" t="s">
        <v>588</v>
      </c>
      <c r="BX109">
        <v>40</v>
      </c>
      <c r="BY109" t="s">
        <v>615</v>
      </c>
      <c r="BZ109">
        <v>402010</v>
      </c>
    </row>
    <row r="110" spans="1:78" x14ac:dyDescent="0.25">
      <c r="A110" t="s">
        <v>109</v>
      </c>
      <c r="B110" t="s">
        <v>510</v>
      </c>
      <c r="C110">
        <v>5.01</v>
      </c>
      <c r="D110">
        <v>4.93</v>
      </c>
      <c r="E110">
        <v>5.16</v>
      </c>
      <c r="F110">
        <v>5.15</v>
      </c>
      <c r="G110">
        <v>5.33</v>
      </c>
      <c r="H110">
        <v>5.53</v>
      </c>
      <c r="I110">
        <v>6.23</v>
      </c>
      <c r="J110">
        <v>6.51</v>
      </c>
      <c r="K110">
        <v>6.01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>
        <v>10.537800000000001</v>
      </c>
      <c r="W110">
        <v>8.2272999999999996</v>
      </c>
      <c r="X110">
        <v>7.0754999999999999</v>
      </c>
      <c r="Y110">
        <v>11.3988</v>
      </c>
      <c r="Z110">
        <v>2.3454999999999999</v>
      </c>
      <c r="AA110">
        <v>1.5246999999999999</v>
      </c>
      <c r="AB110">
        <v>12.758599999999999</v>
      </c>
      <c r="AC110">
        <v>8.3132999999999999</v>
      </c>
      <c r="AD110">
        <v>6.4081999999999999</v>
      </c>
      <c r="AE110">
        <v>7.1649000000000003</v>
      </c>
      <c r="AF110">
        <v>49.488500000000002</v>
      </c>
      <c r="AG110">
        <v>50.538600000000002</v>
      </c>
      <c r="AH110">
        <v>45.081000000000003</v>
      </c>
      <c r="AI110">
        <v>45.767499999999998</v>
      </c>
      <c r="AJ110">
        <v>65.496600000000001</v>
      </c>
      <c r="AK110">
        <v>64.450900000000004</v>
      </c>
      <c r="AL110">
        <v>52.1096</v>
      </c>
      <c r="AM110">
        <v>45.099699999999999</v>
      </c>
      <c r="AN110">
        <v>42.457099999999997</v>
      </c>
      <c r="AO110">
        <v>41.192599999999999</v>
      </c>
      <c r="AP110">
        <v>27.457899999999999</v>
      </c>
      <c r="AQ110">
        <v>-2.5230999999999999</v>
      </c>
      <c r="AR110">
        <v>-0.44369999999999998</v>
      </c>
      <c r="AS110">
        <v>-2.9714</v>
      </c>
      <c r="AT110">
        <v>-1.4164000000000001</v>
      </c>
      <c r="AU110">
        <v>88.053299999999993</v>
      </c>
      <c r="AV110">
        <v>-9.5051000000000005</v>
      </c>
      <c r="AW110">
        <v>-5.9020000000000001</v>
      </c>
      <c r="AX110">
        <v>-5.1567999999999996</v>
      </c>
      <c r="AY110">
        <v>1.3465</v>
      </c>
      <c r="AZ110">
        <v>1.3958999999999999</v>
      </c>
      <c r="BA110">
        <v>43.309699999999999</v>
      </c>
      <c r="BB110">
        <v>61.158200000000001</v>
      </c>
      <c r="BC110">
        <v>44.459299999999999</v>
      </c>
      <c r="BD110">
        <v>38.747399999999999</v>
      </c>
      <c r="BE110">
        <v>56.103700000000003</v>
      </c>
      <c r="BF110">
        <v>17.394200000000001</v>
      </c>
      <c r="BG110">
        <v>17.105799999999999</v>
      </c>
      <c r="BH110">
        <v>88.816100000000006</v>
      </c>
      <c r="BI110">
        <v>35.065600000000003</v>
      </c>
      <c r="BJ110">
        <v>23.353400000000001</v>
      </c>
      <c r="BK110">
        <v>24.542300000000001</v>
      </c>
      <c r="BL110">
        <v>2.6183000000000001</v>
      </c>
      <c r="BM110">
        <v>2.4198</v>
      </c>
      <c r="BN110">
        <v>2.7216</v>
      </c>
      <c r="BO110">
        <v>3.2526999999999999</v>
      </c>
      <c r="BP110">
        <v>2.8471000000000002</v>
      </c>
      <c r="BQ110">
        <v>1.7543</v>
      </c>
      <c r="BR110">
        <v>1.8537999999999999</v>
      </c>
      <c r="BS110">
        <v>2.0028000000000001</v>
      </c>
      <c r="BT110">
        <v>1.8566</v>
      </c>
      <c r="BU110">
        <v>1.9607000000000001</v>
      </c>
      <c r="BV110">
        <v>1.8288</v>
      </c>
      <c r="BW110" t="s">
        <v>594</v>
      </c>
      <c r="BX110">
        <v>30</v>
      </c>
      <c r="BY110" t="s">
        <v>595</v>
      </c>
      <c r="BZ110">
        <v>302020</v>
      </c>
    </row>
    <row r="111" spans="1:78" x14ac:dyDescent="0.25">
      <c r="A111" t="s">
        <v>110</v>
      </c>
      <c r="B111" t="s">
        <v>510</v>
      </c>
      <c r="C111" t="s">
        <v>510</v>
      </c>
      <c r="D111" t="s">
        <v>510</v>
      </c>
      <c r="E111" t="s">
        <v>510</v>
      </c>
      <c r="F111" t="s">
        <v>510</v>
      </c>
      <c r="G111" t="s">
        <v>510</v>
      </c>
      <c r="H111" t="s">
        <v>510</v>
      </c>
      <c r="I111">
        <v>2.13</v>
      </c>
      <c r="J111">
        <v>6.67</v>
      </c>
      <c r="K111">
        <v>3.1</v>
      </c>
      <c r="L111">
        <v>4609973300</v>
      </c>
      <c r="M111">
        <v>4570189800</v>
      </c>
      <c r="N111">
        <v>6349215700</v>
      </c>
      <c r="O111">
        <v>9990018600</v>
      </c>
      <c r="P111">
        <v>11181236700</v>
      </c>
      <c r="Q111">
        <v>21139385500</v>
      </c>
      <c r="R111">
        <v>30047908700</v>
      </c>
      <c r="S111">
        <v>35962514500</v>
      </c>
      <c r="T111">
        <v>29001907700</v>
      </c>
      <c r="U111">
        <v>47051340700</v>
      </c>
      <c r="V111">
        <v>12.5779</v>
      </c>
      <c r="W111">
        <v>13.2982</v>
      </c>
      <c r="X111">
        <v>15.68</v>
      </c>
      <c r="Y111">
        <v>21.706600000000002</v>
      </c>
      <c r="Z111">
        <v>19.4801</v>
      </c>
      <c r="AA111">
        <v>24.373000000000001</v>
      </c>
      <c r="AB111">
        <v>23.318999999999999</v>
      </c>
      <c r="AC111">
        <v>23.361599999999999</v>
      </c>
      <c r="AD111">
        <v>22.087499999999999</v>
      </c>
      <c r="AE111">
        <v>20.548999999999999</v>
      </c>
      <c r="AF111">
        <v>20.1022</v>
      </c>
      <c r="AG111">
        <v>35.832999999999998</v>
      </c>
      <c r="AH111">
        <v>38.821899999999999</v>
      </c>
      <c r="AI111">
        <v>31.9313</v>
      </c>
      <c r="AJ111">
        <v>17.328900000000001</v>
      </c>
      <c r="AK111">
        <v>15.7492</v>
      </c>
      <c r="AL111">
        <v>14.997199999999999</v>
      </c>
      <c r="AM111">
        <v>11.3558</v>
      </c>
      <c r="AN111">
        <v>2.2504</v>
      </c>
      <c r="AO111">
        <v>1.7877000000000001</v>
      </c>
      <c r="AP111">
        <v>15.6396</v>
      </c>
      <c r="AQ111">
        <v>12.9131</v>
      </c>
      <c r="AR111">
        <v>19.369199999999999</v>
      </c>
      <c r="AS111">
        <v>-8.2750000000000004</v>
      </c>
      <c r="AT111">
        <v>20.1647</v>
      </c>
      <c r="AU111">
        <v>16.403400000000001</v>
      </c>
      <c r="AV111">
        <v>10.3965</v>
      </c>
      <c r="AW111">
        <v>35.627200000000002</v>
      </c>
      <c r="AX111">
        <v>32.034700000000001</v>
      </c>
      <c r="AY111">
        <v>16.367799999999999</v>
      </c>
      <c r="AZ111">
        <v>26.9175</v>
      </c>
      <c r="BA111">
        <v>27.204000000000001</v>
      </c>
      <c r="BB111">
        <v>20.237500000000001</v>
      </c>
      <c r="BC111">
        <v>22.336099999999998</v>
      </c>
      <c r="BD111">
        <v>31.095199999999998</v>
      </c>
      <c r="BE111">
        <v>42.106499999999997</v>
      </c>
      <c r="BF111">
        <v>31.1938</v>
      </c>
      <c r="BG111">
        <v>35.225299999999997</v>
      </c>
      <c r="BH111">
        <v>32.798699999999997</v>
      </c>
      <c r="BI111">
        <v>31.119399999999999</v>
      </c>
      <c r="BJ111">
        <v>26.735900000000001</v>
      </c>
      <c r="BK111">
        <v>23.3249</v>
      </c>
      <c r="BL111">
        <v>3.4859</v>
      </c>
      <c r="BM111">
        <v>3.1284999999999998</v>
      </c>
      <c r="BN111">
        <v>2.8706999999999998</v>
      </c>
      <c r="BO111">
        <v>3.8973</v>
      </c>
      <c r="BP111">
        <v>4.1071999999999997</v>
      </c>
      <c r="BQ111">
        <v>6.1317000000000004</v>
      </c>
      <c r="BR111">
        <v>7.2949999999999999</v>
      </c>
      <c r="BS111">
        <v>6.6302000000000003</v>
      </c>
      <c r="BT111">
        <v>7.8634000000000004</v>
      </c>
      <c r="BU111">
        <v>5.8724999999999996</v>
      </c>
      <c r="BV111">
        <v>6.3907999999999996</v>
      </c>
      <c r="BW111" t="s">
        <v>596</v>
      </c>
      <c r="BX111">
        <v>20</v>
      </c>
      <c r="BY111" t="s">
        <v>637</v>
      </c>
      <c r="BZ111">
        <v>202010</v>
      </c>
    </row>
    <row r="112" spans="1:78" x14ac:dyDescent="0.25">
      <c r="A112" t="s">
        <v>111</v>
      </c>
      <c r="B112" t="s">
        <v>510</v>
      </c>
      <c r="C112">
        <v>1.66</v>
      </c>
      <c r="D112">
        <v>2.08</v>
      </c>
      <c r="E112">
        <v>2.17</v>
      </c>
      <c r="F112">
        <v>2.8</v>
      </c>
      <c r="G112">
        <v>3.56</v>
      </c>
      <c r="H112">
        <v>4.26</v>
      </c>
      <c r="I112">
        <v>4.3600000000000003</v>
      </c>
      <c r="J112">
        <v>4.6100000000000003</v>
      </c>
      <c r="K112">
        <v>4.63</v>
      </c>
      <c r="L112">
        <v>6379661800</v>
      </c>
      <c r="M112">
        <v>6667465000</v>
      </c>
      <c r="N112">
        <v>7354424000</v>
      </c>
      <c r="O112">
        <v>8531673699.999999</v>
      </c>
      <c r="P112">
        <v>8200556300</v>
      </c>
      <c r="Q112">
        <v>10273839400</v>
      </c>
      <c r="R112">
        <v>9731764300</v>
      </c>
      <c r="S112">
        <v>18260610500</v>
      </c>
      <c r="T112">
        <v>11918356600</v>
      </c>
      <c r="U112">
        <v>10601313000</v>
      </c>
      <c r="V112">
        <v>5.0031999999999996</v>
      </c>
      <c r="W112">
        <v>4.1272000000000002</v>
      </c>
      <c r="X112">
        <v>13.5892</v>
      </c>
      <c r="Y112">
        <v>3.2195</v>
      </c>
      <c r="Z112">
        <v>2.5194999999999999</v>
      </c>
      <c r="AA112">
        <v>3.3871000000000002</v>
      </c>
      <c r="AB112">
        <v>1.7767999999999999</v>
      </c>
      <c r="AC112">
        <v>4.0052000000000003</v>
      </c>
      <c r="AD112">
        <v>7.5541999999999998</v>
      </c>
      <c r="AE112">
        <v>4.3108000000000004</v>
      </c>
      <c r="AF112">
        <v>45.179000000000002</v>
      </c>
      <c r="AG112">
        <v>45.128599999999999</v>
      </c>
      <c r="AH112">
        <v>41.150100000000002</v>
      </c>
      <c r="AI112">
        <v>35.709200000000003</v>
      </c>
      <c r="AJ112">
        <v>37.327300000000001</v>
      </c>
      <c r="AK112">
        <v>37.624600000000001</v>
      </c>
      <c r="AL112">
        <v>44.167900000000003</v>
      </c>
      <c r="AM112">
        <v>39.8703</v>
      </c>
      <c r="AN112">
        <v>39.551200000000001</v>
      </c>
      <c r="AO112">
        <v>39.6584</v>
      </c>
      <c r="AP112">
        <v>4.5861000000000001</v>
      </c>
      <c r="AQ112">
        <v>7.3122999999999996</v>
      </c>
      <c r="AR112">
        <v>-0.10539999999999999</v>
      </c>
      <c r="AS112">
        <v>-0.15670000000000001</v>
      </c>
      <c r="AT112">
        <v>2.4152999999999998</v>
      </c>
      <c r="AU112">
        <v>0.74250000000000005</v>
      </c>
      <c r="AV112">
        <v>8.5040999999999993</v>
      </c>
      <c r="AW112">
        <v>6.6748000000000003</v>
      </c>
      <c r="AX112">
        <v>10.8048</v>
      </c>
      <c r="AY112">
        <v>16.938500000000001</v>
      </c>
      <c r="AZ112">
        <v>0.59819999999999995</v>
      </c>
      <c r="BA112">
        <v>12.5688</v>
      </c>
      <c r="BB112">
        <v>10.294499999999999</v>
      </c>
      <c r="BC112">
        <v>8.5563000000000002</v>
      </c>
      <c r="BD112">
        <v>27.1724</v>
      </c>
      <c r="BE112">
        <v>5.9551999999999996</v>
      </c>
      <c r="BF112">
        <v>4.5282999999999998</v>
      </c>
      <c r="BG112">
        <v>6.266</v>
      </c>
      <c r="BH112">
        <v>3.4961000000000002</v>
      </c>
      <c r="BI112">
        <v>7.9389000000000003</v>
      </c>
      <c r="BJ112">
        <v>14.233599999999999</v>
      </c>
      <c r="BK112">
        <v>8.0795999999999992</v>
      </c>
      <c r="BL112">
        <v>1.4899</v>
      </c>
      <c r="BM112">
        <v>1.7153</v>
      </c>
      <c r="BN112">
        <v>1.6637</v>
      </c>
      <c r="BO112">
        <v>1.7473000000000001</v>
      </c>
      <c r="BP112">
        <v>1.8587</v>
      </c>
      <c r="BQ112">
        <v>1.8133999999999999</v>
      </c>
      <c r="BR112">
        <v>2.0261999999999998</v>
      </c>
      <c r="BS112">
        <v>1.9048</v>
      </c>
      <c r="BT112">
        <v>2.8355000000000001</v>
      </c>
      <c r="BU112">
        <v>1.7685</v>
      </c>
      <c r="BV112">
        <v>1.6213</v>
      </c>
      <c r="BW112" t="s">
        <v>608</v>
      </c>
      <c r="BX112">
        <v>60</v>
      </c>
      <c r="BY112" t="s">
        <v>619</v>
      </c>
      <c r="BZ112">
        <v>601060</v>
      </c>
    </row>
    <row r="113" spans="1:78" x14ac:dyDescent="0.25">
      <c r="A113" t="s">
        <v>112</v>
      </c>
      <c r="B113" t="s">
        <v>510</v>
      </c>
      <c r="C113" t="s">
        <v>510</v>
      </c>
      <c r="D113" t="s">
        <v>510</v>
      </c>
      <c r="E113" t="s">
        <v>510</v>
      </c>
      <c r="F113" t="s">
        <v>510</v>
      </c>
      <c r="G113" t="s">
        <v>510</v>
      </c>
      <c r="H113" t="s">
        <v>510</v>
      </c>
      <c r="I113">
        <v>3.37</v>
      </c>
      <c r="J113">
        <v>3.37</v>
      </c>
      <c r="K113" t="s">
        <v>510</v>
      </c>
      <c r="L113">
        <v>2986096200</v>
      </c>
      <c r="M113">
        <v>3748069700</v>
      </c>
      <c r="N113">
        <v>3605965000</v>
      </c>
      <c r="O113">
        <v>5183718700</v>
      </c>
      <c r="P113">
        <v>5443552800</v>
      </c>
      <c r="Q113">
        <v>7460634200</v>
      </c>
      <c r="R113">
        <v>12428692500</v>
      </c>
      <c r="S113">
        <v>19013976300</v>
      </c>
      <c r="T113">
        <v>11086459100</v>
      </c>
      <c r="U113">
        <v>12126564500</v>
      </c>
      <c r="V113">
        <v>7.2329999999999997</v>
      </c>
      <c r="W113">
        <v>7.5811000000000002</v>
      </c>
      <c r="X113">
        <v>6.4751000000000003</v>
      </c>
      <c r="Y113">
        <v>4.3730000000000002</v>
      </c>
      <c r="Z113">
        <v>6.6719999999999997</v>
      </c>
      <c r="AA113">
        <v>5.8960999999999997</v>
      </c>
      <c r="AB113">
        <v>7.1547000000000001</v>
      </c>
      <c r="AC113">
        <v>6.2481999999999998</v>
      </c>
      <c r="AD113">
        <v>6.6482999999999999</v>
      </c>
      <c r="AE113">
        <v>6.0087000000000002</v>
      </c>
      <c r="AF113">
        <v>41.295299999999997</v>
      </c>
      <c r="AG113">
        <v>41.7226</v>
      </c>
      <c r="AH113">
        <v>45.542000000000002</v>
      </c>
      <c r="AI113">
        <v>39.083100000000002</v>
      </c>
      <c r="AJ113">
        <v>43.259</v>
      </c>
      <c r="AK113">
        <v>43.147500000000001</v>
      </c>
      <c r="AL113">
        <v>39.339300000000001</v>
      </c>
      <c r="AM113">
        <v>42.034100000000002</v>
      </c>
      <c r="AN113">
        <v>41.399099999999997</v>
      </c>
      <c r="AO113">
        <v>38.155700000000003</v>
      </c>
      <c r="AP113">
        <v>2.9257</v>
      </c>
      <c r="AQ113">
        <v>14.5657</v>
      </c>
      <c r="AR113">
        <v>10.5806</v>
      </c>
      <c r="AS113">
        <v>31.1</v>
      </c>
      <c r="AT113">
        <v>8.0434000000000001</v>
      </c>
      <c r="AU113">
        <v>31.6035</v>
      </c>
      <c r="AV113">
        <v>21.704799999999999</v>
      </c>
      <c r="AW113">
        <v>17.005700000000001</v>
      </c>
      <c r="AX113">
        <v>27.927700000000002</v>
      </c>
      <c r="AY113">
        <v>8.2354000000000003</v>
      </c>
      <c r="AZ113">
        <v>7.7896999999999998</v>
      </c>
      <c r="BA113">
        <v>16.561299999999999</v>
      </c>
      <c r="BB113">
        <v>19.296299999999999</v>
      </c>
      <c r="BC113">
        <v>21.250399999999999</v>
      </c>
      <c r="BD113">
        <v>19.717400000000001</v>
      </c>
      <c r="BE113">
        <v>13.11</v>
      </c>
      <c r="BF113">
        <v>19.1646</v>
      </c>
      <c r="BG113">
        <v>17.0749</v>
      </c>
      <c r="BH113">
        <v>19.433800000000002</v>
      </c>
      <c r="BI113">
        <v>16.8185</v>
      </c>
      <c r="BJ113">
        <v>17.645299999999999</v>
      </c>
      <c r="BK113">
        <v>14.4412</v>
      </c>
      <c r="BL113">
        <v>2.1606999999999998</v>
      </c>
      <c r="BM113">
        <v>2.2671999999999999</v>
      </c>
      <c r="BN113">
        <v>2.4535</v>
      </c>
      <c r="BO113">
        <v>2.0221</v>
      </c>
      <c r="BP113">
        <v>2.4140999999999999</v>
      </c>
      <c r="BQ113">
        <v>2.0552000000000001</v>
      </c>
      <c r="BR113">
        <v>2.2124999999999999</v>
      </c>
      <c r="BS113">
        <v>2.8963000000000001</v>
      </c>
      <c r="BT113">
        <v>3.2924000000000002</v>
      </c>
      <c r="BU113">
        <v>2.0686</v>
      </c>
      <c r="BV113">
        <v>2.0419999999999998</v>
      </c>
      <c r="BW113" t="s">
        <v>582</v>
      </c>
      <c r="BX113">
        <v>35</v>
      </c>
      <c r="BY113" t="s">
        <v>583</v>
      </c>
      <c r="BZ113">
        <v>352030</v>
      </c>
    </row>
    <row r="114" spans="1:78" x14ac:dyDescent="0.25">
      <c r="A114" t="s">
        <v>113</v>
      </c>
      <c r="B114" t="s">
        <v>510</v>
      </c>
      <c r="C114">
        <v>2.91</v>
      </c>
      <c r="D114">
        <v>3.32</v>
      </c>
      <c r="E114">
        <v>3.53</v>
      </c>
      <c r="F114">
        <v>3.68</v>
      </c>
      <c r="G114">
        <v>3.94</v>
      </c>
      <c r="H114">
        <v>4.24</v>
      </c>
      <c r="I114">
        <v>4.33</v>
      </c>
      <c r="J114">
        <v>4.46</v>
      </c>
      <c r="K114">
        <v>5.54</v>
      </c>
      <c r="L114">
        <v>37424610000</v>
      </c>
      <c r="M114">
        <v>52057600000</v>
      </c>
      <c r="N114">
        <v>47696082800</v>
      </c>
      <c r="O114">
        <v>73840729000</v>
      </c>
      <c r="P114">
        <v>104782050000</v>
      </c>
      <c r="Q114">
        <v>144261680000</v>
      </c>
      <c r="R114">
        <v>203713894400</v>
      </c>
      <c r="S114">
        <v>250318050000</v>
      </c>
      <c r="T114">
        <v>132590000000</v>
      </c>
      <c r="U114">
        <v>254719520000</v>
      </c>
      <c r="V114">
        <v>-3.1627000000000001</v>
      </c>
      <c r="W114">
        <v>-2.6509999999999998</v>
      </c>
      <c r="X114">
        <v>-0.40489999999999998</v>
      </c>
      <c r="Y114">
        <v>2.1286999999999998</v>
      </c>
      <c r="Z114">
        <v>1.8196000000000001</v>
      </c>
      <c r="AA114">
        <v>4.2107999999999999</v>
      </c>
      <c r="AB114">
        <v>0.29349999999999998</v>
      </c>
      <c r="AC114">
        <v>6.7069000000000001</v>
      </c>
      <c r="AD114">
        <v>1.7881</v>
      </c>
      <c r="AE114">
        <v>0.21440000000000001</v>
      </c>
      <c r="AF114">
        <v>26.1374</v>
      </c>
      <c r="AG114">
        <v>18.167200000000001</v>
      </c>
      <c r="AH114">
        <v>10.0768</v>
      </c>
      <c r="AI114">
        <v>11.421099999999999</v>
      </c>
      <c r="AJ114">
        <v>7.8239000000000001</v>
      </c>
      <c r="AK114">
        <v>10.9445</v>
      </c>
      <c r="AL114">
        <v>11.3431</v>
      </c>
      <c r="AM114">
        <v>9.6664999999999992</v>
      </c>
      <c r="AN114">
        <v>15.0931</v>
      </c>
      <c r="AO114">
        <v>15.052300000000001</v>
      </c>
      <c r="AP114">
        <v>32.774999999999999</v>
      </c>
      <c r="AQ114">
        <v>65.545400000000001</v>
      </c>
      <c r="AR114">
        <v>16.5215</v>
      </c>
      <c r="AS114">
        <v>19.669599999999999</v>
      </c>
      <c r="AT114">
        <v>37.781300000000002</v>
      </c>
      <c r="AU114">
        <v>25.016200000000001</v>
      </c>
      <c r="AV114">
        <v>39.815300000000001</v>
      </c>
      <c r="AW114">
        <v>79.347399999999993</v>
      </c>
      <c r="AX114">
        <v>20.271699999999999</v>
      </c>
      <c r="AY114">
        <v>43.601199999999999</v>
      </c>
      <c r="AZ114">
        <v>3.8231999999999999</v>
      </c>
      <c r="BA114">
        <v>-13.3972</v>
      </c>
      <c r="BB114">
        <v>-8.5413999999999994</v>
      </c>
      <c r="BC114">
        <v>-7.4622999999999999</v>
      </c>
      <c r="BD114">
        <v>-1.0565</v>
      </c>
      <c r="BE114">
        <v>5.1668000000000003</v>
      </c>
      <c r="BF114">
        <v>4.0277000000000003</v>
      </c>
      <c r="BG114">
        <v>8.5447000000000006</v>
      </c>
      <c r="BH114">
        <v>0.50919999999999999</v>
      </c>
      <c r="BI114">
        <v>10.8042</v>
      </c>
      <c r="BJ114">
        <v>2.8988999999999998</v>
      </c>
      <c r="BK114">
        <v>0.35709999999999997</v>
      </c>
      <c r="BL114">
        <v>5.1291000000000002</v>
      </c>
      <c r="BM114">
        <v>4.7000999999999999</v>
      </c>
      <c r="BN114">
        <v>4.0708000000000002</v>
      </c>
      <c r="BO114">
        <v>4.1858000000000004</v>
      </c>
      <c r="BP114">
        <v>3.7557999999999998</v>
      </c>
      <c r="BQ114">
        <v>4.3105000000000002</v>
      </c>
      <c r="BR114">
        <v>4.2992999999999997</v>
      </c>
      <c r="BS114">
        <v>3.3386</v>
      </c>
      <c r="BT114">
        <v>3.5007000000000001</v>
      </c>
      <c r="BU114">
        <v>2.8058999999999998</v>
      </c>
      <c r="BV114">
        <v>2.1242000000000001</v>
      </c>
      <c r="BW114" t="s">
        <v>590</v>
      </c>
      <c r="BX114">
        <v>45</v>
      </c>
      <c r="BY114" t="s">
        <v>592</v>
      </c>
      <c r="BZ114">
        <v>451030</v>
      </c>
    </row>
    <row r="115" spans="1:78" x14ac:dyDescent="0.25">
      <c r="A115" t="s">
        <v>114</v>
      </c>
      <c r="B115" t="s">
        <v>510</v>
      </c>
      <c r="C115" t="s">
        <v>510</v>
      </c>
      <c r="D115" t="s">
        <v>510</v>
      </c>
      <c r="E115" t="s">
        <v>510</v>
      </c>
      <c r="F115" t="s">
        <v>510</v>
      </c>
      <c r="G115" t="s">
        <v>510</v>
      </c>
      <c r="H115">
        <v>1.1599999999999999</v>
      </c>
      <c r="I115">
        <v>1.25</v>
      </c>
      <c r="J115">
        <v>1.48</v>
      </c>
      <c r="K115">
        <v>1.53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>
        <v>10250522700</v>
      </c>
      <c r="R115">
        <v>46868085200</v>
      </c>
      <c r="S115">
        <v>46957224500</v>
      </c>
      <c r="T115">
        <v>24935702000</v>
      </c>
      <c r="U115">
        <v>61313772400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  <c r="AA115">
        <v>-43.0396</v>
      </c>
      <c r="AB115">
        <v>-15.426500000000001</v>
      </c>
      <c r="AC115">
        <v>-4.4775999999999998</v>
      </c>
      <c r="AD115">
        <v>-7.3943000000000003</v>
      </c>
      <c r="AE115">
        <v>-4.2393999999999998</v>
      </c>
      <c r="AF115" t="s">
        <v>510</v>
      </c>
      <c r="AG115" t="s">
        <v>510</v>
      </c>
      <c r="AH115" t="s">
        <v>510</v>
      </c>
      <c r="AI115" t="s">
        <v>510</v>
      </c>
      <c r="AJ115">
        <v>7.3361000000000001</v>
      </c>
      <c r="AK115">
        <v>0</v>
      </c>
      <c r="AL115">
        <v>0</v>
      </c>
      <c r="AM115">
        <v>28.508099999999999</v>
      </c>
      <c r="AN115">
        <v>21.410599999999999</v>
      </c>
      <c r="AO115">
        <v>15.589600000000001</v>
      </c>
      <c r="AP115" t="s">
        <v>510</v>
      </c>
      <c r="AQ115" t="s">
        <v>510</v>
      </c>
      <c r="AR115" t="s">
        <v>510</v>
      </c>
      <c r="AS115" t="s">
        <v>510</v>
      </c>
      <c r="AT115" t="s">
        <v>510</v>
      </c>
      <c r="AU115" t="s">
        <v>510</v>
      </c>
      <c r="AV115">
        <v>98.995400000000004</v>
      </c>
      <c r="AW115">
        <v>224.2946</v>
      </c>
      <c r="AX115">
        <v>94.499300000000005</v>
      </c>
      <c r="AY115">
        <v>32.418599999999998</v>
      </c>
      <c r="AZ115">
        <v>38.916800000000002</v>
      </c>
      <c r="BA115" t="s">
        <v>510</v>
      </c>
      <c r="BB115" t="s">
        <v>510</v>
      </c>
      <c r="BC115" t="s">
        <v>510</v>
      </c>
      <c r="BD115" t="s">
        <v>510</v>
      </c>
      <c r="BE115" t="s">
        <v>510</v>
      </c>
      <c r="BF115" t="s">
        <v>510</v>
      </c>
      <c r="BG115" t="s">
        <v>510</v>
      </c>
      <c r="BH115" t="s">
        <v>510</v>
      </c>
      <c r="BI115">
        <v>-11.4876</v>
      </c>
      <c r="BJ115">
        <v>-24.7637</v>
      </c>
      <c r="BK115">
        <v>-14.722</v>
      </c>
      <c r="BL115" t="s">
        <v>510</v>
      </c>
      <c r="BM115" t="s">
        <v>510</v>
      </c>
      <c r="BN115" t="s">
        <v>510</v>
      </c>
      <c r="BO115" t="s">
        <v>510</v>
      </c>
      <c r="BP115" t="s">
        <v>510</v>
      </c>
      <c r="BQ115" t="s">
        <v>510</v>
      </c>
      <c r="BR115" t="s">
        <v>510</v>
      </c>
      <c r="BS115">
        <v>9.7315000000000005</v>
      </c>
      <c r="BT115">
        <v>18.349900000000002</v>
      </c>
      <c r="BU115">
        <v>12.234</v>
      </c>
      <c r="BV115">
        <v>5.6761999999999997</v>
      </c>
      <c r="BW115" t="s">
        <v>590</v>
      </c>
      <c r="BX115">
        <v>45</v>
      </c>
      <c r="BY115" t="s">
        <v>592</v>
      </c>
      <c r="BZ115">
        <v>451030</v>
      </c>
    </row>
    <row r="116" spans="1:78" x14ac:dyDescent="0.25">
      <c r="A116" t="s">
        <v>115</v>
      </c>
      <c r="B116" t="s">
        <v>510</v>
      </c>
      <c r="C116">
        <v>4.2</v>
      </c>
      <c r="D116">
        <v>4.54</v>
      </c>
      <c r="E116">
        <v>4.6900000000000004</v>
      </c>
      <c r="F116">
        <v>4.49</v>
      </c>
      <c r="G116">
        <v>4.8899999999999997</v>
      </c>
      <c r="H116">
        <v>5.74</v>
      </c>
      <c r="I116">
        <v>5.37</v>
      </c>
      <c r="J116">
        <v>4.78</v>
      </c>
      <c r="K116">
        <v>5.45</v>
      </c>
      <c r="L116">
        <v>142234460800</v>
      </c>
      <c r="M116">
        <v>137840928000</v>
      </c>
      <c r="N116">
        <v>151697110600</v>
      </c>
      <c r="O116">
        <v>189340727300</v>
      </c>
      <c r="P116">
        <v>194810021800</v>
      </c>
      <c r="Q116">
        <v>203458912900</v>
      </c>
      <c r="R116">
        <v>189091769400</v>
      </c>
      <c r="S116">
        <v>267269727399.99997</v>
      </c>
      <c r="T116">
        <v>195710029900</v>
      </c>
      <c r="U116">
        <v>205286791200</v>
      </c>
      <c r="V116">
        <v>7.6146000000000003</v>
      </c>
      <c r="W116">
        <v>8.2187000000000001</v>
      </c>
      <c r="X116">
        <v>9.1343999999999994</v>
      </c>
      <c r="Y116">
        <v>7.6422999999999996</v>
      </c>
      <c r="Z116">
        <v>9.2200000000000004E-2</v>
      </c>
      <c r="AA116">
        <v>11.250999999999999</v>
      </c>
      <c r="AB116">
        <v>11.642099999999999</v>
      </c>
      <c r="AC116">
        <v>11.0122</v>
      </c>
      <c r="AD116">
        <v>12.336399999999999</v>
      </c>
      <c r="AE116">
        <v>12.88</v>
      </c>
      <c r="AF116">
        <v>19.839200000000002</v>
      </c>
      <c r="AG116">
        <v>22.342099999999999</v>
      </c>
      <c r="AH116">
        <v>23.545000000000002</v>
      </c>
      <c r="AI116">
        <v>25.9725</v>
      </c>
      <c r="AJ116">
        <v>23.5044</v>
      </c>
      <c r="AK116">
        <v>25.2227</v>
      </c>
      <c r="AL116">
        <v>16.430700000000002</v>
      </c>
      <c r="AM116">
        <v>13.0199</v>
      </c>
      <c r="AN116">
        <v>11.2349</v>
      </c>
      <c r="AO116">
        <v>9.2399000000000004</v>
      </c>
      <c r="AP116">
        <v>10.2791</v>
      </c>
      <c r="AQ116">
        <v>3.8332999999999999</v>
      </c>
      <c r="AR116">
        <v>8.0051000000000005</v>
      </c>
      <c r="AS116">
        <v>7.2003000000000004</v>
      </c>
      <c r="AT116">
        <v>6.7126000000000001</v>
      </c>
      <c r="AU116">
        <v>-16.2027</v>
      </c>
      <c r="AV116">
        <v>-10.1035</v>
      </c>
      <c r="AW116">
        <v>-3.0064000000000002</v>
      </c>
      <c r="AX116">
        <v>2.7875000000000001</v>
      </c>
      <c r="AY116">
        <v>-3.5847000000000002</v>
      </c>
      <c r="AZ116">
        <v>8.3508999999999993</v>
      </c>
      <c r="BA116">
        <v>18.084199999999999</v>
      </c>
      <c r="BB116">
        <v>13.5661</v>
      </c>
      <c r="BC116">
        <v>15.4376</v>
      </c>
      <c r="BD116">
        <v>17.421600000000002</v>
      </c>
      <c r="BE116">
        <v>14.8146</v>
      </c>
      <c r="BF116">
        <v>0.20119999999999999</v>
      </c>
      <c r="BG116">
        <v>30.2729</v>
      </c>
      <c r="BH116">
        <v>31.3718</v>
      </c>
      <c r="BI116">
        <v>26.746600000000001</v>
      </c>
      <c r="BJ116">
        <v>29.148199999999999</v>
      </c>
      <c r="BK116">
        <v>29.986000000000001</v>
      </c>
      <c r="BL116">
        <v>1.7736000000000001</v>
      </c>
      <c r="BM116">
        <v>1.7231000000000001</v>
      </c>
      <c r="BN116">
        <v>1.7464999999999999</v>
      </c>
      <c r="BO116">
        <v>1.7394000000000001</v>
      </c>
      <c r="BP116">
        <v>1.7003999999999999</v>
      </c>
      <c r="BQ116">
        <v>2.4083999999999999</v>
      </c>
      <c r="BR116">
        <v>3.1135000000000002</v>
      </c>
      <c r="BS116">
        <v>2.6728999999999998</v>
      </c>
      <c r="BT116">
        <v>2.9716</v>
      </c>
      <c r="BU116">
        <v>2.5606</v>
      </c>
      <c r="BV116">
        <v>2.6440000000000001</v>
      </c>
      <c r="BW116" t="s">
        <v>590</v>
      </c>
      <c r="BX116">
        <v>45</v>
      </c>
      <c r="BY116" t="s">
        <v>611</v>
      </c>
      <c r="BZ116">
        <v>452010</v>
      </c>
    </row>
    <row r="117" spans="1:78" x14ac:dyDescent="0.25">
      <c r="A117" t="s">
        <v>116</v>
      </c>
      <c r="B117" t="s">
        <v>510</v>
      </c>
      <c r="C117">
        <v>1.24</v>
      </c>
      <c r="D117">
        <v>1.3</v>
      </c>
      <c r="E117">
        <v>1.6</v>
      </c>
      <c r="F117">
        <v>1.65</v>
      </c>
      <c r="G117">
        <v>1.74</v>
      </c>
      <c r="H117">
        <v>1.73</v>
      </c>
      <c r="I117">
        <v>2.68</v>
      </c>
      <c r="J117">
        <v>3.3</v>
      </c>
      <c r="K117" t="s">
        <v>510</v>
      </c>
      <c r="L117">
        <v>5940295000</v>
      </c>
      <c r="M117">
        <v>6715116400</v>
      </c>
      <c r="N117">
        <v>6143537700</v>
      </c>
      <c r="O117">
        <v>10733403300</v>
      </c>
      <c r="P117">
        <v>12285850900</v>
      </c>
      <c r="Q117">
        <v>21918706100</v>
      </c>
      <c r="R117">
        <v>36433340200</v>
      </c>
      <c r="S117">
        <v>31211773800</v>
      </c>
      <c r="T117">
        <v>31429007800</v>
      </c>
      <c r="U117">
        <v>35686874700</v>
      </c>
      <c r="V117">
        <v>2.6968999999999999</v>
      </c>
      <c r="W117">
        <v>-0.16700000000000001</v>
      </c>
      <c r="X117">
        <v>3.9895999999999998</v>
      </c>
      <c r="Y117">
        <v>4.851</v>
      </c>
      <c r="Z117">
        <v>7.7050999999999998</v>
      </c>
      <c r="AA117">
        <v>8.7893000000000008</v>
      </c>
      <c r="AB117">
        <v>4.218</v>
      </c>
      <c r="AC117">
        <v>4.1287000000000003</v>
      </c>
      <c r="AD117">
        <v>4.7186000000000003</v>
      </c>
      <c r="AE117">
        <v>4.3262</v>
      </c>
      <c r="AF117">
        <v>17.9572</v>
      </c>
      <c r="AG117">
        <v>17.0762</v>
      </c>
      <c r="AH117">
        <v>15.4842</v>
      </c>
      <c r="AI117">
        <v>0</v>
      </c>
      <c r="AJ117">
        <v>0</v>
      </c>
      <c r="AK117">
        <v>3.8875000000000002</v>
      </c>
      <c r="AL117">
        <v>16.536799999999999</v>
      </c>
      <c r="AM117">
        <v>15.456099999999999</v>
      </c>
      <c r="AN117">
        <v>13.1578</v>
      </c>
      <c r="AO117">
        <v>12.4488</v>
      </c>
      <c r="AP117">
        <v>7.8826000000000001</v>
      </c>
      <c r="AQ117">
        <v>64.718599999999995</v>
      </c>
      <c r="AR117">
        <v>0.43890000000000001</v>
      </c>
      <c r="AS117">
        <v>5.0728</v>
      </c>
      <c r="AT117">
        <v>31.503799999999998</v>
      </c>
      <c r="AU117">
        <v>15.2958</v>
      </c>
      <c r="AV117">
        <v>16.3307</v>
      </c>
      <c r="AW117">
        <v>79.435500000000005</v>
      </c>
      <c r="AX117">
        <v>4.9375</v>
      </c>
      <c r="AY117">
        <v>15.7864</v>
      </c>
      <c r="AZ117">
        <v>6.1557000000000004</v>
      </c>
      <c r="BA117">
        <v>3.39</v>
      </c>
      <c r="BB117">
        <v>3.6757</v>
      </c>
      <c r="BC117">
        <v>-0.22670000000000001</v>
      </c>
      <c r="BD117">
        <v>5.3202999999999996</v>
      </c>
      <c r="BE117">
        <v>5.6994999999999996</v>
      </c>
      <c r="BF117">
        <v>8.4021000000000008</v>
      </c>
      <c r="BG117">
        <v>9.8003999999999998</v>
      </c>
      <c r="BH117">
        <v>5.1731999999999996</v>
      </c>
      <c r="BI117">
        <v>5.2775999999999996</v>
      </c>
      <c r="BJ117">
        <v>5.8727999999999998</v>
      </c>
      <c r="BK117">
        <v>5.2742000000000004</v>
      </c>
      <c r="BL117">
        <v>4.4980000000000002</v>
      </c>
      <c r="BM117">
        <v>3.1353</v>
      </c>
      <c r="BN117">
        <v>3.4887000000000001</v>
      </c>
      <c r="BO117">
        <v>3.0556000000000001</v>
      </c>
      <c r="BP117">
        <v>3.8087</v>
      </c>
      <c r="BQ117">
        <v>3.7989000000000002</v>
      </c>
      <c r="BR117">
        <v>5.8087999999999997</v>
      </c>
      <c r="BS117">
        <v>5.4905999999999997</v>
      </c>
      <c r="BT117">
        <v>4.5138999999999996</v>
      </c>
      <c r="BU117">
        <v>3.9226000000000001</v>
      </c>
      <c r="BV117">
        <v>4.1756000000000002</v>
      </c>
      <c r="BW117" t="s">
        <v>608</v>
      </c>
      <c r="BX117">
        <v>60</v>
      </c>
      <c r="BY117" t="s">
        <v>631</v>
      </c>
      <c r="BZ117">
        <v>602010</v>
      </c>
    </row>
    <row r="118" spans="1:78" x14ac:dyDescent="0.25">
      <c r="A118" t="s">
        <v>117</v>
      </c>
      <c r="B118" t="s">
        <v>510</v>
      </c>
      <c r="C118">
        <v>4.2699999999999996</v>
      </c>
      <c r="D118">
        <v>4.74</v>
      </c>
      <c r="E118">
        <v>4.83</v>
      </c>
      <c r="F118">
        <v>4.99</v>
      </c>
      <c r="G118">
        <v>5.35</v>
      </c>
      <c r="H118">
        <v>5.63</v>
      </c>
      <c r="I118">
        <v>6.19</v>
      </c>
      <c r="J118">
        <v>6.39</v>
      </c>
      <c r="K118" t="s">
        <v>510</v>
      </c>
      <c r="L118" t="s">
        <v>510</v>
      </c>
      <c r="M118">
        <v>25299816600</v>
      </c>
      <c r="N118">
        <v>33654234500</v>
      </c>
      <c r="O118">
        <v>49163706800</v>
      </c>
      <c r="P118">
        <v>52463837000</v>
      </c>
      <c r="Q118">
        <v>56609872500</v>
      </c>
      <c r="R118">
        <v>69403327400</v>
      </c>
      <c r="S118">
        <v>83396176300</v>
      </c>
      <c r="T118">
        <v>65132622400</v>
      </c>
      <c r="U118">
        <v>68512463000</v>
      </c>
      <c r="V118">
        <v>5.9443000000000001</v>
      </c>
      <c r="W118">
        <v>5.8055000000000003</v>
      </c>
      <c r="X118">
        <v>4.8860000000000001</v>
      </c>
      <c r="Y118">
        <v>15.3781</v>
      </c>
      <c r="Z118">
        <v>9.1323000000000008</v>
      </c>
      <c r="AA118">
        <v>8.8842999999999996</v>
      </c>
      <c r="AB118">
        <v>7.0852000000000004</v>
      </c>
      <c r="AC118">
        <v>9.4144000000000005</v>
      </c>
      <c r="AD118">
        <v>10.106400000000001</v>
      </c>
      <c r="AE118">
        <v>8.8117000000000001</v>
      </c>
      <c r="AF118">
        <v>29.4739</v>
      </c>
      <c r="AG118">
        <v>30.320900000000002</v>
      </c>
      <c r="AH118">
        <v>31.888500000000001</v>
      </c>
      <c r="AI118">
        <v>33.042299999999997</v>
      </c>
      <c r="AJ118">
        <v>40.178100000000001</v>
      </c>
      <c r="AK118">
        <v>43.882199999999997</v>
      </c>
      <c r="AL118">
        <v>43.236199999999997</v>
      </c>
      <c r="AM118">
        <v>41.716200000000001</v>
      </c>
      <c r="AN118">
        <v>44.388199999999998</v>
      </c>
      <c r="AO118">
        <v>45.019799999999996</v>
      </c>
      <c r="AP118">
        <v>3.9613</v>
      </c>
      <c r="AQ118">
        <v>3.9990999999999999</v>
      </c>
      <c r="AR118">
        <v>5.1191000000000004</v>
      </c>
      <c r="AS118">
        <v>1.9255</v>
      </c>
      <c r="AT118">
        <v>0.91769999999999996</v>
      </c>
      <c r="AU118">
        <v>2.7700999999999998</v>
      </c>
      <c r="AV118">
        <v>4.1601999999999997</v>
      </c>
      <c r="AW118">
        <v>4.0149999999999997</v>
      </c>
      <c r="AX118">
        <v>1.8546</v>
      </c>
      <c r="AY118">
        <v>3.4073000000000002</v>
      </c>
      <c r="AZ118">
        <v>1.1834</v>
      </c>
      <c r="BA118">
        <v>19.136199999999999</v>
      </c>
      <c r="BB118">
        <v>17.804500000000001</v>
      </c>
      <c r="BC118">
        <v>17.2514</v>
      </c>
      <c r="BD118">
        <v>14.6843</v>
      </c>
      <c r="BE118">
        <v>41.464500000000001</v>
      </c>
      <c r="BF118">
        <v>24.262899999999998</v>
      </c>
      <c r="BG118">
        <v>27.291</v>
      </c>
      <c r="BH118">
        <v>22.165199999999999</v>
      </c>
      <c r="BI118">
        <v>28.438199999999998</v>
      </c>
      <c r="BJ118">
        <v>31.917300000000001</v>
      </c>
      <c r="BK118">
        <v>30.028700000000001</v>
      </c>
      <c r="BL118">
        <v>1.5682</v>
      </c>
      <c r="BM118">
        <v>1.7629999999999999</v>
      </c>
      <c r="BN118">
        <v>1.3908</v>
      </c>
      <c r="BO118">
        <v>1.6119000000000001</v>
      </c>
      <c r="BP118">
        <v>1.9581999999999999</v>
      </c>
      <c r="BQ118">
        <v>2.0419999999999998</v>
      </c>
      <c r="BR118">
        <v>2.1533000000000002</v>
      </c>
      <c r="BS118">
        <v>5.8876999999999997</v>
      </c>
      <c r="BT118">
        <v>2.7097000000000002</v>
      </c>
      <c r="BU118">
        <v>2.2263999999999999</v>
      </c>
      <c r="BV118">
        <v>2.3153999999999999</v>
      </c>
      <c r="BW118" t="s">
        <v>596</v>
      </c>
      <c r="BX118">
        <v>20</v>
      </c>
      <c r="BY118" t="s">
        <v>638</v>
      </c>
      <c r="BZ118">
        <v>203040</v>
      </c>
    </row>
    <row r="119" spans="1:78" x14ac:dyDescent="0.25">
      <c r="A119" t="s">
        <v>118</v>
      </c>
      <c r="B119" t="s">
        <v>510</v>
      </c>
      <c r="C119">
        <v>2.11</v>
      </c>
      <c r="D119">
        <v>2.0699999999999998</v>
      </c>
      <c r="E119">
        <v>2.12</v>
      </c>
      <c r="F119">
        <v>2.11</v>
      </c>
      <c r="G119">
        <v>2.37</v>
      </c>
      <c r="H119">
        <v>2.82</v>
      </c>
      <c r="I119">
        <v>3.96</v>
      </c>
      <c r="J119">
        <v>5.15</v>
      </c>
      <c r="K119">
        <v>5.5</v>
      </c>
      <c r="L119">
        <v>9175841400</v>
      </c>
      <c r="M119">
        <v>9829713500</v>
      </c>
      <c r="N119">
        <v>12126364100</v>
      </c>
      <c r="O119">
        <v>16565412300</v>
      </c>
      <c r="P119">
        <v>17659698900</v>
      </c>
      <c r="Q119">
        <v>27904315800</v>
      </c>
      <c r="R119">
        <v>37108256800</v>
      </c>
      <c r="S119">
        <v>45940969400</v>
      </c>
      <c r="T119">
        <v>45885058100</v>
      </c>
      <c r="U119">
        <v>61078146400</v>
      </c>
      <c r="V119">
        <v>8.5022000000000002</v>
      </c>
      <c r="W119">
        <v>9.9507999999999992</v>
      </c>
      <c r="X119">
        <v>16.728899999999999</v>
      </c>
      <c r="Y119">
        <v>8.7858000000000001</v>
      </c>
      <c r="Z119">
        <v>12.2094</v>
      </c>
      <c r="AA119">
        <v>12.2958</v>
      </c>
      <c r="AB119">
        <v>11.598100000000001</v>
      </c>
      <c r="AC119">
        <v>13.968500000000001</v>
      </c>
      <c r="AD119">
        <v>15.084899999999999</v>
      </c>
      <c r="AE119">
        <v>16.149999999999999</v>
      </c>
      <c r="AF119">
        <v>29.1539</v>
      </c>
      <c r="AG119">
        <v>31.007999999999999</v>
      </c>
      <c r="AH119">
        <v>31.580400000000001</v>
      </c>
      <c r="AI119">
        <v>45.784599999999998</v>
      </c>
      <c r="AJ119">
        <v>36.436199999999999</v>
      </c>
      <c r="AK119">
        <v>38.320599999999999</v>
      </c>
      <c r="AL119">
        <v>35.273400000000002</v>
      </c>
      <c r="AM119">
        <v>32.9803</v>
      </c>
      <c r="AN119">
        <v>36.434899999999999</v>
      </c>
      <c r="AO119">
        <v>31.2226</v>
      </c>
      <c r="AP119">
        <v>4.4396000000000004</v>
      </c>
      <c r="AQ119">
        <v>2.6882000000000001</v>
      </c>
      <c r="AR119">
        <v>-6.0503</v>
      </c>
      <c r="AS119">
        <v>-2.2336999999999998</v>
      </c>
      <c r="AT119">
        <v>66.976500000000001</v>
      </c>
      <c r="AU119">
        <v>1.6679999999999999</v>
      </c>
      <c r="AV119">
        <v>6.8760000000000003</v>
      </c>
      <c r="AW119">
        <v>3.1360999999999999</v>
      </c>
      <c r="AX119">
        <v>7.3917000000000002</v>
      </c>
      <c r="AY119">
        <v>-1.0873999999999999</v>
      </c>
      <c r="AZ119">
        <v>4.8986000000000001</v>
      </c>
      <c r="BA119">
        <v>14.417</v>
      </c>
      <c r="BB119">
        <v>16.901700000000002</v>
      </c>
      <c r="BC119">
        <v>20.693999999999999</v>
      </c>
      <c r="BD119">
        <v>36.363900000000001</v>
      </c>
      <c r="BE119">
        <v>22.797999999999998</v>
      </c>
      <c r="BF119">
        <v>31.236799999999999</v>
      </c>
      <c r="BG119">
        <v>29.0871</v>
      </c>
      <c r="BH119">
        <v>28.087499999999999</v>
      </c>
      <c r="BI119">
        <v>32.094799999999999</v>
      </c>
      <c r="BJ119">
        <v>35.327300000000001</v>
      </c>
      <c r="BK119">
        <v>37.590000000000003</v>
      </c>
      <c r="BL119">
        <v>1.7781</v>
      </c>
      <c r="BM119">
        <v>2.1377999999999999</v>
      </c>
      <c r="BN119">
        <v>2.8328000000000002</v>
      </c>
      <c r="BO119">
        <v>2.9607999999999999</v>
      </c>
      <c r="BP119">
        <v>2.6021000000000001</v>
      </c>
      <c r="BQ119">
        <v>3.3513999999999999</v>
      </c>
      <c r="BR119">
        <v>3.6770999999999998</v>
      </c>
      <c r="BS119">
        <v>3.9215</v>
      </c>
      <c r="BT119">
        <v>5.0187999999999997</v>
      </c>
      <c r="BU119">
        <v>5.5667</v>
      </c>
      <c r="BV119">
        <v>6.1680000000000001</v>
      </c>
      <c r="BW119" t="s">
        <v>596</v>
      </c>
      <c r="BX119">
        <v>20</v>
      </c>
      <c r="BY119" t="s">
        <v>637</v>
      </c>
      <c r="BZ119">
        <v>202010</v>
      </c>
    </row>
    <row r="120" spans="1:78" x14ac:dyDescent="0.25">
      <c r="A120" t="s">
        <v>119</v>
      </c>
      <c r="B120" t="s">
        <v>510</v>
      </c>
      <c r="C120">
        <v>2.95</v>
      </c>
      <c r="D120">
        <v>3.02</v>
      </c>
      <c r="E120">
        <v>3.02</v>
      </c>
      <c r="F120">
        <v>3.01</v>
      </c>
      <c r="G120">
        <v>4.6500000000000004</v>
      </c>
      <c r="H120">
        <v>4.68</v>
      </c>
      <c r="I120">
        <v>5.0599999999999996</v>
      </c>
      <c r="J120">
        <v>5.1100000000000003</v>
      </c>
      <c r="K120">
        <v>5.27</v>
      </c>
      <c r="L120">
        <v>12229518300</v>
      </c>
      <c r="M120">
        <v>7321442800</v>
      </c>
      <c r="N120">
        <v>10865892500</v>
      </c>
      <c r="O120">
        <v>13227740600</v>
      </c>
      <c r="P120">
        <v>9636870100</v>
      </c>
      <c r="Q120">
        <v>7101968600</v>
      </c>
      <c r="R120">
        <v>6488880500</v>
      </c>
      <c r="S120">
        <v>15457975100</v>
      </c>
      <c r="T120">
        <v>19372642800</v>
      </c>
      <c r="U120">
        <v>19195931900</v>
      </c>
      <c r="V120">
        <v>2.0053999999999998</v>
      </c>
      <c r="W120">
        <v>-2.1305999999999998</v>
      </c>
      <c r="X120">
        <v>-8.0404999999999998</v>
      </c>
      <c r="Y120">
        <v>2.0385</v>
      </c>
      <c r="Z120">
        <v>12.4811</v>
      </c>
      <c r="AA120">
        <v>15.680300000000001</v>
      </c>
      <c r="AB120">
        <v>4.4611000000000001</v>
      </c>
      <c r="AC120">
        <v>9.4824999999999999</v>
      </c>
      <c r="AD120">
        <v>20.297599999999999</v>
      </c>
      <c r="AE120">
        <v>8.0109999999999992</v>
      </c>
      <c r="AF120">
        <v>32.2194</v>
      </c>
      <c r="AG120">
        <v>38.380400000000002</v>
      </c>
      <c r="AH120">
        <v>29.683</v>
      </c>
      <c r="AI120">
        <v>32.193399999999997</v>
      </c>
      <c r="AJ120">
        <v>29.2011</v>
      </c>
      <c r="AK120">
        <v>27.986599999999999</v>
      </c>
      <c r="AL120">
        <v>25.817900000000002</v>
      </c>
      <c r="AM120">
        <v>17.653300000000002</v>
      </c>
      <c r="AN120">
        <v>12.8957</v>
      </c>
      <c r="AO120">
        <v>12.3733</v>
      </c>
      <c r="AP120">
        <v>7.9016999999999999</v>
      </c>
      <c r="AQ120">
        <v>9.1674000000000007</v>
      </c>
      <c r="AR120">
        <v>-3.3961999999999999</v>
      </c>
      <c r="AS120">
        <v>-2.4836999999999998</v>
      </c>
      <c r="AT120">
        <v>-7.7153999999999998</v>
      </c>
      <c r="AU120">
        <v>-11.18</v>
      </c>
      <c r="AV120">
        <v>6.8689999999999998</v>
      </c>
      <c r="AW120">
        <v>0.81910000000000005</v>
      </c>
      <c r="AX120">
        <v>339.87619999999998</v>
      </c>
      <c r="AY120">
        <v>1.2764</v>
      </c>
      <c r="AZ120">
        <v>1.2949999999999999</v>
      </c>
      <c r="BA120">
        <v>12.904500000000001</v>
      </c>
      <c r="BB120">
        <v>4.8060999999999998</v>
      </c>
      <c r="BC120">
        <v>-5.4862000000000002</v>
      </c>
      <c r="BD120">
        <v>-18.227499999999999</v>
      </c>
      <c r="BE120">
        <v>3.9434999999999998</v>
      </c>
      <c r="BF120">
        <v>24.155899999999999</v>
      </c>
      <c r="BG120">
        <v>32.125300000000003</v>
      </c>
      <c r="BH120">
        <v>9.2043999999999997</v>
      </c>
      <c r="BI120">
        <v>16.5974</v>
      </c>
      <c r="BJ120">
        <v>33.323799999999999</v>
      </c>
      <c r="BK120">
        <v>12.6469</v>
      </c>
      <c r="BL120">
        <v>3.7976000000000001</v>
      </c>
      <c r="BM120">
        <v>2.855</v>
      </c>
      <c r="BN120">
        <v>2.0112999999999999</v>
      </c>
      <c r="BO120">
        <v>2.6198999999999999</v>
      </c>
      <c r="BP120">
        <v>3.2528000000000001</v>
      </c>
      <c r="BQ120">
        <v>2.7526000000000002</v>
      </c>
      <c r="BR120">
        <v>2.0644</v>
      </c>
      <c r="BS120">
        <v>1.9455</v>
      </c>
      <c r="BT120">
        <v>1.1869000000000001</v>
      </c>
      <c r="BU120">
        <v>1.3085</v>
      </c>
      <c r="BV120">
        <v>1.3001</v>
      </c>
      <c r="BW120" t="s">
        <v>612</v>
      </c>
      <c r="BX120">
        <v>10</v>
      </c>
      <c r="BY120" t="s">
        <v>613</v>
      </c>
      <c r="BZ120">
        <v>101020</v>
      </c>
    </row>
    <row r="121" spans="1:78" x14ac:dyDescent="0.25">
      <c r="A121" t="s">
        <v>120</v>
      </c>
      <c r="B121" t="s">
        <v>510</v>
      </c>
      <c r="C121">
        <v>3.5</v>
      </c>
      <c r="D121">
        <v>3.83</v>
      </c>
      <c r="E121">
        <v>2.42</v>
      </c>
      <c r="F121">
        <v>2.4300000000000002</v>
      </c>
      <c r="G121">
        <v>3.35</v>
      </c>
      <c r="H121">
        <v>4.45</v>
      </c>
      <c r="I121">
        <v>4.58</v>
      </c>
      <c r="J121">
        <v>4.8099999999999996</v>
      </c>
      <c r="K121" t="s">
        <v>510</v>
      </c>
      <c r="L121">
        <v>32065607400</v>
      </c>
      <c r="M121">
        <v>36496292200</v>
      </c>
      <c r="N121">
        <v>33993658199.999996</v>
      </c>
      <c r="O121">
        <v>41876633100</v>
      </c>
      <c r="P121">
        <v>36756698000</v>
      </c>
      <c r="Q121">
        <v>33960032300</v>
      </c>
      <c r="R121">
        <v>43813833000</v>
      </c>
      <c r="S121">
        <v>46600333800</v>
      </c>
      <c r="T121">
        <v>29391166700</v>
      </c>
      <c r="U121">
        <v>37871689600</v>
      </c>
      <c r="V121">
        <v>14.673400000000001</v>
      </c>
      <c r="W121">
        <v>13.2355</v>
      </c>
      <c r="X121">
        <v>11.367699999999999</v>
      </c>
      <c r="Y121">
        <v>10.202500000000001</v>
      </c>
      <c r="Z121">
        <v>13.525600000000001</v>
      </c>
      <c r="AA121">
        <v>11.4945</v>
      </c>
      <c r="AB121">
        <v>8.4039999999999999</v>
      </c>
      <c r="AC121">
        <v>12.2904</v>
      </c>
      <c r="AD121">
        <v>12.8277</v>
      </c>
      <c r="AE121">
        <v>11.702199999999999</v>
      </c>
      <c r="AF121">
        <v>14.2652</v>
      </c>
      <c r="AG121">
        <v>9.8231000000000002</v>
      </c>
      <c r="AH121">
        <v>6.1562000000000001</v>
      </c>
      <c r="AI121">
        <v>5.7355</v>
      </c>
      <c r="AJ121">
        <v>4.7015000000000002</v>
      </c>
      <c r="AK121">
        <v>10.559100000000001</v>
      </c>
      <c r="AL121">
        <v>10.5182</v>
      </c>
      <c r="AM121">
        <v>9.2706999999999997</v>
      </c>
      <c r="AN121">
        <v>8.6656999999999993</v>
      </c>
      <c r="AO121">
        <v>7.2445000000000004</v>
      </c>
      <c r="AP121">
        <v>24.735600000000002</v>
      </c>
      <c r="AQ121">
        <v>41.111199999999997</v>
      </c>
      <c r="AR121">
        <v>13.781700000000001</v>
      </c>
      <c r="AS121">
        <v>9.1952999999999996</v>
      </c>
      <c r="AT121">
        <v>6.7241999999999997</v>
      </c>
      <c r="AU121">
        <v>4.1062000000000003</v>
      </c>
      <c r="AV121">
        <v>2.2591999999999999</v>
      </c>
      <c r="AW121">
        <v>4.4371999999999998</v>
      </c>
      <c r="AX121">
        <v>5.4896000000000003</v>
      </c>
      <c r="AY121">
        <v>0</v>
      </c>
      <c r="AZ121">
        <v>3.5346000000000002</v>
      </c>
      <c r="BA121">
        <v>22.3582</v>
      </c>
      <c r="BB121">
        <v>20.7409</v>
      </c>
      <c r="BC121">
        <v>19.0854</v>
      </c>
      <c r="BD121">
        <v>15.5253</v>
      </c>
      <c r="BE121">
        <v>14.058</v>
      </c>
      <c r="BF121">
        <v>19.019600000000001</v>
      </c>
      <c r="BG121">
        <v>16.412700000000001</v>
      </c>
      <c r="BH121">
        <v>12.736800000000001</v>
      </c>
      <c r="BI121">
        <v>18.723400000000002</v>
      </c>
      <c r="BJ121">
        <v>18.8477</v>
      </c>
      <c r="BK121">
        <v>16.651</v>
      </c>
      <c r="BL121">
        <v>4.0176999999999996</v>
      </c>
      <c r="BM121">
        <v>3.1213000000000002</v>
      </c>
      <c r="BN121">
        <v>3.0882000000000001</v>
      </c>
      <c r="BO121">
        <v>2.6364000000000001</v>
      </c>
      <c r="BP121">
        <v>3.0426000000000002</v>
      </c>
      <c r="BQ121">
        <v>2.5905999999999998</v>
      </c>
      <c r="BR121">
        <v>2.4171999999999998</v>
      </c>
      <c r="BS121">
        <v>2.9262000000000001</v>
      </c>
      <c r="BT121">
        <v>2.9373999999999998</v>
      </c>
      <c r="BU121">
        <v>1.9411</v>
      </c>
      <c r="BV121">
        <v>2.3193999999999999</v>
      </c>
      <c r="BW121" t="s">
        <v>590</v>
      </c>
      <c r="BX121">
        <v>45</v>
      </c>
      <c r="BY121" t="s">
        <v>591</v>
      </c>
      <c r="BZ121">
        <v>451020</v>
      </c>
    </row>
    <row r="122" spans="1:78" x14ac:dyDescent="0.25">
      <c r="A122" t="s">
        <v>121</v>
      </c>
      <c r="B122" t="s">
        <v>510</v>
      </c>
      <c r="C122" t="s">
        <v>510</v>
      </c>
      <c r="D122" t="s">
        <v>510</v>
      </c>
      <c r="E122" t="s">
        <v>510</v>
      </c>
      <c r="F122" t="s">
        <v>510</v>
      </c>
      <c r="G122">
        <v>1.89</v>
      </c>
      <c r="H122">
        <v>5.35</v>
      </c>
      <c r="I122">
        <v>6.68</v>
      </c>
      <c r="J122">
        <v>6.52</v>
      </c>
      <c r="K122" t="s">
        <v>510</v>
      </c>
      <c r="L122" t="s">
        <v>510</v>
      </c>
      <c r="M122" t="s">
        <v>510</v>
      </c>
      <c r="N122" t="s">
        <v>510</v>
      </c>
      <c r="O122" t="s">
        <v>510</v>
      </c>
      <c r="P122" t="s">
        <v>510</v>
      </c>
      <c r="Q122">
        <v>22134970500</v>
      </c>
      <c r="R122">
        <v>28981339200</v>
      </c>
      <c r="S122">
        <v>34527023800</v>
      </c>
      <c r="T122">
        <v>42239308000</v>
      </c>
      <c r="U122">
        <v>33777849600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  <c r="AA122">
        <v>-1.2695000000000001</v>
      </c>
      <c r="AB122">
        <v>1.6014999999999999</v>
      </c>
      <c r="AC122">
        <v>4.1391999999999998</v>
      </c>
      <c r="AD122">
        <v>2.7</v>
      </c>
      <c r="AE122">
        <v>1.7170000000000001</v>
      </c>
      <c r="AF122" t="s">
        <v>510</v>
      </c>
      <c r="AG122" t="s">
        <v>510</v>
      </c>
      <c r="AH122" t="s">
        <v>510</v>
      </c>
      <c r="AI122" t="s">
        <v>510</v>
      </c>
      <c r="AJ122">
        <v>7.3037999999999998</v>
      </c>
      <c r="AK122">
        <v>1.6228</v>
      </c>
      <c r="AL122">
        <v>3.8313000000000001</v>
      </c>
      <c r="AM122">
        <v>3.7219000000000002</v>
      </c>
      <c r="AN122">
        <v>4.1227</v>
      </c>
      <c r="AO122">
        <v>6.9192</v>
      </c>
      <c r="AP122" t="s">
        <v>510</v>
      </c>
      <c r="AQ122" t="s">
        <v>510</v>
      </c>
      <c r="AR122" t="s">
        <v>510</v>
      </c>
      <c r="AS122" t="s">
        <v>510</v>
      </c>
      <c r="AT122" t="s">
        <v>510</v>
      </c>
      <c r="AU122" t="s">
        <v>510</v>
      </c>
      <c r="AV122">
        <v>-60.990200000000002</v>
      </c>
      <c r="AW122">
        <v>0.59440000000000004</v>
      </c>
      <c r="AX122">
        <v>-0.71509999999999996</v>
      </c>
      <c r="AY122">
        <v>0.64710000000000001</v>
      </c>
      <c r="AZ122">
        <v>0.88690000000000002</v>
      </c>
      <c r="BA122" t="s">
        <v>510</v>
      </c>
      <c r="BB122" t="s">
        <v>510</v>
      </c>
      <c r="BC122" t="s">
        <v>510</v>
      </c>
      <c r="BD122" t="s">
        <v>510</v>
      </c>
      <c r="BE122" t="s">
        <v>510</v>
      </c>
      <c r="BF122" t="s">
        <v>510</v>
      </c>
      <c r="BG122">
        <v>-1.9379999999999999</v>
      </c>
      <c r="BH122">
        <v>2.7721</v>
      </c>
      <c r="BI122">
        <v>7.0068999999999999</v>
      </c>
      <c r="BJ122">
        <v>4.5259</v>
      </c>
      <c r="BK122">
        <v>2.9201999999999999</v>
      </c>
      <c r="BL122" t="s">
        <v>510</v>
      </c>
      <c r="BM122" t="s">
        <v>510</v>
      </c>
      <c r="BN122" t="s">
        <v>510</v>
      </c>
      <c r="BO122" t="s">
        <v>510</v>
      </c>
      <c r="BP122" t="s">
        <v>510</v>
      </c>
      <c r="BQ122" t="s">
        <v>510</v>
      </c>
      <c r="BR122">
        <v>0.9486</v>
      </c>
      <c r="BS122">
        <v>1.0929</v>
      </c>
      <c r="BT122">
        <v>1.2117</v>
      </c>
      <c r="BU122">
        <v>1.3903000000000001</v>
      </c>
      <c r="BV122">
        <v>1.1993</v>
      </c>
      <c r="BW122" t="s">
        <v>602</v>
      </c>
      <c r="BX122">
        <v>15</v>
      </c>
      <c r="BY122" t="s">
        <v>603</v>
      </c>
      <c r="BZ122">
        <v>151010</v>
      </c>
    </row>
    <row r="123" spans="1:78" x14ac:dyDescent="0.25">
      <c r="A123" t="s">
        <v>122</v>
      </c>
      <c r="B123" t="s">
        <v>510</v>
      </c>
      <c r="C123">
        <v>3.62</v>
      </c>
      <c r="D123">
        <v>3.67</v>
      </c>
      <c r="E123">
        <v>3.96</v>
      </c>
      <c r="F123">
        <v>4.01</v>
      </c>
      <c r="G123">
        <v>3.9</v>
      </c>
      <c r="H123">
        <v>3.84</v>
      </c>
      <c r="I123">
        <v>3.92</v>
      </c>
      <c r="J123">
        <v>4.12</v>
      </c>
      <c r="K123" t="s">
        <v>510</v>
      </c>
      <c r="L123">
        <v>110408187500</v>
      </c>
      <c r="M123">
        <v>108262396600</v>
      </c>
      <c r="N123">
        <v>84152718000</v>
      </c>
      <c r="O123">
        <v>73441950800</v>
      </c>
      <c r="P123">
        <v>84723571300</v>
      </c>
      <c r="Q123">
        <v>96648616100</v>
      </c>
      <c r="R123">
        <v>89398791900</v>
      </c>
      <c r="S123">
        <v>136177251100</v>
      </c>
      <c r="T123">
        <v>122448576500</v>
      </c>
      <c r="U123">
        <v>101613354100</v>
      </c>
      <c r="V123">
        <v>6.3742000000000001</v>
      </c>
      <c r="W123">
        <v>6.2859999999999996</v>
      </c>
      <c r="X123">
        <v>5.6897000000000002</v>
      </c>
      <c r="Y123">
        <v>6.9855</v>
      </c>
      <c r="Z123">
        <v>-0.40739999999999998</v>
      </c>
      <c r="AA123">
        <v>3.1673</v>
      </c>
      <c r="AB123">
        <v>3.1684000000000001</v>
      </c>
      <c r="AC123">
        <v>3.4116</v>
      </c>
      <c r="AD123">
        <v>1.8692</v>
      </c>
      <c r="AE123">
        <v>3.4912000000000001</v>
      </c>
      <c r="AF123">
        <v>17.375</v>
      </c>
      <c r="AG123">
        <v>29.710999999999999</v>
      </c>
      <c r="AH123">
        <v>29.145099999999999</v>
      </c>
      <c r="AI123">
        <v>28.384</v>
      </c>
      <c r="AJ123">
        <v>37.376800000000003</v>
      </c>
      <c r="AK123">
        <v>40.010100000000001</v>
      </c>
      <c r="AL123">
        <v>36.860199999999999</v>
      </c>
      <c r="AM123">
        <v>32.617699999999999</v>
      </c>
      <c r="AN123">
        <v>30.985399999999998</v>
      </c>
      <c r="AO123">
        <v>31.788599999999999</v>
      </c>
      <c r="AP123">
        <v>8.0111000000000008</v>
      </c>
      <c r="AQ123">
        <v>3.7202999999999999</v>
      </c>
      <c r="AR123">
        <v>24.6</v>
      </c>
      <c r="AS123">
        <v>2.1907000000000001</v>
      </c>
      <c r="AT123">
        <v>0.70820000000000005</v>
      </c>
      <c r="AU123">
        <v>106.511</v>
      </c>
      <c r="AV123">
        <v>13.231</v>
      </c>
      <c r="AW123">
        <v>3.7159</v>
      </c>
      <c r="AX123">
        <v>0.99</v>
      </c>
      <c r="AY123">
        <v>-2.0274999999999999</v>
      </c>
      <c r="AZ123">
        <v>9.3978999999999999</v>
      </c>
      <c r="BA123">
        <v>12.1496</v>
      </c>
      <c r="BB123">
        <v>12.1877</v>
      </c>
      <c r="BC123">
        <v>13.8649</v>
      </c>
      <c r="BD123">
        <v>14.3652</v>
      </c>
      <c r="BE123">
        <v>17.772200000000002</v>
      </c>
      <c r="BF123">
        <v>-1.2385999999999999</v>
      </c>
      <c r="BG123">
        <v>10.8675</v>
      </c>
      <c r="BH123">
        <v>10.775</v>
      </c>
      <c r="BI123">
        <v>10.950799999999999</v>
      </c>
      <c r="BJ123">
        <v>5.8836000000000004</v>
      </c>
      <c r="BK123">
        <v>11.281000000000001</v>
      </c>
      <c r="BL123">
        <v>1.6503000000000001</v>
      </c>
      <c r="BM123">
        <v>1.9682999999999999</v>
      </c>
      <c r="BN123">
        <v>1.7621</v>
      </c>
      <c r="BO123">
        <v>1.4964</v>
      </c>
      <c r="BP123">
        <v>1.3766</v>
      </c>
      <c r="BQ123">
        <v>1.1355</v>
      </c>
      <c r="BR123">
        <v>1.1476999999999999</v>
      </c>
      <c r="BS123">
        <v>1.0871</v>
      </c>
      <c r="BT123">
        <v>1.2630999999999999</v>
      </c>
      <c r="BU123">
        <v>1.2176</v>
      </c>
      <c r="BV123">
        <v>1.1011</v>
      </c>
      <c r="BW123" t="s">
        <v>582</v>
      </c>
      <c r="BX123">
        <v>35</v>
      </c>
      <c r="BY123" t="s">
        <v>629</v>
      </c>
      <c r="BZ123">
        <v>351020</v>
      </c>
    </row>
    <row r="124" spans="1:78" x14ac:dyDescent="0.25">
      <c r="A124" t="s">
        <v>123</v>
      </c>
      <c r="B124" t="s">
        <v>510</v>
      </c>
      <c r="C124">
        <v>5.01</v>
      </c>
      <c r="D124">
        <v>5.13</v>
      </c>
      <c r="E124">
        <v>5.13</v>
      </c>
      <c r="F124">
        <v>5.33</v>
      </c>
      <c r="G124">
        <v>5.25</v>
      </c>
      <c r="H124">
        <v>5.17</v>
      </c>
      <c r="I124">
        <v>5.25</v>
      </c>
      <c r="J124">
        <v>5.36</v>
      </c>
      <c r="K124">
        <v>5.47</v>
      </c>
      <c r="L124">
        <v>212067813500</v>
      </c>
      <c r="M124">
        <v>169308025400</v>
      </c>
      <c r="N124">
        <v>222190445100</v>
      </c>
      <c r="O124">
        <v>237782622000</v>
      </c>
      <c r="P124">
        <v>207873143600</v>
      </c>
      <c r="Q124">
        <v>227869007400</v>
      </c>
      <c r="R124">
        <v>162567680700</v>
      </c>
      <c r="S124">
        <v>226213942600</v>
      </c>
      <c r="T124">
        <v>347068782600</v>
      </c>
      <c r="U124">
        <v>281576590900</v>
      </c>
      <c r="V124">
        <v>7.4035000000000002</v>
      </c>
      <c r="W124">
        <v>1.7291000000000001</v>
      </c>
      <c r="X124">
        <v>-0.1895</v>
      </c>
      <c r="Y124">
        <v>3.5785999999999998</v>
      </c>
      <c r="Z124">
        <v>5.84</v>
      </c>
      <c r="AA124">
        <v>1.1902999999999999</v>
      </c>
      <c r="AB124">
        <v>-2.323</v>
      </c>
      <c r="AC124">
        <v>6.5195999999999996</v>
      </c>
      <c r="AD124">
        <v>14.2646</v>
      </c>
      <c r="AE124">
        <v>8.2293000000000003</v>
      </c>
      <c r="AF124">
        <v>10.456899999999999</v>
      </c>
      <c r="AG124">
        <v>14.572100000000001</v>
      </c>
      <c r="AH124">
        <v>17.735399999999998</v>
      </c>
      <c r="AI124">
        <v>15.2727</v>
      </c>
      <c r="AJ124">
        <v>13.5739</v>
      </c>
      <c r="AK124">
        <v>12.9968</v>
      </c>
      <c r="AL124">
        <v>20.1097</v>
      </c>
      <c r="AM124">
        <v>14.558199999999999</v>
      </c>
      <c r="AN124">
        <v>10.6205</v>
      </c>
      <c r="AO124">
        <v>9.9643999999999995</v>
      </c>
      <c r="AP124">
        <v>8.9153000000000002</v>
      </c>
      <c r="AQ124">
        <v>4.8365999999999998</v>
      </c>
      <c r="AR124">
        <v>-0.55859999999999999</v>
      </c>
      <c r="AS124">
        <v>-1.6867000000000001</v>
      </c>
      <c r="AT124">
        <v>-2.4116</v>
      </c>
      <c r="AU124">
        <v>2.2499999999999999E-2</v>
      </c>
      <c r="AV124">
        <v>-6.4740000000000002</v>
      </c>
      <c r="AW124">
        <v>0.99480000000000002</v>
      </c>
      <c r="AX124">
        <v>-0.10630000000000001</v>
      </c>
      <c r="AY124">
        <v>7.5872000000000002</v>
      </c>
      <c r="AZ124">
        <v>1.5223</v>
      </c>
      <c r="BA124">
        <v>15.0002</v>
      </c>
      <c r="BB124">
        <v>12.652699999999999</v>
      </c>
      <c r="BC124">
        <v>2.9809999999999999</v>
      </c>
      <c r="BD124">
        <v>-0.33329999999999999</v>
      </c>
      <c r="BE124">
        <v>6.2618999999999998</v>
      </c>
      <c r="BF124">
        <v>9.7951999999999995</v>
      </c>
      <c r="BG124">
        <v>1.9574</v>
      </c>
      <c r="BH124">
        <v>-4.0180999999999996</v>
      </c>
      <c r="BI124">
        <v>11.5418</v>
      </c>
      <c r="BJ124">
        <v>23.7742</v>
      </c>
      <c r="BK124">
        <v>13.345700000000001</v>
      </c>
      <c r="BL124">
        <v>1.3543000000000001</v>
      </c>
      <c r="BM124">
        <v>1.2099</v>
      </c>
      <c r="BN124">
        <v>1.0629999999999999</v>
      </c>
      <c r="BO124">
        <v>1.2964</v>
      </c>
      <c r="BP124">
        <v>1.3559000000000001</v>
      </c>
      <c r="BQ124">
        <v>1.1978</v>
      </c>
      <c r="BR124">
        <v>1.3479000000000001</v>
      </c>
      <c r="BS124">
        <v>1.1288</v>
      </c>
      <c r="BT124">
        <v>1.3649</v>
      </c>
      <c r="BU124">
        <v>1.7158</v>
      </c>
      <c r="BV124">
        <v>1.4483999999999999</v>
      </c>
      <c r="BW124" t="s">
        <v>612</v>
      </c>
      <c r="BX124">
        <v>10</v>
      </c>
      <c r="BY124" t="s">
        <v>613</v>
      </c>
      <c r="BZ124">
        <v>101020</v>
      </c>
    </row>
    <row r="125" spans="1:78" x14ac:dyDescent="0.25">
      <c r="A125" t="s">
        <v>124</v>
      </c>
      <c r="B125" t="s">
        <v>510</v>
      </c>
      <c r="C125">
        <v>3.28</v>
      </c>
      <c r="D125">
        <v>3.27</v>
      </c>
      <c r="E125">
        <v>3.57</v>
      </c>
      <c r="F125">
        <v>3.63</v>
      </c>
      <c r="G125">
        <v>3.83</v>
      </c>
      <c r="H125">
        <v>4.1500000000000004</v>
      </c>
      <c r="I125">
        <v>6.33</v>
      </c>
      <c r="J125">
        <v>6.43</v>
      </c>
      <c r="K125" t="s">
        <v>510</v>
      </c>
      <c r="L125">
        <v>188112100</v>
      </c>
      <c r="M125">
        <v>510891600</v>
      </c>
      <c r="N125">
        <v>798442400</v>
      </c>
      <c r="O125">
        <v>2546735300</v>
      </c>
      <c r="P125">
        <v>2802336900</v>
      </c>
      <c r="Q125">
        <v>4638173000</v>
      </c>
      <c r="R125">
        <v>15468743000</v>
      </c>
      <c r="S125">
        <v>19994287100</v>
      </c>
      <c r="T125">
        <v>8925950000</v>
      </c>
      <c r="U125">
        <v>10112517000</v>
      </c>
      <c r="V125" t="s">
        <v>510</v>
      </c>
      <c r="W125">
        <v>9.1471999999999998</v>
      </c>
      <c r="X125">
        <v>1.8939999999999999</v>
      </c>
      <c r="Y125">
        <v>3.0318999999999998</v>
      </c>
      <c r="Z125">
        <v>2.0139</v>
      </c>
      <c r="AA125">
        <v>1.4024000000000001</v>
      </c>
      <c r="AB125">
        <v>-8.3615999999999993</v>
      </c>
      <c r="AC125">
        <v>-2.7387000000000001</v>
      </c>
      <c r="AD125">
        <v>-2.5125999999999999</v>
      </c>
      <c r="AE125">
        <v>2.35</v>
      </c>
      <c r="AF125">
        <v>66.158900000000003</v>
      </c>
      <c r="AG125">
        <v>65.376000000000005</v>
      </c>
      <c r="AH125">
        <v>61.854599999999998</v>
      </c>
      <c r="AI125">
        <v>61.756999999999998</v>
      </c>
      <c r="AJ125">
        <v>71.413300000000007</v>
      </c>
      <c r="AK125">
        <v>66.272900000000007</v>
      </c>
      <c r="AL125">
        <v>74.019499999999994</v>
      </c>
      <c r="AM125">
        <v>70.971000000000004</v>
      </c>
      <c r="AN125">
        <v>77.958100000000002</v>
      </c>
      <c r="AO125">
        <v>77.321200000000005</v>
      </c>
      <c r="AP125" t="s">
        <v>510</v>
      </c>
      <c r="AQ125" t="s">
        <v>510</v>
      </c>
      <c r="AR125">
        <v>13.097799999999999</v>
      </c>
      <c r="AS125">
        <v>-2.3369</v>
      </c>
      <c r="AT125">
        <v>174.06120000000001</v>
      </c>
      <c r="AU125">
        <v>66.685699999999997</v>
      </c>
      <c r="AV125">
        <v>-4.5827999999999998</v>
      </c>
      <c r="AW125">
        <v>545.06089999999995</v>
      </c>
      <c r="AX125">
        <v>4.5237999999999996</v>
      </c>
      <c r="AY125">
        <v>-11.843</v>
      </c>
      <c r="AZ125">
        <v>-0.48020000000000002</v>
      </c>
      <c r="BA125" t="s">
        <v>510</v>
      </c>
      <c r="BB125" t="s">
        <v>510</v>
      </c>
      <c r="BC125">
        <v>54.091299999999997</v>
      </c>
      <c r="BD125">
        <v>8.7158999999999995</v>
      </c>
      <c r="BE125">
        <v>11.835000000000001</v>
      </c>
      <c r="BF125">
        <v>9.6647999999999996</v>
      </c>
      <c r="BG125">
        <v>7.5476000000000001</v>
      </c>
      <c r="BH125">
        <v>-57.294199999999996</v>
      </c>
      <c r="BI125">
        <v>-21.4617</v>
      </c>
      <c r="BJ125">
        <v>-21.945599999999999</v>
      </c>
      <c r="BK125">
        <v>19.02</v>
      </c>
      <c r="BL125" t="s">
        <v>510</v>
      </c>
      <c r="BM125">
        <v>1.0311999999999999</v>
      </c>
      <c r="BN125">
        <v>1.1843999999999999</v>
      </c>
      <c r="BO125">
        <v>1.3864000000000001</v>
      </c>
      <c r="BP125">
        <v>1.4525999999999999</v>
      </c>
      <c r="BQ125">
        <v>1.3002</v>
      </c>
      <c r="BR125">
        <v>1.6221000000000001</v>
      </c>
      <c r="BS125">
        <v>1.2867999999999999</v>
      </c>
      <c r="BT125">
        <v>1.3938999999999999</v>
      </c>
      <c r="BU125">
        <v>1.1556</v>
      </c>
      <c r="BV125">
        <v>1.1668000000000001</v>
      </c>
      <c r="BW125" t="s">
        <v>585</v>
      </c>
      <c r="BX125">
        <v>25</v>
      </c>
      <c r="BY125" t="s">
        <v>586</v>
      </c>
      <c r="BZ125">
        <v>253010</v>
      </c>
    </row>
    <row r="126" spans="1:78" x14ac:dyDescent="0.25">
      <c r="A126" t="s">
        <v>125</v>
      </c>
      <c r="B126" t="s">
        <v>510</v>
      </c>
      <c r="C126">
        <v>4.53</v>
      </c>
      <c r="D126">
        <v>4.55</v>
      </c>
      <c r="E126">
        <v>4.75</v>
      </c>
      <c r="F126">
        <v>5.15</v>
      </c>
      <c r="G126">
        <v>5.31</v>
      </c>
      <c r="H126">
        <v>5.4</v>
      </c>
      <c r="I126">
        <v>5.68</v>
      </c>
      <c r="J126">
        <v>5.48</v>
      </c>
      <c r="K126" t="s">
        <v>510</v>
      </c>
      <c r="L126">
        <v>44902728600</v>
      </c>
      <c r="M126">
        <v>40268365900</v>
      </c>
      <c r="N126">
        <v>48002819900</v>
      </c>
      <c r="O126">
        <v>52164523100</v>
      </c>
      <c r="P126">
        <v>46911589200</v>
      </c>
      <c r="Q126">
        <v>68657780000</v>
      </c>
      <c r="R126">
        <v>61349595900</v>
      </c>
      <c r="S126">
        <v>63633600000</v>
      </c>
      <c r="T126">
        <v>51096435600</v>
      </c>
      <c r="U126">
        <v>39328326900</v>
      </c>
      <c r="V126">
        <v>2.5089999999999999</v>
      </c>
      <c r="W126">
        <v>3.3618000000000001</v>
      </c>
      <c r="X126">
        <v>3.2597</v>
      </c>
      <c r="Y126">
        <v>4.0473999999999997</v>
      </c>
      <c r="Z126">
        <v>3.1677</v>
      </c>
      <c r="AA126">
        <v>1.4944999999999999</v>
      </c>
      <c r="AB126">
        <v>-0.40150000000000002</v>
      </c>
      <c r="AC126">
        <v>3.3637999999999999</v>
      </c>
      <c r="AD126">
        <v>1.2927</v>
      </c>
      <c r="AE126">
        <v>1.8651</v>
      </c>
      <c r="AF126">
        <v>47.775500000000001</v>
      </c>
      <c r="AG126">
        <v>49.109900000000003</v>
      </c>
      <c r="AH126">
        <v>49.008499999999998</v>
      </c>
      <c r="AI126">
        <v>48.735399999999998</v>
      </c>
      <c r="AJ126">
        <v>45.145899999999997</v>
      </c>
      <c r="AK126">
        <v>31.568100000000001</v>
      </c>
      <c r="AL126">
        <v>39.188800000000001</v>
      </c>
      <c r="AM126">
        <v>41.258200000000002</v>
      </c>
      <c r="AN126">
        <v>39.979999999999997</v>
      </c>
      <c r="AO126">
        <v>41.186100000000003</v>
      </c>
      <c r="AP126">
        <v>6.9558999999999997</v>
      </c>
      <c r="AQ126">
        <v>8.4458000000000002</v>
      </c>
      <c r="AR126">
        <v>7.9537000000000004</v>
      </c>
      <c r="AS126">
        <v>22.101400000000002</v>
      </c>
      <c r="AT126">
        <v>6.9474</v>
      </c>
      <c r="AU126">
        <v>1.7353000000000001</v>
      </c>
      <c r="AV126">
        <v>33.253300000000003</v>
      </c>
      <c r="AW126">
        <v>-7.6264000000000003</v>
      </c>
      <c r="AX126">
        <v>3.8422999999999998</v>
      </c>
      <c r="AY126">
        <v>5.2263999999999999</v>
      </c>
      <c r="AZ126">
        <v>4.0430999999999999</v>
      </c>
      <c r="BA126">
        <v>15.2814</v>
      </c>
      <c r="BB126">
        <v>11.294600000000001</v>
      </c>
      <c r="BC126">
        <v>15.681900000000001</v>
      </c>
      <c r="BD126">
        <v>15.5708</v>
      </c>
      <c r="BE126">
        <v>18.8931</v>
      </c>
      <c r="BF126">
        <v>13.1386</v>
      </c>
      <c r="BG126">
        <v>5.4631999999999996</v>
      </c>
      <c r="BH126">
        <v>-1.5036</v>
      </c>
      <c r="BI126">
        <v>13.350899999999999</v>
      </c>
      <c r="BJ126">
        <v>5.14</v>
      </c>
      <c r="BK126">
        <v>7.7253999999999996</v>
      </c>
      <c r="BL126">
        <v>1.5179</v>
      </c>
      <c r="BM126">
        <v>1.6153999999999999</v>
      </c>
      <c r="BN126">
        <v>1.4714</v>
      </c>
      <c r="BO126">
        <v>1.4677</v>
      </c>
      <c r="BP126">
        <v>1.4589000000000001</v>
      </c>
      <c r="BQ126">
        <v>1.3665</v>
      </c>
      <c r="BR126">
        <v>1.3833</v>
      </c>
      <c r="BS126">
        <v>1.3846000000000001</v>
      </c>
      <c r="BT126">
        <v>1.3827</v>
      </c>
      <c r="BU126">
        <v>1.2417</v>
      </c>
      <c r="BV126">
        <v>1.1251</v>
      </c>
      <c r="BW126" t="s">
        <v>598</v>
      </c>
      <c r="BX126">
        <v>55</v>
      </c>
      <c r="BY126" t="s">
        <v>599</v>
      </c>
      <c r="BZ126">
        <v>551030</v>
      </c>
    </row>
    <row r="127" spans="1:78" x14ac:dyDescent="0.25">
      <c r="A127" t="s">
        <v>126</v>
      </c>
      <c r="B127" t="s">
        <v>510</v>
      </c>
      <c r="C127">
        <v>2.98</v>
      </c>
      <c r="D127">
        <v>3.46</v>
      </c>
      <c r="E127">
        <v>2.87</v>
      </c>
      <c r="F127">
        <v>3.39</v>
      </c>
      <c r="G127">
        <v>4.26</v>
      </c>
      <c r="H127">
        <v>2.93</v>
      </c>
      <c r="I127">
        <v>4.26</v>
      </c>
      <c r="J127">
        <v>5.41</v>
      </c>
      <c r="K127" t="s">
        <v>510</v>
      </c>
      <c r="L127">
        <v>41169144800</v>
      </c>
      <c r="M127">
        <v>39866348400</v>
      </c>
      <c r="N127">
        <v>36222760600</v>
      </c>
      <c r="O127">
        <v>39926495800</v>
      </c>
      <c r="P127">
        <v>34212373200</v>
      </c>
      <c r="Q127">
        <v>37821522100</v>
      </c>
      <c r="R127">
        <v>25643296200</v>
      </c>
      <c r="S127">
        <v>25011740000</v>
      </c>
      <c r="T127">
        <v>21069449600</v>
      </c>
      <c r="U127">
        <v>25886533900</v>
      </c>
      <c r="V127">
        <v>1.2403999999999999</v>
      </c>
      <c r="W127">
        <v>8.4488000000000003</v>
      </c>
      <c r="X127">
        <v>8.0367999999999995</v>
      </c>
      <c r="Y127">
        <v>6.1086999999999998</v>
      </c>
      <c r="Z127">
        <v>6.9073000000000002</v>
      </c>
      <c r="AA127">
        <v>7.6395</v>
      </c>
      <c r="AB127">
        <v>-18.142800000000001</v>
      </c>
      <c r="AC127">
        <v>0.38769999999999999</v>
      </c>
      <c r="AD127">
        <v>1.8210999999999999</v>
      </c>
      <c r="AE127">
        <v>6.3166000000000002</v>
      </c>
      <c r="AF127">
        <v>17.889099999999999</v>
      </c>
      <c r="AG127">
        <v>15.6755</v>
      </c>
      <c r="AH127">
        <v>14.3033</v>
      </c>
      <c r="AI127">
        <v>16.459499999999998</v>
      </c>
      <c r="AJ127">
        <v>27.423400000000001</v>
      </c>
      <c r="AK127">
        <v>26.738700000000001</v>
      </c>
      <c r="AL127">
        <v>49.375</v>
      </c>
      <c r="AM127">
        <v>47.860199999999999</v>
      </c>
      <c r="AN127">
        <v>42.344499999999996</v>
      </c>
      <c r="AO127">
        <v>37.044400000000003</v>
      </c>
      <c r="AP127">
        <v>17.288399999999999</v>
      </c>
      <c r="AQ127">
        <v>3.3549000000000002</v>
      </c>
      <c r="AR127">
        <v>-1.6128</v>
      </c>
      <c r="AS127">
        <v>-3.5249999999999999</v>
      </c>
      <c r="AT127">
        <v>4.7013999999999996</v>
      </c>
      <c r="AU127">
        <v>12.287800000000001</v>
      </c>
      <c r="AV127">
        <v>7.0785999999999998</v>
      </c>
      <c r="AW127">
        <v>11.5664</v>
      </c>
      <c r="AX127">
        <v>0.6431</v>
      </c>
      <c r="AY127">
        <v>-0.23599999999999999</v>
      </c>
      <c r="AZ127">
        <v>1.8757999999999999</v>
      </c>
      <c r="BA127" t="s">
        <v>510</v>
      </c>
      <c r="BB127">
        <v>6.4431000000000003</v>
      </c>
      <c r="BC127">
        <v>46.035699999999999</v>
      </c>
      <c r="BD127">
        <v>36.262300000000003</v>
      </c>
      <c r="BE127">
        <v>25.8291</v>
      </c>
      <c r="BF127">
        <v>30.018699999999999</v>
      </c>
      <c r="BG127">
        <v>32.8249</v>
      </c>
      <c r="BH127">
        <v>-146.63749999999999</v>
      </c>
      <c r="BI127">
        <v>10.3302</v>
      </c>
      <c r="BJ127">
        <v>25.179099999999998</v>
      </c>
      <c r="BK127">
        <v>52.117400000000004</v>
      </c>
      <c r="BL127">
        <v>1.2248000000000001</v>
      </c>
      <c r="BM127">
        <v>1.5885</v>
      </c>
      <c r="BN127">
        <v>1.5387999999999999</v>
      </c>
      <c r="BO127">
        <v>1.4615</v>
      </c>
      <c r="BP127">
        <v>1.5044</v>
      </c>
      <c r="BQ127">
        <v>1.3359000000000001</v>
      </c>
      <c r="BR127">
        <v>1.3445</v>
      </c>
      <c r="BS127">
        <v>1.3351</v>
      </c>
      <c r="BT127">
        <v>1.2915000000000001</v>
      </c>
      <c r="BU127">
        <v>1.2003999999999999</v>
      </c>
      <c r="BV127">
        <v>1.2007000000000001</v>
      </c>
      <c r="BW127" t="s">
        <v>596</v>
      </c>
      <c r="BX127">
        <v>20</v>
      </c>
      <c r="BY127" t="s">
        <v>639</v>
      </c>
      <c r="BZ127">
        <v>203020</v>
      </c>
    </row>
    <row r="128" spans="1:78" x14ac:dyDescent="0.25">
      <c r="A128" t="s">
        <v>127</v>
      </c>
      <c r="B128" t="s">
        <v>510</v>
      </c>
      <c r="C128" t="s">
        <v>510</v>
      </c>
      <c r="D128" t="s">
        <v>510</v>
      </c>
      <c r="E128">
        <v>1</v>
      </c>
      <c r="F128">
        <v>1.42</v>
      </c>
      <c r="G128">
        <v>3.25</v>
      </c>
      <c r="H128">
        <v>3.84</v>
      </c>
      <c r="I128">
        <v>4.18</v>
      </c>
      <c r="J128">
        <v>5.05</v>
      </c>
      <c r="K128" t="s">
        <v>510</v>
      </c>
      <c r="L128" t="s">
        <v>510</v>
      </c>
      <c r="M128" t="s">
        <v>510</v>
      </c>
      <c r="N128" t="s">
        <v>510</v>
      </c>
      <c r="O128" t="s">
        <v>510</v>
      </c>
      <c r="P128">
        <v>4761334800</v>
      </c>
      <c r="Q128">
        <v>9773230000</v>
      </c>
      <c r="R128">
        <v>15749888000</v>
      </c>
      <c r="S128">
        <v>15808065600</v>
      </c>
      <c r="T128">
        <v>9853110700</v>
      </c>
      <c r="U128">
        <v>10479245000</v>
      </c>
      <c r="V128" t="s">
        <v>510</v>
      </c>
      <c r="W128" t="s">
        <v>510</v>
      </c>
      <c r="X128" t="s">
        <v>510</v>
      </c>
      <c r="Y128">
        <v>5.0599999999999999E-2</v>
      </c>
      <c r="Z128">
        <v>-1.0119</v>
      </c>
      <c r="AA128">
        <v>1.3888</v>
      </c>
      <c r="AB128">
        <v>-6.2600000000000003E-2</v>
      </c>
      <c r="AC128">
        <v>-1.0873999999999999</v>
      </c>
      <c r="AD128">
        <v>-0.93920000000000003</v>
      </c>
      <c r="AE128">
        <v>0.62719999999999998</v>
      </c>
      <c r="AF128" t="s">
        <v>510</v>
      </c>
      <c r="AG128" t="s">
        <v>510</v>
      </c>
      <c r="AH128">
        <v>18.054099999999998</v>
      </c>
      <c r="AI128">
        <v>16.639199999999999</v>
      </c>
      <c r="AJ128">
        <v>12.773</v>
      </c>
      <c r="AK128">
        <v>11.7653</v>
      </c>
      <c r="AL128">
        <v>10.629300000000001</v>
      </c>
      <c r="AM128">
        <v>16.441099999999999</v>
      </c>
      <c r="AN128">
        <v>14.839</v>
      </c>
      <c r="AO128">
        <v>13.809900000000001</v>
      </c>
      <c r="AP128" t="s">
        <v>510</v>
      </c>
      <c r="AQ128" t="s">
        <v>510</v>
      </c>
      <c r="AR128" t="s">
        <v>510</v>
      </c>
      <c r="AS128" t="s">
        <v>510</v>
      </c>
      <c r="AT128">
        <v>6.3848000000000003</v>
      </c>
      <c r="AU128">
        <v>-22.022600000000001</v>
      </c>
      <c r="AV128">
        <v>15.966699999999999</v>
      </c>
      <c r="AW128">
        <v>10.115500000000001</v>
      </c>
      <c r="AX128">
        <v>6.9375</v>
      </c>
      <c r="AY128">
        <v>18.103000000000002</v>
      </c>
      <c r="AZ128">
        <v>6.4678000000000004</v>
      </c>
      <c r="BA128" t="s">
        <v>510</v>
      </c>
      <c r="BB128" t="s">
        <v>510</v>
      </c>
      <c r="BC128" t="s">
        <v>510</v>
      </c>
      <c r="BD128" t="s">
        <v>510</v>
      </c>
      <c r="BE128">
        <v>0.38640000000000002</v>
      </c>
      <c r="BF128">
        <v>-4.8070000000000004</v>
      </c>
      <c r="BG128">
        <v>4.5</v>
      </c>
      <c r="BH128">
        <v>-0.20100000000000001</v>
      </c>
      <c r="BI128">
        <v>-3.4861</v>
      </c>
      <c r="BJ128">
        <v>-3.3849</v>
      </c>
      <c r="BK128">
        <v>2.4314</v>
      </c>
      <c r="BL128" t="s">
        <v>510</v>
      </c>
      <c r="BM128" t="s">
        <v>510</v>
      </c>
      <c r="BN128" t="s">
        <v>510</v>
      </c>
      <c r="BO128" t="s">
        <v>510</v>
      </c>
      <c r="BP128" t="s">
        <v>510</v>
      </c>
      <c r="BQ128">
        <v>1.6087</v>
      </c>
      <c r="BR128">
        <v>2.3012000000000001</v>
      </c>
      <c r="BS128">
        <v>3.0493999999999999</v>
      </c>
      <c r="BT128">
        <v>2.9047999999999998</v>
      </c>
      <c r="BU128">
        <v>1.9173</v>
      </c>
      <c r="BV128">
        <v>1.8980999999999999</v>
      </c>
      <c r="BW128" t="s">
        <v>596</v>
      </c>
      <c r="BX128">
        <v>20</v>
      </c>
      <c r="BY128" t="s">
        <v>597</v>
      </c>
      <c r="BZ128">
        <v>202020</v>
      </c>
    </row>
    <row r="129" spans="1:78" x14ac:dyDescent="0.25">
      <c r="A129" t="s">
        <v>128</v>
      </c>
      <c r="B129" t="s">
        <v>510</v>
      </c>
      <c r="C129" t="s">
        <v>510</v>
      </c>
      <c r="D129" t="s">
        <v>510</v>
      </c>
      <c r="E129">
        <v>3.34</v>
      </c>
      <c r="F129">
        <v>2.06</v>
      </c>
      <c r="G129">
        <v>5.53</v>
      </c>
      <c r="H129">
        <v>5.69</v>
      </c>
      <c r="I129">
        <v>5.79</v>
      </c>
      <c r="J129">
        <v>5.82</v>
      </c>
      <c r="K129" t="s">
        <v>510</v>
      </c>
      <c r="L129">
        <v>53754152100</v>
      </c>
      <c r="M129">
        <v>59645480800</v>
      </c>
      <c r="N129">
        <v>69704535100</v>
      </c>
      <c r="O129">
        <v>166654106400</v>
      </c>
      <c r="P129">
        <v>122696159300</v>
      </c>
      <c r="Q129">
        <v>47559791200</v>
      </c>
      <c r="R129">
        <v>52184045400</v>
      </c>
      <c r="S129">
        <v>41852428400</v>
      </c>
      <c r="T129">
        <v>34094625500.000004</v>
      </c>
      <c r="U129">
        <v>33083168899.999996</v>
      </c>
      <c r="V129" t="s">
        <v>510</v>
      </c>
      <c r="W129" t="s">
        <v>510</v>
      </c>
      <c r="X129">
        <v>4.7961999999999998</v>
      </c>
      <c r="Y129">
        <v>0.85319999999999996</v>
      </c>
      <c r="Z129">
        <v>2.0236000000000001</v>
      </c>
      <c r="AA129">
        <v>0.38719999999999999</v>
      </c>
      <c r="AB129">
        <v>-4.2066999999999997</v>
      </c>
      <c r="AC129">
        <v>11.0916</v>
      </c>
      <c r="AD129">
        <v>13.48</v>
      </c>
      <c r="AE129">
        <v>1.0587</v>
      </c>
      <c r="AF129" t="s">
        <v>510</v>
      </c>
      <c r="AG129">
        <v>16.6982</v>
      </c>
      <c r="AH129">
        <v>26.867999999999999</v>
      </c>
      <c r="AI129">
        <v>17.7302</v>
      </c>
      <c r="AJ129">
        <v>6.7281000000000004</v>
      </c>
      <c r="AK129">
        <v>25.939499999999999</v>
      </c>
      <c r="AL129">
        <v>22.617899999999999</v>
      </c>
      <c r="AM129">
        <v>24.628599999999999</v>
      </c>
      <c r="AN129">
        <v>20.546500000000002</v>
      </c>
      <c r="AO129">
        <v>21.4956</v>
      </c>
      <c r="AP129" t="s">
        <v>510</v>
      </c>
      <c r="AQ129" t="s">
        <v>510</v>
      </c>
      <c r="AR129" t="s">
        <v>510</v>
      </c>
      <c r="AS129">
        <v>-49.559699999999999</v>
      </c>
      <c r="AT129">
        <v>141.6823</v>
      </c>
      <c r="AU129">
        <v>-2.2423999999999999</v>
      </c>
      <c r="AV129">
        <v>-63.058700000000002</v>
      </c>
      <c r="AW129">
        <v>2.173</v>
      </c>
      <c r="AX129">
        <v>-35.536799999999999</v>
      </c>
      <c r="AY129">
        <v>-9.5214999999999996</v>
      </c>
      <c r="AZ129">
        <v>-6.7778999999999998</v>
      </c>
      <c r="BA129" t="s">
        <v>510</v>
      </c>
      <c r="BB129" t="s">
        <v>510</v>
      </c>
      <c r="BC129" t="s">
        <v>510</v>
      </c>
      <c r="BD129">
        <v>10.210599999999999</v>
      </c>
      <c r="BE129">
        <v>1.8351</v>
      </c>
      <c r="BF129">
        <v>3.9512</v>
      </c>
      <c r="BG129">
        <v>0.73629999999999995</v>
      </c>
      <c r="BH129">
        <v>-7.4246999999999996</v>
      </c>
      <c r="BI129">
        <v>19.9178</v>
      </c>
      <c r="BJ129">
        <v>22.142600000000002</v>
      </c>
      <c r="BK129">
        <v>1.6637999999999999</v>
      </c>
      <c r="BL129" t="s">
        <v>510</v>
      </c>
      <c r="BM129" t="s">
        <v>510</v>
      </c>
      <c r="BN129" t="s">
        <v>510</v>
      </c>
      <c r="BO129">
        <v>1.5448</v>
      </c>
      <c r="BP129">
        <v>1.3405</v>
      </c>
      <c r="BQ129">
        <v>1.1439999999999999</v>
      </c>
      <c r="BR129">
        <v>1.0926</v>
      </c>
      <c r="BS129">
        <v>1.1933</v>
      </c>
      <c r="BT129">
        <v>1.3262</v>
      </c>
      <c r="BU129">
        <v>1.1177999999999999</v>
      </c>
      <c r="BV129">
        <v>1.2284999999999999</v>
      </c>
      <c r="BW129" t="s">
        <v>602</v>
      </c>
      <c r="BX129">
        <v>15</v>
      </c>
      <c r="BY129" t="s">
        <v>603</v>
      </c>
      <c r="BZ129">
        <v>151010</v>
      </c>
    </row>
    <row r="130" spans="1:78" x14ac:dyDescent="0.25">
      <c r="A130" t="s">
        <v>129</v>
      </c>
      <c r="B130" t="s">
        <v>510</v>
      </c>
      <c r="C130">
        <v>2.95</v>
      </c>
      <c r="D130">
        <v>2.97</v>
      </c>
      <c r="E130">
        <v>3.52</v>
      </c>
      <c r="F130">
        <v>3.8</v>
      </c>
      <c r="G130">
        <v>4.41</v>
      </c>
      <c r="H130">
        <v>5.48</v>
      </c>
      <c r="I130">
        <v>5.64</v>
      </c>
      <c r="J130">
        <v>5.52</v>
      </c>
      <c r="K130" t="s">
        <v>510</v>
      </c>
      <c r="L130">
        <v>30459831100</v>
      </c>
      <c r="M130">
        <v>24154716900</v>
      </c>
      <c r="N130">
        <v>32650554800</v>
      </c>
      <c r="O130">
        <v>50489345000</v>
      </c>
      <c r="P130">
        <v>47521204400</v>
      </c>
      <c r="Q130">
        <v>54278157300</v>
      </c>
      <c r="R130">
        <v>84309858300</v>
      </c>
      <c r="S130">
        <v>105406882900</v>
      </c>
      <c r="T130">
        <v>127872206300</v>
      </c>
      <c r="U130">
        <v>112065743600</v>
      </c>
      <c r="V130">
        <v>5.2321</v>
      </c>
      <c r="W130">
        <v>3.2526999999999999</v>
      </c>
      <c r="X130">
        <v>2.6305000000000001</v>
      </c>
      <c r="Y130">
        <v>3.4906000000000001</v>
      </c>
      <c r="Z130">
        <v>3.4851000000000001</v>
      </c>
      <c r="AA130">
        <v>4.5458999999999996</v>
      </c>
      <c r="AB130">
        <v>3.7149999999999999</v>
      </c>
      <c r="AC130">
        <v>7.4909999999999997</v>
      </c>
      <c r="AD130">
        <v>8.1898</v>
      </c>
      <c r="AE130">
        <v>10.4741</v>
      </c>
      <c r="AF130">
        <v>60.255200000000002</v>
      </c>
      <c r="AG130">
        <v>63.590899999999998</v>
      </c>
      <c r="AH130">
        <v>61.485500000000002</v>
      </c>
      <c r="AI130">
        <v>60.8718</v>
      </c>
      <c r="AJ130">
        <v>60.2727</v>
      </c>
      <c r="AK130">
        <v>62.091999999999999</v>
      </c>
      <c r="AL130">
        <v>61.7331</v>
      </c>
      <c r="AM130">
        <v>57.886899999999997</v>
      </c>
      <c r="AN130">
        <v>57.9818</v>
      </c>
      <c r="AO130">
        <v>61.191099999999999</v>
      </c>
      <c r="AP130">
        <v>5.7858999999999998</v>
      </c>
      <c r="AQ130">
        <v>3.0495000000000001</v>
      </c>
      <c r="AR130">
        <v>-5.5248999999999997</v>
      </c>
      <c r="AS130">
        <v>-5.0200000000000002E-2</v>
      </c>
      <c r="AT130">
        <v>13.584300000000001</v>
      </c>
      <c r="AU130">
        <v>6.5693000000000001</v>
      </c>
      <c r="AV130">
        <v>4.1407999999999996</v>
      </c>
      <c r="AW130">
        <v>2.8489</v>
      </c>
      <c r="AX130">
        <v>12.0161</v>
      </c>
      <c r="AY130">
        <v>7.0332999999999997</v>
      </c>
      <c r="AZ130">
        <v>15.6137</v>
      </c>
      <c r="BA130">
        <v>41.352800000000002</v>
      </c>
      <c r="BB130">
        <v>32.715600000000002</v>
      </c>
      <c r="BC130">
        <v>24.547599999999999</v>
      </c>
      <c r="BD130">
        <v>22.978999999999999</v>
      </c>
      <c r="BE130">
        <v>26.857700000000001</v>
      </c>
      <c r="BF130">
        <v>22.7197</v>
      </c>
      <c r="BG130">
        <v>28.659500000000001</v>
      </c>
      <c r="BH130">
        <v>22.595500000000001</v>
      </c>
      <c r="BI130">
        <v>38.019599999999997</v>
      </c>
      <c r="BJ130">
        <v>36.859400000000001</v>
      </c>
      <c r="BK130">
        <v>48.355400000000003</v>
      </c>
      <c r="BL130">
        <v>1.3414999999999999</v>
      </c>
      <c r="BM130">
        <v>1.3341000000000001</v>
      </c>
      <c r="BN130">
        <v>1.3099000000000001</v>
      </c>
      <c r="BO130">
        <v>1.3673</v>
      </c>
      <c r="BP130">
        <v>1.5065999999999999</v>
      </c>
      <c r="BQ130">
        <v>1.4431</v>
      </c>
      <c r="BR130">
        <v>1.599</v>
      </c>
      <c r="BS130">
        <v>1.7544999999999999</v>
      </c>
      <c r="BT130">
        <v>2.0346000000000002</v>
      </c>
      <c r="BU130">
        <v>2.0918999999999999</v>
      </c>
      <c r="BV130">
        <v>1.7677</v>
      </c>
      <c r="BW130" t="s">
        <v>596</v>
      </c>
      <c r="BX130">
        <v>20</v>
      </c>
      <c r="BY130" t="s">
        <v>630</v>
      </c>
      <c r="BZ130">
        <v>201060</v>
      </c>
    </row>
    <row r="131" spans="1:78" x14ac:dyDescent="0.25">
      <c r="A131" t="s">
        <v>130</v>
      </c>
      <c r="B131" t="s">
        <v>510</v>
      </c>
      <c r="C131">
        <v>1.51</v>
      </c>
      <c r="D131">
        <v>2.0499999999999998</v>
      </c>
      <c r="E131">
        <v>2.1</v>
      </c>
      <c r="F131">
        <v>2.12</v>
      </c>
      <c r="G131">
        <v>2.9</v>
      </c>
      <c r="H131">
        <v>3.7</v>
      </c>
      <c r="I131">
        <v>3.75</v>
      </c>
      <c r="J131">
        <v>3.73</v>
      </c>
      <c r="K131">
        <v>3.77</v>
      </c>
      <c r="L131">
        <v>3153253900</v>
      </c>
      <c r="M131">
        <v>1526078500</v>
      </c>
      <c r="N131">
        <v>1777179200</v>
      </c>
      <c r="O131">
        <v>2564903700</v>
      </c>
      <c r="P131">
        <v>3726186600</v>
      </c>
      <c r="Q131">
        <v>4724042900</v>
      </c>
      <c r="R131">
        <v>8053946700</v>
      </c>
      <c r="S131">
        <v>10054520800</v>
      </c>
      <c r="T131">
        <v>10564486300</v>
      </c>
      <c r="U131">
        <v>17199288100</v>
      </c>
      <c r="V131">
        <v>12.2204</v>
      </c>
      <c r="W131">
        <v>14.4825</v>
      </c>
      <c r="X131">
        <v>9.9890000000000008</v>
      </c>
      <c r="Y131">
        <v>0.46239999999999998</v>
      </c>
      <c r="Z131">
        <v>9.3148999999999997</v>
      </c>
      <c r="AA131">
        <v>19.639600000000002</v>
      </c>
      <c r="AB131">
        <v>17.3004</v>
      </c>
      <c r="AC131">
        <v>19.455500000000001</v>
      </c>
      <c r="AD131">
        <v>20.0868</v>
      </c>
      <c r="AE131">
        <v>21.144600000000001</v>
      </c>
      <c r="AF131">
        <v>0.62980000000000003</v>
      </c>
      <c r="AG131">
        <v>3.2938999999999998</v>
      </c>
      <c r="AH131">
        <v>7.8326000000000002</v>
      </c>
      <c r="AI131">
        <v>2.738</v>
      </c>
      <c r="AJ131">
        <v>2.5373999999999999</v>
      </c>
      <c r="AK131">
        <v>2.2073999999999998</v>
      </c>
      <c r="AL131">
        <v>16.753299999999999</v>
      </c>
      <c r="AM131">
        <v>10.289300000000001</v>
      </c>
      <c r="AN131">
        <v>9.5216999999999992</v>
      </c>
      <c r="AO131">
        <v>9.6426999999999996</v>
      </c>
      <c r="AP131">
        <v>17.9451</v>
      </c>
      <c r="AQ131">
        <v>-15.5212</v>
      </c>
      <c r="AR131">
        <v>9.9350000000000005</v>
      </c>
      <c r="AS131">
        <v>9.2428000000000008</v>
      </c>
      <c r="AT131">
        <v>-6.7514000000000003</v>
      </c>
      <c r="AU131">
        <v>6.0915999999999997</v>
      </c>
      <c r="AV131">
        <v>12.878</v>
      </c>
      <c r="AW131">
        <v>23.676500000000001</v>
      </c>
      <c r="AX131">
        <v>22.8079</v>
      </c>
      <c r="AY131">
        <v>7.5907</v>
      </c>
      <c r="AZ131">
        <v>9.6023999999999994</v>
      </c>
      <c r="BA131">
        <v>17.909800000000001</v>
      </c>
      <c r="BB131">
        <v>15.9819</v>
      </c>
      <c r="BC131">
        <v>17.721</v>
      </c>
      <c r="BD131">
        <v>12.839700000000001</v>
      </c>
      <c r="BE131">
        <v>0.59430000000000005</v>
      </c>
      <c r="BF131">
        <v>12.073</v>
      </c>
      <c r="BG131">
        <v>26.618300000000001</v>
      </c>
      <c r="BH131">
        <v>25.273299999999999</v>
      </c>
      <c r="BI131">
        <v>29.607099999999999</v>
      </c>
      <c r="BJ131">
        <v>30.301100000000002</v>
      </c>
      <c r="BK131">
        <v>31.279299999999999</v>
      </c>
      <c r="BL131">
        <v>2.6160000000000001</v>
      </c>
      <c r="BM131">
        <v>2.7587999999999999</v>
      </c>
      <c r="BN131">
        <v>2.2726999999999999</v>
      </c>
      <c r="BO131">
        <v>1.744</v>
      </c>
      <c r="BP131">
        <v>1.8024</v>
      </c>
      <c r="BQ131">
        <v>2.4239000000000002</v>
      </c>
      <c r="BR131">
        <v>3.2690000000000001</v>
      </c>
      <c r="BS131">
        <v>2.4796</v>
      </c>
      <c r="BT131">
        <v>4.5880000000000001</v>
      </c>
      <c r="BU131">
        <v>3.5074999999999998</v>
      </c>
      <c r="BV131">
        <v>4.9127000000000001</v>
      </c>
      <c r="BW131" t="s">
        <v>585</v>
      </c>
      <c r="BX131">
        <v>25</v>
      </c>
      <c r="BY131" t="s">
        <v>640</v>
      </c>
      <c r="BZ131">
        <v>252030</v>
      </c>
    </row>
    <row r="132" spans="1:78" x14ac:dyDescent="0.25">
      <c r="A132" t="s">
        <v>131</v>
      </c>
      <c r="B132" t="s">
        <v>510</v>
      </c>
      <c r="C132" t="s">
        <v>510</v>
      </c>
      <c r="D132" t="s">
        <v>510</v>
      </c>
      <c r="E132">
        <v>2.1800000000000002</v>
      </c>
      <c r="F132">
        <v>3.28</v>
      </c>
      <c r="G132">
        <v>3</v>
      </c>
      <c r="H132">
        <v>3.56</v>
      </c>
      <c r="I132">
        <v>3.63</v>
      </c>
      <c r="J132">
        <v>3.59</v>
      </c>
      <c r="K132">
        <v>4.78</v>
      </c>
      <c r="L132" t="s">
        <v>510</v>
      </c>
      <c r="M132" t="s">
        <v>510</v>
      </c>
      <c r="N132" t="s">
        <v>510</v>
      </c>
      <c r="O132" t="s">
        <v>510</v>
      </c>
      <c r="P132">
        <v>35109899100</v>
      </c>
      <c r="Q132">
        <v>37501119600</v>
      </c>
      <c r="R132">
        <v>54953162900</v>
      </c>
      <c r="S132">
        <v>42907416100</v>
      </c>
      <c r="T132">
        <v>28802680100</v>
      </c>
      <c r="U132">
        <v>54437485000</v>
      </c>
      <c r="V132" t="s">
        <v>510</v>
      </c>
      <c r="W132" t="s">
        <v>510</v>
      </c>
      <c r="X132" t="s">
        <v>510</v>
      </c>
      <c r="Y132">
        <v>-1.429</v>
      </c>
      <c r="Z132">
        <v>-2.3506999999999998</v>
      </c>
      <c r="AA132">
        <v>-1.9575</v>
      </c>
      <c r="AB132">
        <v>4.0021000000000004</v>
      </c>
      <c r="AC132">
        <v>2.6829000000000001</v>
      </c>
      <c r="AD132">
        <v>5.1474000000000002</v>
      </c>
      <c r="AE132">
        <v>2.6783999999999999</v>
      </c>
      <c r="AF132" t="s">
        <v>510</v>
      </c>
      <c r="AG132" t="s">
        <v>510</v>
      </c>
      <c r="AH132">
        <v>30.209199999999999</v>
      </c>
      <c r="AI132">
        <v>41.783000000000001</v>
      </c>
      <c r="AJ132">
        <v>41.766399999999997</v>
      </c>
      <c r="AK132">
        <v>47.863500000000002</v>
      </c>
      <c r="AL132">
        <v>45.3033</v>
      </c>
      <c r="AM132">
        <v>32.773200000000003</v>
      </c>
      <c r="AN132">
        <v>30.151499999999999</v>
      </c>
      <c r="AO132">
        <v>34.011400000000002</v>
      </c>
      <c r="AP132" t="s">
        <v>510</v>
      </c>
      <c r="AQ132" t="s">
        <v>510</v>
      </c>
      <c r="AR132" t="s">
        <v>510</v>
      </c>
      <c r="AS132" t="s">
        <v>510</v>
      </c>
      <c r="AT132">
        <v>161.96979999999999</v>
      </c>
      <c r="AU132">
        <v>5.0648999999999997</v>
      </c>
      <c r="AV132">
        <v>-9.9626999999999999</v>
      </c>
      <c r="AW132">
        <v>6.2967000000000004</v>
      </c>
      <c r="AX132">
        <v>3.8313999999999999</v>
      </c>
      <c r="AY132">
        <v>-24.859200000000001</v>
      </c>
      <c r="AZ132">
        <v>-3.3687</v>
      </c>
      <c r="BA132" t="s">
        <v>510</v>
      </c>
      <c r="BB132" t="s">
        <v>510</v>
      </c>
      <c r="BC132" t="s">
        <v>510</v>
      </c>
      <c r="BD132" t="s">
        <v>510</v>
      </c>
      <c r="BE132">
        <v>-15.5124</v>
      </c>
      <c r="BF132">
        <v>-22.277799999999999</v>
      </c>
      <c r="BG132" t="s">
        <v>510</v>
      </c>
      <c r="BH132" t="s">
        <v>510</v>
      </c>
      <c r="BI132" t="s">
        <v>510</v>
      </c>
      <c r="BJ132" t="s">
        <v>510</v>
      </c>
      <c r="BK132" t="s">
        <v>510</v>
      </c>
      <c r="BL132" t="s">
        <v>510</v>
      </c>
      <c r="BM132" t="s">
        <v>510</v>
      </c>
      <c r="BN132" t="s">
        <v>510</v>
      </c>
      <c r="BO132" t="s">
        <v>510</v>
      </c>
      <c r="BP132" t="s">
        <v>510</v>
      </c>
      <c r="BQ132" t="s">
        <v>510</v>
      </c>
      <c r="BR132">
        <v>1.3601000000000001</v>
      </c>
      <c r="BS132">
        <v>1.3128</v>
      </c>
      <c r="BT132">
        <v>1.4208000000000001</v>
      </c>
      <c r="BU132">
        <v>1.4773000000000001</v>
      </c>
      <c r="BV132">
        <v>1.3723000000000001</v>
      </c>
      <c r="BW132" t="s">
        <v>590</v>
      </c>
      <c r="BX132">
        <v>45</v>
      </c>
      <c r="BY132" t="s">
        <v>641</v>
      </c>
      <c r="BZ132">
        <v>452020</v>
      </c>
    </row>
    <row r="133" spans="1:78" x14ac:dyDescent="0.25">
      <c r="A133" t="s">
        <v>132</v>
      </c>
      <c r="B133" t="s">
        <v>510</v>
      </c>
      <c r="C133">
        <v>2.77</v>
      </c>
      <c r="D133">
        <v>2.78</v>
      </c>
      <c r="E133">
        <v>3.27</v>
      </c>
      <c r="F133">
        <v>3.32</v>
      </c>
      <c r="G133">
        <v>3.04</v>
      </c>
      <c r="H133">
        <v>3.51</v>
      </c>
      <c r="I133">
        <v>3.65</v>
      </c>
      <c r="J133">
        <v>3.75</v>
      </c>
      <c r="K133">
        <v>3.96</v>
      </c>
      <c r="L133">
        <v>29698389900</v>
      </c>
      <c r="M133">
        <v>22921681100</v>
      </c>
      <c r="N133">
        <v>28432198800</v>
      </c>
      <c r="O133">
        <v>27951238000</v>
      </c>
      <c r="P133">
        <v>19815196400</v>
      </c>
      <c r="Q133">
        <v>26588377200</v>
      </c>
      <c r="R133">
        <v>27747112900</v>
      </c>
      <c r="S133">
        <v>33867834100</v>
      </c>
      <c r="T133">
        <v>26729676600</v>
      </c>
      <c r="U133">
        <v>28106514100</v>
      </c>
      <c r="V133">
        <v>2.8597000000000001</v>
      </c>
      <c r="W133">
        <v>2.7035</v>
      </c>
      <c r="X133">
        <v>2.6720999999999999</v>
      </c>
      <c r="Y133">
        <v>2.1819999999999999</v>
      </c>
      <c r="Z133">
        <v>2.6158999999999999</v>
      </c>
      <c r="AA133">
        <v>2.6455000000000002</v>
      </c>
      <c r="AB133">
        <v>1.0058</v>
      </c>
      <c r="AC133">
        <v>4.8841000000000001</v>
      </c>
      <c r="AD133">
        <v>3.6156999999999999</v>
      </c>
      <c r="AE133">
        <v>1.9731000000000001</v>
      </c>
      <c r="AF133">
        <v>27.2562</v>
      </c>
      <c r="AG133">
        <v>28.398900000000001</v>
      </c>
      <c r="AH133">
        <v>27.563199999999998</v>
      </c>
      <c r="AI133">
        <v>26.303100000000001</v>
      </c>
      <c r="AJ133">
        <v>24.8537</v>
      </c>
      <c r="AK133">
        <v>22.545500000000001</v>
      </c>
      <c r="AL133">
        <v>18.815799999999999</v>
      </c>
      <c r="AM133">
        <v>18.347799999999999</v>
      </c>
      <c r="AN133">
        <v>15.267300000000001</v>
      </c>
      <c r="AO133">
        <v>14.0601</v>
      </c>
      <c r="AP133">
        <v>5.3890000000000002</v>
      </c>
      <c r="AQ133">
        <v>4.7718999999999996</v>
      </c>
      <c r="AR133">
        <v>4.4185999999999996</v>
      </c>
      <c r="AS133">
        <v>6.3468</v>
      </c>
      <c r="AT133">
        <v>8.4271999999999991</v>
      </c>
      <c r="AU133">
        <v>9.4578000000000007</v>
      </c>
      <c r="AV133">
        <v>4.0556000000000001</v>
      </c>
      <c r="AW133">
        <v>-0.97109999999999996</v>
      </c>
      <c r="AX133">
        <v>-2.3448000000000002</v>
      </c>
      <c r="AY133">
        <v>19.469899999999999</v>
      </c>
      <c r="AZ133">
        <v>15.1907</v>
      </c>
      <c r="BA133">
        <v>24.800899999999999</v>
      </c>
      <c r="BB133">
        <v>21.802800000000001</v>
      </c>
      <c r="BC133">
        <v>21.114999999999998</v>
      </c>
      <c r="BD133">
        <v>21.8109</v>
      </c>
      <c r="BE133">
        <v>19.278600000000001</v>
      </c>
      <c r="BF133">
        <v>25.754200000000001</v>
      </c>
      <c r="BG133">
        <v>26.3353</v>
      </c>
      <c r="BH133">
        <v>10.456</v>
      </c>
      <c r="BI133">
        <v>48.250700000000002</v>
      </c>
      <c r="BJ133">
        <v>33.432099999999998</v>
      </c>
      <c r="BK133">
        <v>20.516100000000002</v>
      </c>
      <c r="BL133">
        <v>1.2038</v>
      </c>
      <c r="BM133">
        <v>1.2266999999999999</v>
      </c>
      <c r="BN133">
        <v>1.1372</v>
      </c>
      <c r="BO133">
        <v>1.1872</v>
      </c>
      <c r="BP133">
        <v>1.1718999999999999</v>
      </c>
      <c r="BQ133">
        <v>1.0820000000000001</v>
      </c>
      <c r="BR133">
        <v>1.1316999999999999</v>
      </c>
      <c r="BS133">
        <v>1.1588000000000001</v>
      </c>
      <c r="BT133">
        <v>1.1901999999999999</v>
      </c>
      <c r="BU133">
        <v>1.0976999999999999</v>
      </c>
      <c r="BV133">
        <v>1.0984</v>
      </c>
      <c r="BW133" t="s">
        <v>588</v>
      </c>
      <c r="BX133">
        <v>40</v>
      </c>
      <c r="BY133" t="s">
        <v>622</v>
      </c>
      <c r="BZ133">
        <v>402020</v>
      </c>
    </row>
    <row r="134" spans="1:78" x14ac:dyDescent="0.25">
      <c r="A134" t="s">
        <v>133</v>
      </c>
      <c r="B134" t="s">
        <v>510</v>
      </c>
      <c r="C134">
        <v>1.6</v>
      </c>
      <c r="D134">
        <v>1.83</v>
      </c>
      <c r="E134">
        <v>2.02</v>
      </c>
      <c r="F134">
        <v>1.94</v>
      </c>
      <c r="G134">
        <v>2.0499999999999998</v>
      </c>
      <c r="H134">
        <v>2.4700000000000002</v>
      </c>
      <c r="I134">
        <v>2.74</v>
      </c>
      <c r="J134">
        <v>2.79</v>
      </c>
      <c r="K134">
        <v>2.73</v>
      </c>
      <c r="L134">
        <v>21452213500</v>
      </c>
      <c r="M134">
        <v>20909463200</v>
      </c>
      <c r="N134">
        <v>20462893100</v>
      </c>
      <c r="O134">
        <v>25258130200</v>
      </c>
      <c r="P134">
        <v>28412538500</v>
      </c>
      <c r="Q134">
        <v>39712529400</v>
      </c>
      <c r="R134">
        <v>51523689900</v>
      </c>
      <c r="S134">
        <v>54643344800</v>
      </c>
      <c r="T134">
        <v>55055294300</v>
      </c>
      <c r="U134">
        <v>29840651700</v>
      </c>
      <c r="V134">
        <v>9.6548999999999996</v>
      </c>
      <c r="W134">
        <v>9.6515000000000004</v>
      </c>
      <c r="X134">
        <v>10.371700000000001</v>
      </c>
      <c r="Y134">
        <v>10.9125</v>
      </c>
      <c r="Z134">
        <v>12.724399999999999</v>
      </c>
      <c r="AA134">
        <v>12.359400000000001</v>
      </c>
      <c r="AB134">
        <v>9.5065000000000008</v>
      </c>
      <c r="AC134">
        <v>10.9064</v>
      </c>
      <c r="AD134">
        <v>9.1942000000000004</v>
      </c>
      <c r="AE134">
        <v>8.7202999999999999</v>
      </c>
      <c r="AF134">
        <v>25.9374</v>
      </c>
      <c r="AG134">
        <v>24.3127</v>
      </c>
      <c r="AH134">
        <v>26.386399999999998</v>
      </c>
      <c r="AI134">
        <v>27.514099999999999</v>
      </c>
      <c r="AJ134">
        <v>24.0152</v>
      </c>
      <c r="AK134">
        <v>21.695599999999999</v>
      </c>
      <c r="AL134">
        <v>51.244</v>
      </c>
      <c r="AM134">
        <v>52.5486</v>
      </c>
      <c r="AN134">
        <v>54.112299999999998</v>
      </c>
      <c r="AO134">
        <v>60.7258</v>
      </c>
      <c r="AP134">
        <v>7.01</v>
      </c>
      <c r="AQ134">
        <v>4.8212000000000002</v>
      </c>
      <c r="AR134">
        <v>3.1389</v>
      </c>
      <c r="AS134">
        <v>0.43930000000000002</v>
      </c>
      <c r="AT134">
        <v>3.6810999999999998</v>
      </c>
      <c r="AU134">
        <v>7.2359999999999998</v>
      </c>
      <c r="AV134">
        <v>5.4896000000000003</v>
      </c>
      <c r="AW134">
        <v>72.864400000000003</v>
      </c>
      <c r="AX134">
        <v>13.3079</v>
      </c>
      <c r="AY134">
        <v>1.7969999999999999</v>
      </c>
      <c r="AZ134">
        <v>10.4682</v>
      </c>
      <c r="BA134">
        <v>19.724</v>
      </c>
      <c r="BB134">
        <v>19.737400000000001</v>
      </c>
      <c r="BC134">
        <v>19.174299999999999</v>
      </c>
      <c r="BD134">
        <v>21.0153</v>
      </c>
      <c r="BE134">
        <v>23.203099999999999</v>
      </c>
      <c r="BF134">
        <v>26.690100000000001</v>
      </c>
      <c r="BG134">
        <v>25.344000000000001</v>
      </c>
      <c r="BH134">
        <v>26.106200000000001</v>
      </c>
      <c r="BI134">
        <v>39.735100000000003</v>
      </c>
      <c r="BJ134">
        <v>37.130499999999998</v>
      </c>
      <c r="BK134">
        <v>40.935899999999997</v>
      </c>
      <c r="BL134">
        <v>1.9791000000000001</v>
      </c>
      <c r="BM134">
        <v>2.1459999999999999</v>
      </c>
      <c r="BN134">
        <v>2.3060999999999998</v>
      </c>
      <c r="BO134">
        <v>2.4338000000000002</v>
      </c>
      <c r="BP134">
        <v>2.2612999999999999</v>
      </c>
      <c r="BQ134">
        <v>2.6455000000000002</v>
      </c>
      <c r="BR134">
        <v>2.7749999999999999</v>
      </c>
      <c r="BS134">
        <v>2.3996</v>
      </c>
      <c r="BT134">
        <v>2.5543</v>
      </c>
      <c r="BU134">
        <v>2.5472999999999999</v>
      </c>
      <c r="BV134">
        <v>2.5278</v>
      </c>
      <c r="BW134" t="s">
        <v>594</v>
      </c>
      <c r="BX134">
        <v>30</v>
      </c>
      <c r="BY134" t="s">
        <v>636</v>
      </c>
      <c r="BZ134">
        <v>301010</v>
      </c>
    </row>
    <row r="135" spans="1:78" x14ac:dyDescent="0.25">
      <c r="A135" t="s">
        <v>134</v>
      </c>
      <c r="B135" t="s">
        <v>510</v>
      </c>
      <c r="C135" t="s">
        <v>510</v>
      </c>
      <c r="D135" t="s">
        <v>510</v>
      </c>
      <c r="E135" t="s">
        <v>510</v>
      </c>
      <c r="F135" t="s">
        <v>510</v>
      </c>
      <c r="G135" t="s">
        <v>510</v>
      </c>
      <c r="H135" t="s">
        <v>510</v>
      </c>
      <c r="I135">
        <v>3.94</v>
      </c>
      <c r="J135">
        <v>3.94</v>
      </c>
      <c r="K135" t="s">
        <v>510</v>
      </c>
      <c r="L135">
        <v>9692466200</v>
      </c>
      <c r="M135">
        <v>10197897700</v>
      </c>
      <c r="N135">
        <v>12741011700</v>
      </c>
      <c r="O135">
        <v>13424132000</v>
      </c>
      <c r="P135">
        <v>11330724200</v>
      </c>
      <c r="Q135">
        <v>14384301800</v>
      </c>
      <c r="R135">
        <v>16060062300</v>
      </c>
      <c r="S135">
        <v>21223962100</v>
      </c>
      <c r="T135">
        <v>17816555200</v>
      </c>
      <c r="U135">
        <v>15502537400</v>
      </c>
      <c r="V135">
        <v>5.9132999999999996</v>
      </c>
      <c r="W135">
        <v>7.1547999999999998</v>
      </c>
      <c r="X135">
        <v>6.4301000000000004</v>
      </c>
      <c r="Y135">
        <v>7.4941000000000004</v>
      </c>
      <c r="Z135">
        <v>6.8445999999999998</v>
      </c>
      <c r="AA135">
        <v>7.1962000000000002</v>
      </c>
      <c r="AB135">
        <v>10.6517</v>
      </c>
      <c r="AC135">
        <v>14.437200000000001</v>
      </c>
      <c r="AD135">
        <v>7.1536999999999997</v>
      </c>
      <c r="AE135">
        <v>6.3590999999999998</v>
      </c>
      <c r="AF135">
        <v>37.962899999999998</v>
      </c>
      <c r="AG135">
        <v>36.649299999999997</v>
      </c>
      <c r="AH135">
        <v>36.970300000000002</v>
      </c>
      <c r="AI135">
        <v>36.027799999999999</v>
      </c>
      <c r="AJ135">
        <v>35.381300000000003</v>
      </c>
      <c r="AK135">
        <v>41.485599999999998</v>
      </c>
      <c r="AL135">
        <v>33.188400000000001</v>
      </c>
      <c r="AM135">
        <v>34.215000000000003</v>
      </c>
      <c r="AN135">
        <v>36.005299999999998</v>
      </c>
      <c r="AO135">
        <v>38.2898</v>
      </c>
      <c r="AP135">
        <v>-3.6191</v>
      </c>
      <c r="AQ135">
        <v>10.1587</v>
      </c>
      <c r="AR135">
        <v>1.0651999999999999</v>
      </c>
      <c r="AS135">
        <v>1.3853</v>
      </c>
      <c r="AT135">
        <v>3.9901</v>
      </c>
      <c r="AU135">
        <v>4.7605000000000004</v>
      </c>
      <c r="AV135">
        <v>16.7227</v>
      </c>
      <c r="AW135">
        <v>9.2111999999999998</v>
      </c>
      <c r="AX135">
        <v>-2.9588000000000001</v>
      </c>
      <c r="AY135">
        <v>-5.6866000000000003</v>
      </c>
      <c r="AZ135">
        <v>9.2310999999999996</v>
      </c>
      <c r="BA135">
        <v>20.860600000000002</v>
      </c>
      <c r="BB135">
        <v>13.431900000000001</v>
      </c>
      <c r="BC135">
        <v>15.7151</v>
      </c>
      <c r="BD135">
        <v>13.7887</v>
      </c>
      <c r="BE135">
        <v>16.106400000000001</v>
      </c>
      <c r="BF135">
        <v>14.4619</v>
      </c>
      <c r="BG135">
        <v>15.8055</v>
      </c>
      <c r="BH135">
        <v>22.983899999999998</v>
      </c>
      <c r="BI135">
        <v>30.1144</v>
      </c>
      <c r="BJ135">
        <v>15.271100000000001</v>
      </c>
      <c r="BK135">
        <v>13.9344</v>
      </c>
      <c r="BL135">
        <v>1.4204000000000001</v>
      </c>
      <c r="BM135">
        <v>1.5432999999999999</v>
      </c>
      <c r="BN135">
        <v>1.5509999999999999</v>
      </c>
      <c r="BO135">
        <v>1.7883</v>
      </c>
      <c r="BP135">
        <v>1.7974000000000001</v>
      </c>
      <c r="BQ135">
        <v>1.5476000000000001</v>
      </c>
      <c r="BR135">
        <v>1.6667000000000001</v>
      </c>
      <c r="BS135">
        <v>1.6480999999999999</v>
      </c>
      <c r="BT135">
        <v>2.0392000000000001</v>
      </c>
      <c r="BU135">
        <v>1.8936999999999999</v>
      </c>
      <c r="BV135">
        <v>1.6416999999999999</v>
      </c>
      <c r="BW135" t="s">
        <v>582</v>
      </c>
      <c r="BX135">
        <v>35</v>
      </c>
      <c r="BY135" t="s">
        <v>629</v>
      </c>
      <c r="BZ135">
        <v>351020</v>
      </c>
    </row>
    <row r="136" spans="1:78" x14ac:dyDescent="0.25">
      <c r="A136" t="s">
        <v>135</v>
      </c>
      <c r="B136" t="s">
        <v>510</v>
      </c>
      <c r="C136">
        <v>2.08</v>
      </c>
      <c r="D136">
        <v>2.0299999999999998</v>
      </c>
      <c r="E136">
        <v>2.0299999999999998</v>
      </c>
      <c r="F136">
        <v>2.0099999999999998</v>
      </c>
      <c r="G136">
        <v>2.0299999999999998</v>
      </c>
      <c r="H136">
        <v>2.11</v>
      </c>
      <c r="I136">
        <v>3.15</v>
      </c>
      <c r="J136">
        <v>4.3</v>
      </c>
      <c r="K136">
        <v>4.4800000000000004</v>
      </c>
      <c r="L136">
        <v>9238666700</v>
      </c>
      <c r="M136">
        <v>11837356700</v>
      </c>
      <c r="N136">
        <v>10200259400</v>
      </c>
      <c r="O136">
        <v>19202468600</v>
      </c>
      <c r="P136">
        <v>12947639600</v>
      </c>
      <c r="Q136">
        <v>19455898700</v>
      </c>
      <c r="R136">
        <v>25130094600</v>
      </c>
      <c r="S136">
        <v>38627872000</v>
      </c>
      <c r="T136">
        <v>30713003600</v>
      </c>
      <c r="U136">
        <v>50609293000</v>
      </c>
      <c r="V136">
        <v>5.6035000000000004</v>
      </c>
      <c r="W136">
        <v>7.0368000000000004</v>
      </c>
      <c r="X136">
        <v>7.8053999999999997</v>
      </c>
      <c r="Y136">
        <v>8.7468000000000004</v>
      </c>
      <c r="Z136">
        <v>11.1053</v>
      </c>
      <c r="AA136">
        <v>10.8912</v>
      </c>
      <c r="AB136">
        <v>13.753</v>
      </c>
      <c r="AC136">
        <v>19.454799999999999</v>
      </c>
      <c r="AD136">
        <v>21.547999999999998</v>
      </c>
      <c r="AE136">
        <v>15.0816</v>
      </c>
      <c r="AF136">
        <v>32.463099999999997</v>
      </c>
      <c r="AG136">
        <v>29.895099999999999</v>
      </c>
      <c r="AH136">
        <v>24.209099999999999</v>
      </c>
      <c r="AI136">
        <v>23.567499999999999</v>
      </c>
      <c r="AJ136">
        <v>22.696400000000001</v>
      </c>
      <c r="AK136">
        <v>21.7818</v>
      </c>
      <c r="AL136">
        <v>22.843900000000001</v>
      </c>
      <c r="AM136">
        <v>22.690799999999999</v>
      </c>
      <c r="AN136">
        <v>20.146899999999999</v>
      </c>
      <c r="AO136">
        <v>15.7834</v>
      </c>
      <c r="AP136">
        <v>22.1876</v>
      </c>
      <c r="AQ136">
        <v>15.0061</v>
      </c>
      <c r="AR136">
        <v>9.4802</v>
      </c>
      <c r="AS136">
        <v>3.6579999999999999</v>
      </c>
      <c r="AT136">
        <v>5.4131</v>
      </c>
      <c r="AU136">
        <v>15.839700000000001</v>
      </c>
      <c r="AV136">
        <v>10.570600000000001</v>
      </c>
      <c r="AW136">
        <v>21.1814</v>
      </c>
      <c r="AX136">
        <v>26.985600000000002</v>
      </c>
      <c r="AY136">
        <v>26.379200000000001</v>
      </c>
      <c r="AZ136">
        <v>7.3516000000000004</v>
      </c>
      <c r="BA136">
        <v>12.095800000000001</v>
      </c>
      <c r="BB136">
        <v>11.6303</v>
      </c>
      <c r="BC136">
        <v>13.6366</v>
      </c>
      <c r="BD136">
        <v>13.972</v>
      </c>
      <c r="BE136">
        <v>14.2837</v>
      </c>
      <c r="BF136">
        <v>17.4557</v>
      </c>
      <c r="BG136">
        <v>17.0321</v>
      </c>
      <c r="BH136">
        <v>21.7164</v>
      </c>
      <c r="BI136">
        <v>31.2484</v>
      </c>
      <c r="BJ136">
        <v>34.171700000000001</v>
      </c>
      <c r="BK136">
        <v>22.5489</v>
      </c>
      <c r="BL136">
        <v>1.2502</v>
      </c>
      <c r="BM136">
        <v>1.2322</v>
      </c>
      <c r="BN136">
        <v>1.4419999999999999</v>
      </c>
      <c r="BO136">
        <v>1.3867</v>
      </c>
      <c r="BP136">
        <v>1.5931</v>
      </c>
      <c r="BQ136">
        <v>1.4879</v>
      </c>
      <c r="BR136">
        <v>1.6023000000000001</v>
      </c>
      <c r="BS136">
        <v>1.8295999999999999</v>
      </c>
      <c r="BT136">
        <v>1.6249</v>
      </c>
      <c r="BU136">
        <v>1.1242000000000001</v>
      </c>
      <c r="BV136">
        <v>1.4078999999999999</v>
      </c>
      <c r="BW136" t="s">
        <v>585</v>
      </c>
      <c r="BX136">
        <v>25</v>
      </c>
      <c r="BY136" t="s">
        <v>642</v>
      </c>
      <c r="BZ136">
        <v>252010</v>
      </c>
    </row>
    <row r="137" spans="1:78" x14ac:dyDescent="0.25">
      <c r="A137" t="s">
        <v>136</v>
      </c>
      <c r="B137" t="s">
        <v>510</v>
      </c>
      <c r="C137">
        <v>2.38</v>
      </c>
      <c r="D137">
        <v>2.37</v>
      </c>
      <c r="E137">
        <v>2.7</v>
      </c>
      <c r="F137">
        <v>3.12</v>
      </c>
      <c r="G137">
        <v>3.75</v>
      </c>
      <c r="H137">
        <v>3.79</v>
      </c>
      <c r="I137">
        <v>3.98</v>
      </c>
      <c r="J137">
        <v>4.45</v>
      </c>
      <c r="K137" t="s">
        <v>510</v>
      </c>
      <c r="L137">
        <v>60227696100</v>
      </c>
      <c r="M137">
        <v>63649302300</v>
      </c>
      <c r="N137">
        <v>53842095200</v>
      </c>
      <c r="O137">
        <v>64566080000</v>
      </c>
      <c r="P137">
        <v>72266496000</v>
      </c>
      <c r="Q137">
        <v>110241794600</v>
      </c>
      <c r="R137">
        <v>157803250500</v>
      </c>
      <c r="S137">
        <v>235102935300</v>
      </c>
      <c r="T137">
        <v>193215860400</v>
      </c>
      <c r="U137">
        <v>170943396900</v>
      </c>
      <c r="V137">
        <v>7.2515999999999998</v>
      </c>
      <c r="W137">
        <v>7.8799000000000001</v>
      </c>
      <c r="X137">
        <v>5.4614000000000003</v>
      </c>
      <c r="Y137">
        <v>5.4208999999999996</v>
      </c>
      <c r="Z137">
        <v>5.6116999999999999</v>
      </c>
      <c r="AA137">
        <v>5.4733000000000001</v>
      </c>
      <c r="AB137">
        <v>5.2747999999999999</v>
      </c>
      <c r="AC137">
        <v>8.0742999999999991</v>
      </c>
      <c r="AD137">
        <v>8.6059999999999999</v>
      </c>
      <c r="AE137">
        <v>5.6433</v>
      </c>
      <c r="AF137">
        <v>9.3896999999999995</v>
      </c>
      <c r="AG137">
        <v>26.689800000000002</v>
      </c>
      <c r="AH137">
        <v>27.0867</v>
      </c>
      <c r="AI137">
        <v>22.556100000000001</v>
      </c>
      <c r="AJ137">
        <v>20.363399999999999</v>
      </c>
      <c r="AK137">
        <v>36.284300000000002</v>
      </c>
      <c r="AL137">
        <v>29.119900000000001</v>
      </c>
      <c r="AM137">
        <v>27.976500000000001</v>
      </c>
      <c r="AN137">
        <v>24.440999999999999</v>
      </c>
      <c r="AO137">
        <v>23.122800000000002</v>
      </c>
      <c r="AP137">
        <v>5.2554999999999996</v>
      </c>
      <c r="AQ137">
        <v>6.6898</v>
      </c>
      <c r="AR137">
        <v>30.359500000000001</v>
      </c>
      <c r="AS137">
        <v>-6.0696000000000003</v>
      </c>
      <c r="AT137">
        <v>2.9876999999999998</v>
      </c>
      <c r="AU137">
        <v>2.5379</v>
      </c>
      <c r="AV137">
        <v>29.790400000000002</v>
      </c>
      <c r="AW137">
        <v>22.678100000000001</v>
      </c>
      <c r="AX137">
        <v>9.2212999999999994</v>
      </c>
      <c r="AY137">
        <v>1.4016999999999999</v>
      </c>
      <c r="AZ137">
        <v>0.1636</v>
      </c>
      <c r="BA137">
        <v>13.018800000000001</v>
      </c>
      <c r="BB137">
        <v>11.3558</v>
      </c>
      <c r="BC137">
        <v>14.2567</v>
      </c>
      <c r="BD137">
        <v>10.9305</v>
      </c>
      <c r="BE137">
        <v>10.088900000000001</v>
      </c>
      <c r="BF137">
        <v>9.7081999999999997</v>
      </c>
      <c r="BG137">
        <v>10.329499999999999</v>
      </c>
      <c r="BH137">
        <v>10.772</v>
      </c>
      <c r="BI137">
        <v>15.993</v>
      </c>
      <c r="BJ137">
        <v>15.729699999999999</v>
      </c>
      <c r="BK137">
        <v>9.3091000000000008</v>
      </c>
      <c r="BL137">
        <v>1.9087000000000001</v>
      </c>
      <c r="BM137">
        <v>1.9999</v>
      </c>
      <c r="BN137">
        <v>1.8315999999999999</v>
      </c>
      <c r="BO137">
        <v>1.6817</v>
      </c>
      <c r="BP137">
        <v>1.821</v>
      </c>
      <c r="BQ137">
        <v>1.9225000000000001</v>
      </c>
      <c r="BR137">
        <v>2.2576000000000001</v>
      </c>
      <c r="BS137">
        <v>2.5945999999999998</v>
      </c>
      <c r="BT137">
        <v>3.3243</v>
      </c>
      <c r="BU137">
        <v>2.7176999999999998</v>
      </c>
      <c r="BV137">
        <v>2.391</v>
      </c>
      <c r="BW137" t="s">
        <v>582</v>
      </c>
      <c r="BX137">
        <v>35</v>
      </c>
      <c r="BY137" t="s">
        <v>583</v>
      </c>
      <c r="BZ137">
        <v>352030</v>
      </c>
    </row>
    <row r="138" spans="1:78" x14ac:dyDescent="0.25">
      <c r="A138" t="s">
        <v>137</v>
      </c>
      <c r="B138" t="s">
        <v>510</v>
      </c>
      <c r="C138">
        <v>3</v>
      </c>
      <c r="D138">
        <v>3</v>
      </c>
      <c r="E138">
        <v>2.94</v>
      </c>
      <c r="F138">
        <v>3.19</v>
      </c>
      <c r="G138">
        <v>3.46</v>
      </c>
      <c r="H138">
        <v>4.2699999999999996</v>
      </c>
      <c r="I138">
        <v>4.21</v>
      </c>
      <c r="J138">
        <v>4.3</v>
      </c>
      <c r="K138" t="s">
        <v>510</v>
      </c>
      <c r="L138">
        <v>159719001700</v>
      </c>
      <c r="M138">
        <v>173715929200</v>
      </c>
      <c r="N138">
        <v>165862058900</v>
      </c>
      <c r="O138">
        <v>162373664000</v>
      </c>
      <c r="P138">
        <v>163232771200</v>
      </c>
      <c r="Q138">
        <v>260680864500</v>
      </c>
      <c r="R138">
        <v>328023679000</v>
      </c>
      <c r="S138">
        <v>281536729800</v>
      </c>
      <c r="T138">
        <v>158433671900</v>
      </c>
      <c r="U138">
        <v>165259224500</v>
      </c>
      <c r="V138">
        <v>9.0710999999999995</v>
      </c>
      <c r="W138">
        <v>9.7281999999999993</v>
      </c>
      <c r="X138">
        <v>10.422000000000001</v>
      </c>
      <c r="Y138">
        <v>9.5622000000000007</v>
      </c>
      <c r="Z138">
        <v>12.9618</v>
      </c>
      <c r="AA138">
        <v>7.5561999999999996</v>
      </c>
      <c r="AB138">
        <v>-1.4481999999999999</v>
      </c>
      <c r="AC138">
        <v>0.98480000000000001</v>
      </c>
      <c r="AD138">
        <v>1.5445</v>
      </c>
      <c r="AE138">
        <v>1.1505000000000001</v>
      </c>
      <c r="AF138">
        <v>17.895</v>
      </c>
      <c r="AG138">
        <v>19.911100000000001</v>
      </c>
      <c r="AH138">
        <v>22.126799999999999</v>
      </c>
      <c r="AI138">
        <v>26.55</v>
      </c>
      <c r="AJ138">
        <v>21.327000000000002</v>
      </c>
      <c r="AK138">
        <v>24.299399999999999</v>
      </c>
      <c r="AL138">
        <v>30.922000000000001</v>
      </c>
      <c r="AM138">
        <v>28.639700000000001</v>
      </c>
      <c r="AN138">
        <v>25.663599999999999</v>
      </c>
      <c r="AO138">
        <v>24.648399999999999</v>
      </c>
      <c r="AP138">
        <v>8.4688999999999997</v>
      </c>
      <c r="AQ138">
        <v>3.5695999999999999</v>
      </c>
      <c r="AR138">
        <v>4.8026999999999997</v>
      </c>
      <c r="AS138">
        <v>4.3670999999999998</v>
      </c>
      <c r="AT138">
        <v>4.0811000000000002</v>
      </c>
      <c r="AU138">
        <v>2.9325000000000001</v>
      </c>
      <c r="AV138">
        <v>96.7423</v>
      </c>
      <c r="AW138">
        <v>3.8997999999999999</v>
      </c>
      <c r="AX138">
        <v>1.0221</v>
      </c>
      <c r="AY138">
        <v>1.0800000000000001E-2</v>
      </c>
      <c r="AZ138">
        <v>0.95660000000000001</v>
      </c>
      <c r="BA138">
        <v>14.405799999999999</v>
      </c>
      <c r="BB138">
        <v>16.5975</v>
      </c>
      <c r="BC138">
        <v>18.734300000000001</v>
      </c>
      <c r="BD138">
        <v>21.394200000000001</v>
      </c>
      <c r="BE138">
        <v>21.234300000000001</v>
      </c>
      <c r="BF138">
        <v>27.9682</v>
      </c>
      <c r="BG138">
        <v>16.061</v>
      </c>
      <c r="BH138">
        <v>-3.3212999999999999</v>
      </c>
      <c r="BI138">
        <v>2.3178999999999998</v>
      </c>
      <c r="BJ138">
        <v>2.3119999999999998</v>
      </c>
      <c r="BK138">
        <v>2.4232</v>
      </c>
      <c r="BL138">
        <v>1.8852</v>
      </c>
      <c r="BM138">
        <v>2.2585999999999999</v>
      </c>
      <c r="BN138">
        <v>2.3639000000000001</v>
      </c>
      <c r="BO138">
        <v>2.1442999999999999</v>
      </c>
      <c r="BP138">
        <v>2.1297000000000001</v>
      </c>
      <c r="BQ138">
        <v>2.2700999999999998</v>
      </c>
      <c r="BR138">
        <v>1.7363999999999999</v>
      </c>
      <c r="BS138">
        <v>1.6681999999999999</v>
      </c>
      <c r="BT138">
        <v>2.1046999999999998</v>
      </c>
      <c r="BU138">
        <v>1.3585</v>
      </c>
      <c r="BV138">
        <v>1.2192000000000001</v>
      </c>
      <c r="BW138" t="s">
        <v>634</v>
      </c>
      <c r="BX138">
        <v>50</v>
      </c>
      <c r="BY138" t="s">
        <v>643</v>
      </c>
      <c r="BZ138">
        <v>502020</v>
      </c>
    </row>
    <row r="139" spans="1:78" x14ac:dyDescent="0.25">
      <c r="A139" t="s">
        <v>138</v>
      </c>
      <c r="B139" t="s">
        <v>510</v>
      </c>
      <c r="C139" t="s">
        <v>510</v>
      </c>
      <c r="D139" t="s">
        <v>510</v>
      </c>
      <c r="E139" t="s">
        <v>510</v>
      </c>
      <c r="F139" t="s">
        <v>510</v>
      </c>
      <c r="G139" t="s">
        <v>510</v>
      </c>
      <c r="H139" t="s">
        <v>510</v>
      </c>
      <c r="I139">
        <v>4.3899999999999997</v>
      </c>
      <c r="J139">
        <v>5.75</v>
      </c>
      <c r="K139" t="s">
        <v>510</v>
      </c>
      <c r="L139">
        <v>9192822000</v>
      </c>
      <c r="M139">
        <v>11280938800</v>
      </c>
      <c r="N139">
        <v>15864675900</v>
      </c>
      <c r="O139">
        <v>23673650500</v>
      </c>
      <c r="P139">
        <v>22868039100</v>
      </c>
      <c r="Q139">
        <v>26087081900</v>
      </c>
      <c r="R139">
        <v>40267966800</v>
      </c>
      <c r="S139">
        <v>51441377500</v>
      </c>
      <c r="T139">
        <v>29461024900</v>
      </c>
      <c r="U139">
        <v>41629015000</v>
      </c>
      <c r="V139">
        <v>2.0903</v>
      </c>
      <c r="W139">
        <v>2.8285999999999998</v>
      </c>
      <c r="X139">
        <v>3.6051000000000002</v>
      </c>
      <c r="Y139">
        <v>1.4779</v>
      </c>
      <c r="Z139">
        <v>1.4665999999999999</v>
      </c>
      <c r="AA139">
        <v>2.4758</v>
      </c>
      <c r="AB139">
        <v>1.2052</v>
      </c>
      <c r="AC139">
        <v>4.7187000000000001</v>
      </c>
      <c r="AD139">
        <v>0.97070000000000001</v>
      </c>
      <c r="AE139">
        <v>2.2170000000000001</v>
      </c>
      <c r="AF139">
        <v>49.052500000000002</v>
      </c>
      <c r="AG139">
        <v>51.8217</v>
      </c>
      <c r="AH139">
        <v>47.886499999999998</v>
      </c>
      <c r="AI139">
        <v>40.405900000000003</v>
      </c>
      <c r="AJ139">
        <v>46.7102</v>
      </c>
      <c r="AK139">
        <v>46.887099999999997</v>
      </c>
      <c r="AL139">
        <v>40.950499999999998</v>
      </c>
      <c r="AM139">
        <v>41.134399999999999</v>
      </c>
      <c r="AN139">
        <v>43.552700000000002</v>
      </c>
      <c r="AO139">
        <v>42.998399999999997</v>
      </c>
      <c r="AP139">
        <v>9.1575000000000006</v>
      </c>
      <c r="AQ139">
        <v>-1.0391999999999999</v>
      </c>
      <c r="AR139">
        <v>20.200800000000001</v>
      </c>
      <c r="AS139">
        <v>6.4737</v>
      </c>
      <c r="AT139">
        <v>75.552099999999996</v>
      </c>
      <c r="AU139">
        <v>11.036799999999999</v>
      </c>
      <c r="AV139">
        <v>-2.9392999999999998</v>
      </c>
      <c r="AW139">
        <v>56.3902</v>
      </c>
      <c r="AX139">
        <v>0.81289999999999996</v>
      </c>
      <c r="AY139">
        <v>14.065200000000001</v>
      </c>
      <c r="AZ139">
        <v>6.3353999999999999</v>
      </c>
      <c r="BA139">
        <v>9.4156999999999993</v>
      </c>
      <c r="BB139">
        <v>4.6399999999999997</v>
      </c>
      <c r="BC139">
        <v>7.2478999999999996</v>
      </c>
      <c r="BD139">
        <v>9.2072000000000003</v>
      </c>
      <c r="BE139">
        <v>2.6372</v>
      </c>
      <c r="BF139">
        <v>2.8279999999999998</v>
      </c>
      <c r="BG139">
        <v>5.8480999999999996</v>
      </c>
      <c r="BH139">
        <v>2.1042000000000001</v>
      </c>
      <c r="BI139">
        <v>9.8879999999999999</v>
      </c>
      <c r="BJ139">
        <v>1.9786999999999999</v>
      </c>
      <c r="BK139">
        <v>5.1611000000000002</v>
      </c>
      <c r="BL139">
        <v>1.3552</v>
      </c>
      <c r="BM139">
        <v>1.6468</v>
      </c>
      <c r="BN139">
        <v>1.6902999999999999</v>
      </c>
      <c r="BO139">
        <v>1.9495</v>
      </c>
      <c r="BP139">
        <v>1.669</v>
      </c>
      <c r="BQ139">
        <v>1.5639000000000001</v>
      </c>
      <c r="BR139">
        <v>1.7259</v>
      </c>
      <c r="BS139">
        <v>1.6193</v>
      </c>
      <c r="BT139">
        <v>1.9089</v>
      </c>
      <c r="BU139">
        <v>1.2981</v>
      </c>
      <c r="BV139">
        <v>1.5344</v>
      </c>
      <c r="BW139" t="s">
        <v>608</v>
      </c>
      <c r="BX139">
        <v>60</v>
      </c>
      <c r="BY139" t="s">
        <v>609</v>
      </c>
      <c r="BZ139">
        <v>601080</v>
      </c>
    </row>
    <row r="140" spans="1:78" x14ac:dyDescent="0.25">
      <c r="A140" t="s">
        <v>139</v>
      </c>
      <c r="B140" t="s">
        <v>510</v>
      </c>
      <c r="C140">
        <v>1.82</v>
      </c>
      <c r="D140">
        <v>1.92</v>
      </c>
      <c r="E140">
        <v>1.95</v>
      </c>
      <c r="F140">
        <v>2.04</v>
      </c>
      <c r="G140">
        <v>2.06</v>
      </c>
      <c r="H140">
        <v>2.39</v>
      </c>
      <c r="I140">
        <v>3</v>
      </c>
      <c r="J140">
        <v>3.08</v>
      </c>
      <c r="K140">
        <v>2.96</v>
      </c>
      <c r="L140">
        <v>14473950500</v>
      </c>
      <c r="M140">
        <v>18130942800</v>
      </c>
      <c r="N140">
        <v>18219991500</v>
      </c>
      <c r="O140">
        <v>25442827100</v>
      </c>
      <c r="P140">
        <v>21493446900</v>
      </c>
      <c r="Q140">
        <v>22258089900</v>
      </c>
      <c r="R140">
        <v>25410160100</v>
      </c>
      <c r="S140">
        <v>31610825400</v>
      </c>
      <c r="T140">
        <v>31284332700</v>
      </c>
      <c r="U140">
        <v>30948708700</v>
      </c>
      <c r="V140">
        <v>21.604299999999999</v>
      </c>
      <c r="W140">
        <v>19.1297</v>
      </c>
      <c r="X140">
        <v>2.9123000000000001</v>
      </c>
      <c r="Y140">
        <v>5.6715999999999998</v>
      </c>
      <c r="Z140">
        <v>10.7029</v>
      </c>
      <c r="AA140">
        <v>-10.664300000000001</v>
      </c>
      <c r="AB140">
        <v>5.0006000000000004</v>
      </c>
      <c r="AC140">
        <v>6.6643999999999997</v>
      </c>
      <c r="AD140">
        <v>6.2610999999999999</v>
      </c>
      <c r="AE140">
        <v>7.2206000000000001</v>
      </c>
      <c r="AF140">
        <v>27.771599999999999</v>
      </c>
      <c r="AG140">
        <v>19.546500000000002</v>
      </c>
      <c r="AH140">
        <v>46.200299999999999</v>
      </c>
      <c r="AI140">
        <v>40.262099999999997</v>
      </c>
      <c r="AJ140">
        <v>34.764400000000002</v>
      </c>
      <c r="AK140">
        <v>31.591999999999999</v>
      </c>
      <c r="AL140">
        <v>51.244999999999997</v>
      </c>
      <c r="AM140">
        <v>46.578600000000002</v>
      </c>
      <c r="AN140">
        <v>45.9</v>
      </c>
      <c r="AO140">
        <v>43.985999999999997</v>
      </c>
      <c r="AP140">
        <v>18.182600000000001</v>
      </c>
      <c r="AQ140">
        <v>0.72309999999999997</v>
      </c>
      <c r="AR140">
        <v>26.003799999999998</v>
      </c>
      <c r="AS140">
        <v>355.26960000000003</v>
      </c>
      <c r="AT140">
        <v>-1.2553000000000001</v>
      </c>
      <c r="AU140">
        <v>4.0199999999999996</v>
      </c>
      <c r="AV140">
        <v>-17.3369</v>
      </c>
      <c r="AW140">
        <v>44.984099999999998</v>
      </c>
      <c r="AX140">
        <v>5.7289000000000003</v>
      </c>
      <c r="AY140">
        <v>4.9565000000000001</v>
      </c>
      <c r="AZ140">
        <v>5.9862000000000002</v>
      </c>
      <c r="BA140">
        <v>41.1235</v>
      </c>
      <c r="BB140">
        <v>42.050699999999999</v>
      </c>
      <c r="BC140">
        <v>40.545400000000001</v>
      </c>
      <c r="BD140">
        <v>9.1216000000000008</v>
      </c>
      <c r="BE140">
        <v>18.296500000000002</v>
      </c>
      <c r="BF140">
        <v>27.272099999999998</v>
      </c>
      <c r="BG140">
        <v>-24.807400000000001</v>
      </c>
      <c r="BH140">
        <v>13.9018</v>
      </c>
      <c r="BI140">
        <v>19.821100000000001</v>
      </c>
      <c r="BJ140">
        <v>17.700800000000001</v>
      </c>
      <c r="BK140">
        <v>19.616299999999999</v>
      </c>
      <c r="BL140">
        <v>3.6682999999999999</v>
      </c>
      <c r="BM140">
        <v>4.3710000000000004</v>
      </c>
      <c r="BN140">
        <v>4.6760000000000002</v>
      </c>
      <c r="BO140">
        <v>1.9245000000000001</v>
      </c>
      <c r="BP140">
        <v>1.7704</v>
      </c>
      <c r="BQ140">
        <v>2.1337000000000002</v>
      </c>
      <c r="BR140">
        <v>2.2871000000000001</v>
      </c>
      <c r="BS140">
        <v>1.7334000000000001</v>
      </c>
      <c r="BT140">
        <v>1.7537</v>
      </c>
      <c r="BU140">
        <v>1.9762</v>
      </c>
      <c r="BV140">
        <v>2.0648</v>
      </c>
      <c r="BW140" t="s">
        <v>594</v>
      </c>
      <c r="BX140">
        <v>30</v>
      </c>
      <c r="BY140" t="s">
        <v>636</v>
      </c>
      <c r="BZ140">
        <v>301010</v>
      </c>
    </row>
    <row r="141" spans="1:78" x14ac:dyDescent="0.25">
      <c r="A141" t="s">
        <v>140</v>
      </c>
      <c r="B141" t="s">
        <v>510</v>
      </c>
      <c r="C141">
        <v>4.12</v>
      </c>
      <c r="D141">
        <v>3.92</v>
      </c>
      <c r="E141">
        <v>4.3899999999999997</v>
      </c>
      <c r="F141">
        <v>4.7</v>
      </c>
      <c r="G141">
        <v>5.7</v>
      </c>
      <c r="H141">
        <v>5.24</v>
      </c>
      <c r="I141">
        <v>5.24</v>
      </c>
      <c r="J141">
        <v>5.57</v>
      </c>
      <c r="K141">
        <v>5.25</v>
      </c>
      <c r="L141">
        <v>20221371400</v>
      </c>
      <c r="M141">
        <v>17783215100</v>
      </c>
      <c r="N141">
        <v>13908102900</v>
      </c>
      <c r="O141">
        <v>12234348300</v>
      </c>
      <c r="P141">
        <v>13336143300</v>
      </c>
      <c r="Q141">
        <v>17578097500</v>
      </c>
      <c r="R141">
        <v>16274641100</v>
      </c>
      <c r="S141">
        <v>19455116500</v>
      </c>
      <c r="T141">
        <v>13476131400</v>
      </c>
      <c r="U141">
        <v>10832072200</v>
      </c>
      <c r="V141">
        <v>4.4543999999999997</v>
      </c>
      <c r="W141">
        <v>-2.6143999999999998</v>
      </c>
      <c r="X141">
        <v>3.3742000000000001</v>
      </c>
      <c r="Y141">
        <v>2.7751999999999999</v>
      </c>
      <c r="Z141">
        <v>7.9165000000000001</v>
      </c>
      <c r="AA141">
        <v>0.34039999999999998</v>
      </c>
      <c r="AB141">
        <v>2.7614000000000001</v>
      </c>
      <c r="AC141">
        <v>3.2429999999999999</v>
      </c>
      <c r="AD141">
        <v>3.2256999999999998</v>
      </c>
      <c r="AE141">
        <v>1.9448000000000001</v>
      </c>
      <c r="AF141">
        <v>45.572499999999998</v>
      </c>
      <c r="AG141">
        <v>51.604100000000003</v>
      </c>
      <c r="AH141">
        <v>58.311700000000002</v>
      </c>
      <c r="AI141">
        <v>55.935600000000001</v>
      </c>
      <c r="AJ141">
        <v>43.777799999999999</v>
      </c>
      <c r="AK141">
        <v>43.858800000000002</v>
      </c>
      <c r="AL141">
        <v>40.689900000000002</v>
      </c>
      <c r="AM141">
        <v>41.779600000000002</v>
      </c>
      <c r="AN141">
        <v>42.521299999999997</v>
      </c>
      <c r="AO141">
        <v>45.118200000000002</v>
      </c>
      <c r="AP141">
        <v>0.80500000000000005</v>
      </c>
      <c r="AQ141">
        <v>6.2541000000000002</v>
      </c>
      <c r="AR141">
        <v>0.55510000000000004</v>
      </c>
      <c r="AS141">
        <v>-26.529699999999998</v>
      </c>
      <c r="AT141">
        <v>-10.602</v>
      </c>
      <c r="AU141">
        <v>-9.7235999999999994</v>
      </c>
      <c r="AV141">
        <v>10.334</v>
      </c>
      <c r="AW141">
        <v>13.448399999999999</v>
      </c>
      <c r="AX141">
        <v>-4.1618000000000004</v>
      </c>
      <c r="AY141">
        <v>3.3668999999999998</v>
      </c>
      <c r="AZ141">
        <v>-0.45889999999999997</v>
      </c>
      <c r="BA141">
        <v>9.1104000000000003</v>
      </c>
      <c r="BB141">
        <v>8.5728000000000009</v>
      </c>
      <c r="BC141">
        <v>-5.5834999999999999</v>
      </c>
      <c r="BD141">
        <v>8.4149999999999991</v>
      </c>
      <c r="BE141">
        <v>7.6140999999999996</v>
      </c>
      <c r="BF141">
        <v>18.824000000000002</v>
      </c>
      <c r="BG141">
        <v>0.73129999999999995</v>
      </c>
      <c r="BH141">
        <v>6.3875000000000002</v>
      </c>
      <c r="BI141">
        <v>7.5507999999999997</v>
      </c>
      <c r="BJ141">
        <v>7.5594000000000001</v>
      </c>
      <c r="BK141">
        <v>4.6794000000000002</v>
      </c>
      <c r="BL141">
        <v>1.2926</v>
      </c>
      <c r="BM141">
        <v>1.4457</v>
      </c>
      <c r="BN141">
        <v>1.3943000000000001</v>
      </c>
      <c r="BO141">
        <v>1.5306999999999999</v>
      </c>
      <c r="BP141">
        <v>1.4926999999999999</v>
      </c>
      <c r="BQ141">
        <v>1.5811999999999999</v>
      </c>
      <c r="BR141">
        <v>1.8073999999999999</v>
      </c>
      <c r="BS141">
        <v>1.5960000000000001</v>
      </c>
      <c r="BT141">
        <v>1.8465</v>
      </c>
      <c r="BU141">
        <v>1.4470000000000001</v>
      </c>
      <c r="BV141">
        <v>1.2856000000000001</v>
      </c>
      <c r="BW141" t="s">
        <v>608</v>
      </c>
      <c r="BX141">
        <v>60</v>
      </c>
      <c r="BY141" t="s">
        <v>617</v>
      </c>
      <c r="BZ141">
        <v>601050</v>
      </c>
    </row>
    <row r="142" spans="1:78" x14ac:dyDescent="0.25">
      <c r="A142" t="s">
        <v>141</v>
      </c>
      <c r="B142" t="s">
        <v>510</v>
      </c>
      <c r="C142">
        <v>2.9</v>
      </c>
      <c r="D142">
        <v>2.9</v>
      </c>
      <c r="E142">
        <v>5.0999999999999996</v>
      </c>
      <c r="F142">
        <v>5.24</v>
      </c>
      <c r="G142">
        <v>5.78</v>
      </c>
      <c r="H142">
        <v>5.21</v>
      </c>
      <c r="I142">
        <v>4.97</v>
      </c>
      <c r="J142">
        <v>4.8</v>
      </c>
      <c r="K142" t="s">
        <v>510</v>
      </c>
      <c r="L142">
        <v>11859785600</v>
      </c>
      <c r="M142">
        <v>9500945100</v>
      </c>
      <c r="N142">
        <v>11640138100</v>
      </c>
      <c r="O142">
        <v>15733342200</v>
      </c>
      <c r="P142">
        <v>10382303200</v>
      </c>
      <c r="Q142">
        <v>16743403699.999998</v>
      </c>
      <c r="R142">
        <v>18193041500</v>
      </c>
      <c r="S142">
        <v>26147613000</v>
      </c>
      <c r="T142">
        <v>19005328400</v>
      </c>
      <c r="U142">
        <v>21516503000</v>
      </c>
      <c r="V142">
        <v>7.7969999999999997</v>
      </c>
      <c r="W142">
        <v>9.8640000000000008</v>
      </c>
      <c r="X142">
        <v>5.4363000000000001</v>
      </c>
      <c r="Y142">
        <v>7.8140999999999998</v>
      </c>
      <c r="Z142">
        <v>5.9951999999999996</v>
      </c>
      <c r="AA142">
        <v>7.9589999999999996</v>
      </c>
      <c r="AB142">
        <v>7.6699000000000002</v>
      </c>
      <c r="AC142">
        <v>11.493499999999999</v>
      </c>
      <c r="AD142">
        <v>10.003500000000001</v>
      </c>
      <c r="AE142">
        <v>9.5016999999999996</v>
      </c>
      <c r="AF142">
        <v>33.564799999999998</v>
      </c>
      <c r="AG142">
        <v>32.009700000000002</v>
      </c>
      <c r="AH142">
        <v>35.796700000000001</v>
      </c>
      <c r="AI142">
        <v>33.474200000000003</v>
      </c>
      <c r="AJ142">
        <v>37.820500000000003</v>
      </c>
      <c r="AK142">
        <v>37.298099999999998</v>
      </c>
      <c r="AL142">
        <v>36.090200000000003</v>
      </c>
      <c r="AM142">
        <v>31.827300000000001</v>
      </c>
      <c r="AN142">
        <v>35.749200000000002</v>
      </c>
      <c r="AO142">
        <v>32.495899999999999</v>
      </c>
      <c r="AP142">
        <v>3.9376000000000002</v>
      </c>
      <c r="AQ142">
        <v>-16.811199999999999</v>
      </c>
      <c r="AR142">
        <v>-4.6977000000000002</v>
      </c>
      <c r="AS142">
        <v>17.544799999999999</v>
      </c>
      <c r="AT142">
        <v>5.3615000000000004</v>
      </c>
      <c r="AU142">
        <v>-21.509799999999998</v>
      </c>
      <c r="AV142">
        <v>3.6303000000000001</v>
      </c>
      <c r="AW142">
        <v>5.5666000000000002</v>
      </c>
      <c r="AX142">
        <v>13.6751</v>
      </c>
      <c r="AY142">
        <v>4.7377000000000002</v>
      </c>
      <c r="AZ142">
        <v>4.1481000000000003</v>
      </c>
      <c r="BA142">
        <v>19.4846</v>
      </c>
      <c r="BB142">
        <v>17.0792</v>
      </c>
      <c r="BC142">
        <v>23.684000000000001</v>
      </c>
      <c r="BD142">
        <v>13.672000000000001</v>
      </c>
      <c r="BE142">
        <v>19.838000000000001</v>
      </c>
      <c r="BF142">
        <v>15.9474</v>
      </c>
      <c r="BG142">
        <v>23.371099999999998</v>
      </c>
      <c r="BH142">
        <v>21.296500000000002</v>
      </c>
      <c r="BI142">
        <v>29.6706</v>
      </c>
      <c r="BJ142">
        <v>25.138999999999999</v>
      </c>
      <c r="BK142">
        <v>22.502500000000001</v>
      </c>
      <c r="BL142">
        <v>2.0156999999999998</v>
      </c>
      <c r="BM142">
        <v>1.8866000000000001</v>
      </c>
      <c r="BN142">
        <v>1.6808000000000001</v>
      </c>
      <c r="BO142">
        <v>1.7757000000000001</v>
      </c>
      <c r="BP142">
        <v>2.0556999999999999</v>
      </c>
      <c r="BQ142">
        <v>1.8980999999999999</v>
      </c>
      <c r="BR142">
        <v>2.5687000000000002</v>
      </c>
      <c r="BS142">
        <v>2.6131000000000002</v>
      </c>
      <c r="BT142">
        <v>3.1116999999999999</v>
      </c>
      <c r="BU142">
        <v>2.3426</v>
      </c>
      <c r="BV142">
        <v>2.4460999999999999</v>
      </c>
      <c r="BW142" t="s">
        <v>596</v>
      </c>
      <c r="BX142">
        <v>20</v>
      </c>
      <c r="BY142" t="s">
        <v>630</v>
      </c>
      <c r="BZ142">
        <v>201060</v>
      </c>
    </row>
    <row r="143" spans="1:78" x14ac:dyDescent="0.25">
      <c r="A143" t="s">
        <v>142</v>
      </c>
      <c r="B143" t="s">
        <v>510</v>
      </c>
      <c r="C143" t="s">
        <v>510</v>
      </c>
      <c r="D143" t="s">
        <v>510</v>
      </c>
      <c r="E143" t="s">
        <v>510</v>
      </c>
      <c r="F143" t="s">
        <v>510</v>
      </c>
      <c r="G143">
        <v>4.26</v>
      </c>
      <c r="H143">
        <v>4.53</v>
      </c>
      <c r="I143">
        <v>5.21</v>
      </c>
      <c r="J143">
        <v>5.8</v>
      </c>
      <c r="K143" t="s">
        <v>510</v>
      </c>
      <c r="L143" t="s">
        <v>510</v>
      </c>
      <c r="M143" t="s">
        <v>510</v>
      </c>
      <c r="N143" t="s">
        <v>510</v>
      </c>
      <c r="O143" t="s">
        <v>510</v>
      </c>
      <c r="P143" t="s">
        <v>510</v>
      </c>
      <c r="Q143">
        <v>40675993100</v>
      </c>
      <c r="R143">
        <v>41132240500</v>
      </c>
      <c r="S143">
        <v>41950929400</v>
      </c>
      <c r="T143">
        <v>35462429600</v>
      </c>
      <c r="U143">
        <v>38464611800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  <c r="AA143">
        <v>-1.8846000000000001</v>
      </c>
      <c r="AB143">
        <v>2.0083000000000002</v>
      </c>
      <c r="AC143">
        <v>10.141400000000001</v>
      </c>
      <c r="AD143">
        <v>7.4146999999999998</v>
      </c>
      <c r="AE143">
        <v>0.99350000000000005</v>
      </c>
      <c r="AF143" t="s">
        <v>510</v>
      </c>
      <c r="AG143" t="s">
        <v>510</v>
      </c>
      <c r="AH143" t="s">
        <v>510</v>
      </c>
      <c r="AI143" t="s">
        <v>510</v>
      </c>
      <c r="AJ143">
        <v>23.762499999999999</v>
      </c>
      <c r="AK143">
        <v>31.650300000000001</v>
      </c>
      <c r="AL143">
        <v>30.981000000000002</v>
      </c>
      <c r="AM143">
        <v>25.615200000000002</v>
      </c>
      <c r="AN143">
        <v>27.566299999999998</v>
      </c>
      <c r="AO143">
        <v>28.5749</v>
      </c>
      <c r="AP143" t="s">
        <v>510</v>
      </c>
      <c r="AQ143" t="s">
        <v>510</v>
      </c>
      <c r="AR143" t="s">
        <v>510</v>
      </c>
      <c r="AS143" t="s">
        <v>510</v>
      </c>
      <c r="AT143" t="s">
        <v>510</v>
      </c>
      <c r="AU143" t="s">
        <v>510</v>
      </c>
      <c r="AV143">
        <v>-27.688500000000001</v>
      </c>
      <c r="AW143">
        <v>1.5629999999999999</v>
      </c>
      <c r="AX143">
        <v>2.4727999999999999</v>
      </c>
      <c r="AY143">
        <v>-3.7894999999999999</v>
      </c>
      <c r="AZ143">
        <v>-4.3495999999999997</v>
      </c>
      <c r="BA143" t="s">
        <v>510</v>
      </c>
      <c r="BB143" t="s">
        <v>510</v>
      </c>
      <c r="BC143" t="s">
        <v>510</v>
      </c>
      <c r="BD143" t="s">
        <v>510</v>
      </c>
      <c r="BE143" t="s">
        <v>510</v>
      </c>
      <c r="BF143" t="s">
        <v>510</v>
      </c>
      <c r="BG143">
        <v>-5.9055999999999997</v>
      </c>
      <c r="BH143">
        <v>9.4318000000000008</v>
      </c>
      <c r="BI143">
        <v>41.248399999999997</v>
      </c>
      <c r="BJ143">
        <v>23.568100000000001</v>
      </c>
      <c r="BK143">
        <v>2.9396</v>
      </c>
      <c r="BL143" t="s">
        <v>510</v>
      </c>
      <c r="BM143" t="s">
        <v>510</v>
      </c>
      <c r="BN143" t="s">
        <v>510</v>
      </c>
      <c r="BO143" t="s">
        <v>510</v>
      </c>
      <c r="BP143" t="s">
        <v>510</v>
      </c>
      <c r="BQ143" t="s">
        <v>510</v>
      </c>
      <c r="BR143">
        <v>1.4468000000000001</v>
      </c>
      <c r="BS143">
        <v>1.4686999999999999</v>
      </c>
      <c r="BT143">
        <v>1.3736999999999999</v>
      </c>
      <c r="BU143">
        <v>1.2442</v>
      </c>
      <c r="BV143">
        <v>1.3433999999999999</v>
      </c>
      <c r="BW143" t="s">
        <v>602</v>
      </c>
      <c r="BX143">
        <v>15</v>
      </c>
      <c r="BY143" t="s">
        <v>603</v>
      </c>
      <c r="BZ143">
        <v>151010</v>
      </c>
    </row>
    <row r="144" spans="1:78" x14ac:dyDescent="0.25">
      <c r="A144" t="s">
        <v>143</v>
      </c>
      <c r="B144" t="s">
        <v>510</v>
      </c>
      <c r="C144" t="s">
        <v>510</v>
      </c>
      <c r="D144">
        <v>1.36</v>
      </c>
      <c r="E144">
        <v>1.36</v>
      </c>
      <c r="F144">
        <v>1.64</v>
      </c>
      <c r="G144">
        <v>3.58</v>
      </c>
      <c r="H144" t="s">
        <v>510</v>
      </c>
      <c r="I144">
        <v>3.61</v>
      </c>
      <c r="J144">
        <v>3.83</v>
      </c>
      <c r="K144">
        <v>4.03</v>
      </c>
      <c r="L144" t="s">
        <v>510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510</v>
      </c>
      <c r="S144" t="s">
        <v>510</v>
      </c>
      <c r="T144" t="s">
        <v>510</v>
      </c>
      <c r="U144" t="s">
        <v>510</v>
      </c>
      <c r="V144">
        <v>28.9923</v>
      </c>
      <c r="W144" t="s">
        <v>510</v>
      </c>
      <c r="X144">
        <v>27.616700000000002</v>
      </c>
      <c r="Y144">
        <v>28.318999999999999</v>
      </c>
      <c r="Z144">
        <v>41.507300000000001</v>
      </c>
      <c r="AA144">
        <v>35.004399999999997</v>
      </c>
      <c r="AB144" t="s">
        <v>510</v>
      </c>
      <c r="AC144">
        <v>33.316600000000001</v>
      </c>
      <c r="AD144">
        <v>31.520199999999999</v>
      </c>
      <c r="AE144">
        <v>27.627199999999998</v>
      </c>
      <c r="AF144">
        <v>251.73249999999999</v>
      </c>
      <c r="AG144" t="s">
        <v>510</v>
      </c>
      <c r="AH144">
        <v>280.15339999999998</v>
      </c>
      <c r="AI144">
        <v>305.4436</v>
      </c>
      <c r="AJ144">
        <v>389.20460000000003</v>
      </c>
      <c r="AK144">
        <v>314.77629999999999</v>
      </c>
      <c r="AL144" t="s">
        <v>510</v>
      </c>
      <c r="AM144">
        <v>278.01749999999998</v>
      </c>
      <c r="AN144">
        <v>316.53320000000002</v>
      </c>
      <c r="AO144">
        <v>327.81709999999998</v>
      </c>
      <c r="AP144">
        <v>9.8407</v>
      </c>
      <c r="AQ144">
        <v>13.5321</v>
      </c>
      <c r="AR144" t="s">
        <v>510</v>
      </c>
      <c r="AS144">
        <v>34.127200000000002</v>
      </c>
      <c r="AT144">
        <v>-10.4458</v>
      </c>
      <c r="AU144">
        <v>8.4412000000000003</v>
      </c>
      <c r="AV144">
        <v>52.315899999999999</v>
      </c>
      <c r="AW144" t="s">
        <v>510</v>
      </c>
      <c r="AX144">
        <v>13.391</v>
      </c>
      <c r="AY144">
        <v>6.6775000000000002</v>
      </c>
      <c r="AZ144">
        <v>-4.1627999999999998</v>
      </c>
      <c r="BA144" t="s">
        <v>510</v>
      </c>
      <c r="BB144" t="s">
        <v>510</v>
      </c>
      <c r="BC144" t="s">
        <v>510</v>
      </c>
      <c r="BD144" t="s">
        <v>510</v>
      </c>
      <c r="BE144" t="s">
        <v>510</v>
      </c>
      <c r="BF144" t="s">
        <v>510</v>
      </c>
      <c r="BG144" t="s">
        <v>510</v>
      </c>
      <c r="BH144" t="s">
        <v>510</v>
      </c>
      <c r="BI144" t="s">
        <v>510</v>
      </c>
      <c r="BJ144" t="s">
        <v>510</v>
      </c>
      <c r="BK144" t="s">
        <v>510</v>
      </c>
      <c r="BL144">
        <v>10.909800000000001</v>
      </c>
      <c r="BM144">
        <v>11.9369</v>
      </c>
      <c r="BN144" t="s">
        <v>510</v>
      </c>
      <c r="BO144">
        <v>10.182700000000001</v>
      </c>
      <c r="BP144">
        <v>14.3222</v>
      </c>
      <c r="BQ144">
        <v>15.638</v>
      </c>
      <c r="BR144">
        <v>11.7059</v>
      </c>
      <c r="BS144" t="s">
        <v>510</v>
      </c>
      <c r="BT144">
        <v>12.616400000000001</v>
      </c>
      <c r="BU144">
        <v>15.7166</v>
      </c>
      <c r="BV144">
        <v>11.2723</v>
      </c>
      <c r="BW144" t="s">
        <v>585</v>
      </c>
      <c r="BX144">
        <v>25</v>
      </c>
      <c r="BY144" t="s">
        <v>586</v>
      </c>
      <c r="BZ144">
        <v>253010</v>
      </c>
    </row>
    <row r="145" spans="1:78" x14ac:dyDescent="0.25">
      <c r="A145" t="s">
        <v>144</v>
      </c>
      <c r="B145" t="s">
        <v>510</v>
      </c>
      <c r="C145">
        <v>2.35</v>
      </c>
      <c r="D145">
        <v>2.4300000000000002</v>
      </c>
      <c r="E145">
        <v>1.5</v>
      </c>
      <c r="F145">
        <v>2.35</v>
      </c>
      <c r="G145">
        <v>2.37</v>
      </c>
      <c r="H145">
        <v>2.46</v>
      </c>
      <c r="I145">
        <v>2.3199999999999998</v>
      </c>
      <c r="J145">
        <v>3.39</v>
      </c>
      <c r="K145">
        <v>3.08</v>
      </c>
      <c r="L145">
        <v>7272815100</v>
      </c>
      <c r="M145">
        <v>8154762600</v>
      </c>
      <c r="N145">
        <v>8950436500</v>
      </c>
      <c r="O145">
        <v>11875107000</v>
      </c>
      <c r="P145">
        <v>12393670100</v>
      </c>
      <c r="Q145">
        <v>13364793400</v>
      </c>
      <c r="R145">
        <v>15509416300</v>
      </c>
      <c r="S145">
        <v>19550812900</v>
      </c>
      <c r="T145">
        <v>16929801899.999998</v>
      </c>
      <c r="U145">
        <v>19767704700</v>
      </c>
      <c r="V145">
        <v>4.0829000000000004</v>
      </c>
      <c r="W145">
        <v>10.8508</v>
      </c>
      <c r="X145">
        <v>7.0907</v>
      </c>
      <c r="Y145">
        <v>35.7883</v>
      </c>
      <c r="Z145">
        <v>11.0761</v>
      </c>
      <c r="AA145">
        <v>12.5572</v>
      </c>
      <c r="AB145">
        <v>-0.66169999999999995</v>
      </c>
      <c r="AC145">
        <v>6.1090999999999998</v>
      </c>
      <c r="AD145">
        <v>9.1651000000000007</v>
      </c>
      <c r="AE145">
        <v>31.6814</v>
      </c>
      <c r="AF145">
        <v>37.923400000000001</v>
      </c>
      <c r="AG145">
        <v>26.6419</v>
      </c>
      <c r="AH145">
        <v>12.3947</v>
      </c>
      <c r="AI145">
        <v>376.911</v>
      </c>
      <c r="AJ145">
        <v>20.1112</v>
      </c>
      <c r="AK145">
        <v>18.7178</v>
      </c>
      <c r="AL145">
        <v>60.423699999999997</v>
      </c>
      <c r="AM145">
        <v>54.031999999999996</v>
      </c>
      <c r="AN145">
        <v>57.990499999999997</v>
      </c>
      <c r="AO145">
        <v>311.02210000000002</v>
      </c>
      <c r="AP145">
        <v>16.700299999999999</v>
      </c>
      <c r="AQ145">
        <v>2.1017999999999999</v>
      </c>
      <c r="AR145">
        <v>-15.3614</v>
      </c>
      <c r="AS145">
        <v>-23.555800000000001</v>
      </c>
      <c r="AT145">
        <v>16.816800000000001</v>
      </c>
      <c r="AU145">
        <v>3.3502000000000001</v>
      </c>
      <c r="AV145">
        <v>7.7373000000000003</v>
      </c>
      <c r="AW145">
        <v>68.783900000000003</v>
      </c>
      <c r="AX145">
        <v>7.1384999999999996</v>
      </c>
      <c r="AY145">
        <v>-4.8826000000000001</v>
      </c>
      <c r="AZ145">
        <v>4.5361000000000002</v>
      </c>
      <c r="BA145">
        <v>21.114999999999998</v>
      </c>
      <c r="BB145">
        <v>13.5756</v>
      </c>
      <c r="BC145">
        <v>31.6007</v>
      </c>
      <c r="BD145">
        <v>17.500900000000001</v>
      </c>
      <c r="BE145" t="s">
        <v>510</v>
      </c>
      <c r="BF145">
        <v>27.743500000000001</v>
      </c>
      <c r="BG145">
        <v>31.102599999999999</v>
      </c>
      <c r="BH145">
        <v>-2.2185999999999999</v>
      </c>
      <c r="BI145">
        <v>24.465900000000001</v>
      </c>
      <c r="BJ145">
        <v>38.0261</v>
      </c>
      <c r="BK145" t="s">
        <v>510</v>
      </c>
      <c r="BL145">
        <v>1.6954</v>
      </c>
      <c r="BM145">
        <v>1.621</v>
      </c>
      <c r="BN145">
        <v>1.9959</v>
      </c>
      <c r="BO145">
        <v>2.4323999999999999</v>
      </c>
      <c r="BP145">
        <v>13.9566</v>
      </c>
      <c r="BQ145">
        <v>2.5830000000000002</v>
      </c>
      <c r="BR145">
        <v>3.1034999999999999</v>
      </c>
      <c r="BS145">
        <v>1.7694000000000001</v>
      </c>
      <c r="BT145">
        <v>2.4941</v>
      </c>
      <c r="BU145">
        <v>2.3237999999999999</v>
      </c>
      <c r="BV145">
        <v>11.9771</v>
      </c>
      <c r="BW145" t="s">
        <v>585</v>
      </c>
      <c r="BX145">
        <v>25</v>
      </c>
      <c r="BY145" t="s">
        <v>586</v>
      </c>
      <c r="BZ145">
        <v>253010</v>
      </c>
    </row>
    <row r="146" spans="1:78" x14ac:dyDescent="0.25">
      <c r="A146" t="s">
        <v>145</v>
      </c>
      <c r="B146" t="s">
        <v>510</v>
      </c>
      <c r="C146">
        <v>3.84</v>
      </c>
      <c r="D146">
        <v>4.38</v>
      </c>
      <c r="E146">
        <v>4.16</v>
      </c>
      <c r="F146">
        <v>4.5</v>
      </c>
      <c r="G146">
        <v>5.23</v>
      </c>
      <c r="H146">
        <v>5.43</v>
      </c>
      <c r="I146">
        <v>4.47</v>
      </c>
      <c r="J146">
        <v>4.8899999999999997</v>
      </c>
      <c r="K146">
        <v>4.7300000000000004</v>
      </c>
      <c r="L146">
        <v>15286736200</v>
      </c>
      <c r="M146">
        <v>14392150900</v>
      </c>
      <c r="N146">
        <v>17676182200</v>
      </c>
      <c r="O146">
        <v>19636060700</v>
      </c>
      <c r="P146">
        <v>20066330100</v>
      </c>
      <c r="Q146">
        <v>24948685300</v>
      </c>
      <c r="R146">
        <v>23323476400</v>
      </c>
      <c r="S146">
        <v>23161060800</v>
      </c>
      <c r="T146">
        <v>22770482000</v>
      </c>
      <c r="U146">
        <v>22725597500</v>
      </c>
      <c r="V146">
        <v>3.3622000000000001</v>
      </c>
      <c r="W146">
        <v>2.5707</v>
      </c>
      <c r="X146">
        <v>2.8597999999999999</v>
      </c>
      <c r="Y146">
        <v>3.4464000000000001</v>
      </c>
      <c r="Z146">
        <v>3.1974999999999998</v>
      </c>
      <c r="AA146">
        <v>2.9762</v>
      </c>
      <c r="AB146">
        <v>3.1175000000000002</v>
      </c>
      <c r="AC146">
        <v>2.1286999999999998</v>
      </c>
      <c r="AD146">
        <v>2.6286</v>
      </c>
      <c r="AE146">
        <v>3.1953999999999998</v>
      </c>
      <c r="AF146">
        <v>32.313000000000002</v>
      </c>
      <c r="AG146">
        <v>33.9544</v>
      </c>
      <c r="AH146">
        <v>36.771599999999999</v>
      </c>
      <c r="AI146">
        <v>38.247399999999999</v>
      </c>
      <c r="AJ146">
        <v>39.247100000000003</v>
      </c>
      <c r="AK146">
        <v>41.662700000000001</v>
      </c>
      <c r="AL146">
        <v>43.0961</v>
      </c>
      <c r="AM146">
        <v>45.950299999999999</v>
      </c>
      <c r="AN146">
        <v>45.076500000000003</v>
      </c>
      <c r="AO146">
        <v>46.8551</v>
      </c>
      <c r="AP146">
        <v>-1.5338000000000001</v>
      </c>
      <c r="AQ146">
        <v>7.5728</v>
      </c>
      <c r="AR146">
        <v>2.7349000000000001</v>
      </c>
      <c r="AS146">
        <v>11.789099999999999</v>
      </c>
      <c r="AT146">
        <v>5.3868</v>
      </c>
      <c r="AU146">
        <v>7.4659000000000004</v>
      </c>
      <c r="AV146">
        <v>16.479299999999999</v>
      </c>
      <c r="AW146">
        <v>7.6369999999999996</v>
      </c>
      <c r="AX146">
        <v>-12.697800000000001</v>
      </c>
      <c r="AY146">
        <v>7.4623999999999997</v>
      </c>
      <c r="AZ146">
        <v>4.8544</v>
      </c>
      <c r="BA146">
        <v>8.6439000000000004</v>
      </c>
      <c r="BB146">
        <v>11.139799999999999</v>
      </c>
      <c r="BC146">
        <v>8.5033999999999992</v>
      </c>
      <c r="BD146">
        <v>9.7621000000000002</v>
      </c>
      <c r="BE146">
        <v>12.244199999999999</v>
      </c>
      <c r="BF146">
        <v>11.3423</v>
      </c>
      <c r="BG146">
        <v>10.6714</v>
      </c>
      <c r="BH146">
        <v>11.354100000000001</v>
      </c>
      <c r="BI146">
        <v>8.5850000000000009</v>
      </c>
      <c r="BJ146">
        <v>11.3391</v>
      </c>
      <c r="BK146">
        <v>13.0275</v>
      </c>
      <c r="BL146">
        <v>1.1478999999999999</v>
      </c>
      <c r="BM146">
        <v>1.2495000000000001</v>
      </c>
      <c r="BN146">
        <v>1.1960999999999999</v>
      </c>
      <c r="BO146">
        <v>1.2704</v>
      </c>
      <c r="BP146">
        <v>1.2998000000000001</v>
      </c>
      <c r="BQ146">
        <v>1.2708999999999999</v>
      </c>
      <c r="BR146">
        <v>1.3144</v>
      </c>
      <c r="BS146">
        <v>1.244</v>
      </c>
      <c r="BT146">
        <v>1.3638999999999999</v>
      </c>
      <c r="BU146">
        <v>1.3226</v>
      </c>
      <c r="BV146">
        <v>1.2615000000000001</v>
      </c>
      <c r="BW146" t="s">
        <v>598</v>
      </c>
      <c r="BX146">
        <v>55</v>
      </c>
      <c r="BY146" t="s">
        <v>599</v>
      </c>
      <c r="BZ146">
        <v>551030</v>
      </c>
    </row>
    <row r="147" spans="1:78" x14ac:dyDescent="0.25">
      <c r="A147" t="s">
        <v>146</v>
      </c>
      <c r="B147" t="s">
        <v>510</v>
      </c>
      <c r="C147">
        <v>5.2</v>
      </c>
      <c r="D147">
        <v>5.62</v>
      </c>
      <c r="E147">
        <v>5.99</v>
      </c>
      <c r="F147">
        <v>5.92</v>
      </c>
      <c r="G147">
        <v>6.21</v>
      </c>
      <c r="H147">
        <v>6.52</v>
      </c>
      <c r="I147">
        <v>6.17</v>
      </c>
      <c r="J147">
        <v>5.43</v>
      </c>
      <c r="K147" t="s">
        <v>510</v>
      </c>
      <c r="L147">
        <v>59087055800</v>
      </c>
      <c r="M147">
        <v>49140189300</v>
      </c>
      <c r="N147">
        <v>53475020800</v>
      </c>
      <c r="O147">
        <v>58877000000</v>
      </c>
      <c r="P147">
        <v>61531900000</v>
      </c>
      <c r="Q147">
        <v>66495087900</v>
      </c>
      <c r="R147">
        <v>67388160000</v>
      </c>
      <c r="S147">
        <v>80668100000</v>
      </c>
      <c r="T147">
        <v>79302300000</v>
      </c>
      <c r="U147">
        <v>74817840000</v>
      </c>
      <c r="V147">
        <v>1.5992</v>
      </c>
      <c r="W147">
        <v>2.3285999999999998</v>
      </c>
      <c r="X147">
        <v>1.6950000000000001</v>
      </c>
      <c r="Y147">
        <v>2.2603</v>
      </c>
      <c r="Z147">
        <v>1.8821000000000001</v>
      </c>
      <c r="AA147">
        <v>2.4639000000000002</v>
      </c>
      <c r="AB147">
        <v>0.85729999999999995</v>
      </c>
      <c r="AC147">
        <v>2.3544</v>
      </c>
      <c r="AD147">
        <v>1.4669000000000001</v>
      </c>
      <c r="AE147">
        <v>1.6007</v>
      </c>
      <c r="AF147">
        <v>36.419800000000002</v>
      </c>
      <c r="AG147">
        <v>36.182299999999998</v>
      </c>
      <c r="AH147">
        <v>38.777999999999999</v>
      </c>
      <c r="AI147">
        <v>40.200400000000002</v>
      </c>
      <c r="AJ147">
        <v>40.497399999999999</v>
      </c>
      <c r="AK147">
        <v>39.675600000000003</v>
      </c>
      <c r="AL147">
        <v>39.646999999999998</v>
      </c>
      <c r="AM147">
        <v>40.703000000000003</v>
      </c>
      <c r="AN147">
        <v>43.143799999999999</v>
      </c>
      <c r="AO147">
        <v>45.885899999999999</v>
      </c>
      <c r="AP147">
        <v>0.81069999999999998</v>
      </c>
      <c r="AQ147">
        <v>5.1665000000000001</v>
      </c>
      <c r="AR147">
        <v>0.37030000000000002</v>
      </c>
      <c r="AS147">
        <v>9.5785999999999998</v>
      </c>
      <c r="AT147">
        <v>3.8814000000000002</v>
      </c>
      <c r="AU147">
        <v>5.4222000000000001</v>
      </c>
      <c r="AV147">
        <v>9.2481000000000009</v>
      </c>
      <c r="AW147">
        <v>2.2349999999999999</v>
      </c>
      <c r="AX147">
        <v>4.4332000000000003</v>
      </c>
      <c r="AY147">
        <v>5.0115999999999996</v>
      </c>
      <c r="AZ147">
        <v>-0.66990000000000005</v>
      </c>
      <c r="BA147">
        <v>6.4847000000000001</v>
      </c>
      <c r="BB147">
        <v>4.5811999999999999</v>
      </c>
      <c r="BC147">
        <v>6.9874000000000001</v>
      </c>
      <c r="BD147">
        <v>5.3293999999999997</v>
      </c>
      <c r="BE147">
        <v>7.3914</v>
      </c>
      <c r="BF147">
        <v>6.2321999999999997</v>
      </c>
      <c r="BG147">
        <v>8.3606999999999996</v>
      </c>
      <c r="BH147">
        <v>2.7953999999999999</v>
      </c>
      <c r="BI147">
        <v>8.1469000000000005</v>
      </c>
      <c r="BJ147">
        <v>5.1619000000000002</v>
      </c>
      <c r="BK147">
        <v>5.7877000000000001</v>
      </c>
      <c r="BL147">
        <v>1.0644</v>
      </c>
      <c r="BM147">
        <v>1.1507000000000001</v>
      </c>
      <c r="BN147">
        <v>1.0774999999999999</v>
      </c>
      <c r="BO147">
        <v>1.1002000000000001</v>
      </c>
      <c r="BP147">
        <v>1.1243000000000001</v>
      </c>
      <c r="BQ147">
        <v>1.1302000000000001</v>
      </c>
      <c r="BR147">
        <v>1.1592</v>
      </c>
      <c r="BS147">
        <v>1.1503000000000001</v>
      </c>
      <c r="BT147">
        <v>1.1966000000000001</v>
      </c>
      <c r="BU147">
        <v>1.1794</v>
      </c>
      <c r="BV147">
        <v>1.1564000000000001</v>
      </c>
      <c r="BW147" t="s">
        <v>598</v>
      </c>
      <c r="BX147">
        <v>55</v>
      </c>
      <c r="BY147" t="s">
        <v>600</v>
      </c>
      <c r="BZ147">
        <v>551010</v>
      </c>
    </row>
    <row r="148" spans="1:78" x14ac:dyDescent="0.25">
      <c r="A148" t="s">
        <v>147</v>
      </c>
      <c r="B148" t="s">
        <v>510</v>
      </c>
      <c r="C148">
        <v>2.2000000000000002</v>
      </c>
      <c r="D148">
        <v>2.19</v>
      </c>
      <c r="E148">
        <v>2.67</v>
      </c>
      <c r="F148">
        <v>2.68</v>
      </c>
      <c r="G148">
        <v>2.77</v>
      </c>
      <c r="H148">
        <v>3.3</v>
      </c>
      <c r="I148">
        <v>3.7</v>
      </c>
      <c r="J148">
        <v>3.81</v>
      </c>
      <c r="K148" t="s">
        <v>510</v>
      </c>
      <c r="L148">
        <v>16276525500</v>
      </c>
      <c r="M148">
        <v>14708810000</v>
      </c>
      <c r="N148">
        <v>12673080000</v>
      </c>
      <c r="O148">
        <v>13243425000</v>
      </c>
      <c r="P148">
        <v>8542360000.000001</v>
      </c>
      <c r="Q148">
        <v>9612228100</v>
      </c>
      <c r="R148">
        <v>13148800000</v>
      </c>
      <c r="S148">
        <v>11592144000</v>
      </c>
      <c r="T148">
        <v>6727767000</v>
      </c>
      <c r="U148">
        <v>9564588000</v>
      </c>
      <c r="V148">
        <v>4.1657999999999999</v>
      </c>
      <c r="W148">
        <v>1.4930000000000001</v>
      </c>
      <c r="X148">
        <v>4.7214999999999998</v>
      </c>
      <c r="Y148">
        <v>3.5177</v>
      </c>
      <c r="Z148">
        <v>0.83699999999999997</v>
      </c>
      <c r="AA148">
        <v>4.4532999999999996</v>
      </c>
      <c r="AB148">
        <v>4.5110000000000001</v>
      </c>
      <c r="AC148">
        <v>5.7370000000000001</v>
      </c>
      <c r="AD148">
        <v>3.2917000000000001</v>
      </c>
      <c r="AE148">
        <v>4.0892999999999997</v>
      </c>
      <c r="AF148">
        <v>47.7866</v>
      </c>
      <c r="AG148">
        <v>49.313600000000001</v>
      </c>
      <c r="AH148">
        <v>48.544699999999999</v>
      </c>
      <c r="AI148">
        <v>49.204000000000001</v>
      </c>
      <c r="AJ148">
        <v>52.8628</v>
      </c>
      <c r="AK148">
        <v>64.558300000000003</v>
      </c>
      <c r="AL148">
        <v>65.891400000000004</v>
      </c>
      <c r="AM148">
        <v>69.942800000000005</v>
      </c>
      <c r="AN148">
        <v>69.838800000000006</v>
      </c>
      <c r="AO148">
        <v>65.802599999999998</v>
      </c>
      <c r="AP148">
        <v>6.7439</v>
      </c>
      <c r="AQ148">
        <v>3.0327000000000002</v>
      </c>
      <c r="AR148">
        <v>5.0941000000000001</v>
      </c>
      <c r="AS148">
        <v>1.3010999999999999</v>
      </c>
      <c r="AT148">
        <v>1.1664000000000001</v>
      </c>
      <c r="AU148">
        <v>0.71530000000000005</v>
      </c>
      <c r="AV148">
        <v>-9.4131</v>
      </c>
      <c r="AW148">
        <v>-1.8651</v>
      </c>
      <c r="AX148">
        <v>0.78269999999999995</v>
      </c>
      <c r="AY148">
        <v>-1.1286</v>
      </c>
      <c r="AZ148">
        <v>-0.20480000000000001</v>
      </c>
      <c r="BA148">
        <v>15.4581</v>
      </c>
      <c r="BB148">
        <v>15.0602</v>
      </c>
      <c r="BC148">
        <v>5.3724999999999996</v>
      </c>
      <c r="BD148">
        <v>18.486999999999998</v>
      </c>
      <c r="BE148">
        <v>14.213200000000001</v>
      </c>
      <c r="BF148">
        <v>3.798</v>
      </c>
      <c r="BG148">
        <v>27.7883</v>
      </c>
      <c r="BH148">
        <v>43.994700000000002</v>
      </c>
      <c r="BI148">
        <v>91.483500000000006</v>
      </c>
      <c r="BJ148">
        <v>76.357399999999998</v>
      </c>
      <c r="BK148">
        <v>78.209199999999996</v>
      </c>
      <c r="BL148">
        <v>1.5307999999999999</v>
      </c>
      <c r="BM148">
        <v>1.6335999999999999</v>
      </c>
      <c r="BN148">
        <v>1.5266999999999999</v>
      </c>
      <c r="BO148">
        <v>1.4180999999999999</v>
      </c>
      <c r="BP148">
        <v>1.4476</v>
      </c>
      <c r="BQ148">
        <v>1.2543</v>
      </c>
      <c r="BR148">
        <v>1.4221999999999999</v>
      </c>
      <c r="BS148">
        <v>1.6782999999999999</v>
      </c>
      <c r="BT148">
        <v>1.6023000000000001</v>
      </c>
      <c r="BU148">
        <v>1.3567</v>
      </c>
      <c r="BV148">
        <v>1.4883</v>
      </c>
      <c r="BW148" t="s">
        <v>582</v>
      </c>
      <c r="BX148">
        <v>35</v>
      </c>
      <c r="BY148" t="s">
        <v>629</v>
      </c>
      <c r="BZ148">
        <v>351020</v>
      </c>
    </row>
    <row r="149" spans="1:78" x14ac:dyDescent="0.25">
      <c r="A149" t="s">
        <v>148</v>
      </c>
      <c r="B149" t="s">
        <v>510</v>
      </c>
      <c r="C149">
        <v>3.56</v>
      </c>
      <c r="D149">
        <v>4.09</v>
      </c>
      <c r="E149">
        <v>4.07</v>
      </c>
      <c r="F149">
        <v>4.75</v>
      </c>
      <c r="G149">
        <v>4.42</v>
      </c>
      <c r="H149">
        <v>4.54</v>
      </c>
      <c r="I149">
        <v>4.8899999999999997</v>
      </c>
      <c r="J149">
        <v>4.54</v>
      </c>
      <c r="K149" t="s">
        <v>510</v>
      </c>
      <c r="L149">
        <v>25041011400</v>
      </c>
      <c r="M149">
        <v>13152000000</v>
      </c>
      <c r="N149">
        <v>23912810900</v>
      </c>
      <c r="O149">
        <v>21755700000</v>
      </c>
      <c r="P149">
        <v>10553228000</v>
      </c>
      <c r="Q149">
        <v>9975077000</v>
      </c>
      <c r="R149">
        <v>6047767400</v>
      </c>
      <c r="S149">
        <v>29821850000</v>
      </c>
      <c r="T149">
        <v>40209087000</v>
      </c>
      <c r="U149">
        <v>29023710000</v>
      </c>
      <c r="V149">
        <v>3.4369000000000001</v>
      </c>
      <c r="W149">
        <v>-32.204599999999999</v>
      </c>
      <c r="X149">
        <v>-3.6335000000000002</v>
      </c>
      <c r="Y149">
        <v>3.0484</v>
      </c>
      <c r="Z149">
        <v>12.3035</v>
      </c>
      <c r="AA149">
        <v>-2.1332</v>
      </c>
      <c r="AB149">
        <v>-22.684000000000001</v>
      </c>
      <c r="AC149">
        <v>18.185300000000002</v>
      </c>
      <c r="AD149">
        <v>26.885100000000001</v>
      </c>
      <c r="AE149">
        <v>15.5442</v>
      </c>
      <c r="AF149">
        <v>22.2407</v>
      </c>
      <c r="AG149">
        <v>44.2498</v>
      </c>
      <c r="AH149">
        <v>35.410600000000002</v>
      </c>
      <c r="AI149">
        <v>22.697700000000001</v>
      </c>
      <c r="AJ149">
        <v>22.763999999999999</v>
      </c>
      <c r="AK149">
        <v>33.207000000000001</v>
      </c>
      <c r="AL149">
        <v>45.934199999999997</v>
      </c>
      <c r="AM149">
        <v>32.152200000000001</v>
      </c>
      <c r="AN149">
        <v>28.320900000000002</v>
      </c>
      <c r="AO149">
        <v>26.472000000000001</v>
      </c>
      <c r="AP149">
        <v>-1.0363</v>
      </c>
      <c r="AQ149">
        <v>18.098299999999998</v>
      </c>
      <c r="AR149">
        <v>-41.838999999999999</v>
      </c>
      <c r="AS149">
        <v>-2.6349</v>
      </c>
      <c r="AT149">
        <v>5.4611999999999998</v>
      </c>
      <c r="AU149">
        <v>-35.299799999999998</v>
      </c>
      <c r="AV149">
        <v>-29.893699999999999</v>
      </c>
      <c r="AW149">
        <v>-27.7393</v>
      </c>
      <c r="AX149">
        <v>112.11660000000001</v>
      </c>
      <c r="AY149">
        <v>12.822800000000001</v>
      </c>
      <c r="AZ149">
        <v>3.2418999999999998</v>
      </c>
      <c r="BA149">
        <v>-9.5699999999999993E-2</v>
      </c>
      <c r="BB149">
        <v>7.5456000000000003</v>
      </c>
      <c r="BC149">
        <v>-90.2547</v>
      </c>
      <c r="BD149">
        <v>-13.8093</v>
      </c>
      <c r="BE149">
        <v>10.235099999999999</v>
      </c>
      <c r="BF149">
        <v>33.145299999999999</v>
      </c>
      <c r="BG149">
        <v>-4.7637999999999998</v>
      </c>
      <c r="BH149">
        <v>-61.793500000000002</v>
      </c>
      <c r="BI149">
        <v>45.822000000000003</v>
      </c>
      <c r="BJ149">
        <v>58.328800000000001</v>
      </c>
      <c r="BK149">
        <v>32.262799999999999</v>
      </c>
      <c r="BL149">
        <v>1.1077999999999999</v>
      </c>
      <c r="BM149">
        <v>1.069</v>
      </c>
      <c r="BN149">
        <v>1.2148000000000001</v>
      </c>
      <c r="BO149">
        <v>1.5444</v>
      </c>
      <c r="BP149">
        <v>1.4127000000000001</v>
      </c>
      <c r="BQ149">
        <v>1.0488999999999999</v>
      </c>
      <c r="BR149">
        <v>1.3003</v>
      </c>
      <c r="BS149">
        <v>1.3182</v>
      </c>
      <c r="BT149">
        <v>1.9484999999999999</v>
      </c>
      <c r="BU149">
        <v>2.2225000000000001</v>
      </c>
      <c r="BV149">
        <v>1.6834</v>
      </c>
      <c r="BW149" t="s">
        <v>612</v>
      </c>
      <c r="BX149">
        <v>10</v>
      </c>
      <c r="BY149" t="s">
        <v>613</v>
      </c>
      <c r="BZ149">
        <v>101020</v>
      </c>
    </row>
    <row r="150" spans="1:78" x14ac:dyDescent="0.25">
      <c r="A150" t="s">
        <v>149</v>
      </c>
      <c r="B150" t="s">
        <v>510</v>
      </c>
      <c r="C150">
        <v>1.84</v>
      </c>
      <c r="D150">
        <v>2.1</v>
      </c>
      <c r="E150">
        <v>2.14</v>
      </c>
      <c r="F150">
        <v>2.09</v>
      </c>
      <c r="G150">
        <v>2.2000000000000002</v>
      </c>
      <c r="H150">
        <v>2.4500000000000002</v>
      </c>
      <c r="I150">
        <v>4.07</v>
      </c>
      <c r="J150">
        <v>4.28</v>
      </c>
      <c r="K150" t="s">
        <v>510</v>
      </c>
      <c r="L150">
        <v>4214730800.0000005</v>
      </c>
      <c r="M150">
        <v>6658055400</v>
      </c>
      <c r="N150">
        <v>5046092900</v>
      </c>
      <c r="O150">
        <v>4987371500</v>
      </c>
      <c r="P150">
        <v>10643552500</v>
      </c>
      <c r="Q150">
        <v>20020963300</v>
      </c>
      <c r="R150">
        <v>35503325400</v>
      </c>
      <c r="S150">
        <v>52042286200</v>
      </c>
      <c r="T150">
        <v>43739870100</v>
      </c>
      <c r="U150">
        <v>47945141600</v>
      </c>
      <c r="V150">
        <v>-14.588100000000001</v>
      </c>
      <c r="W150">
        <v>-24.171199999999999</v>
      </c>
      <c r="X150">
        <v>-18.883099999999999</v>
      </c>
      <c r="Y150">
        <v>-7.6822999999999997</v>
      </c>
      <c r="Z150">
        <v>-9.0138999999999996</v>
      </c>
      <c r="AA150">
        <v>4.6902999999999997</v>
      </c>
      <c r="AB150">
        <v>16.444500000000001</v>
      </c>
      <c r="AC150">
        <v>4.7031000000000001</v>
      </c>
      <c r="AD150">
        <v>6.6092000000000004</v>
      </c>
      <c r="AE150">
        <v>9.2911999999999999</v>
      </c>
      <c r="AF150">
        <v>2.4918999999999998</v>
      </c>
      <c r="AG150">
        <v>0.78769999999999996</v>
      </c>
      <c r="AH150">
        <v>0</v>
      </c>
      <c r="AI150">
        <v>36.234900000000003</v>
      </c>
      <c r="AJ150">
        <v>52.729599999999998</v>
      </c>
      <c r="AK150">
        <v>48.463500000000003</v>
      </c>
      <c r="AL150">
        <v>43.078899999999997</v>
      </c>
      <c r="AM150">
        <v>43.808399999999999</v>
      </c>
      <c r="AN150">
        <v>39.8613</v>
      </c>
      <c r="AO150">
        <v>41.482999999999997</v>
      </c>
      <c r="AP150">
        <v>15.566000000000001</v>
      </c>
      <c r="AQ150">
        <v>50.693899999999999</v>
      </c>
      <c r="AR150">
        <v>58.1798</v>
      </c>
      <c r="AS150">
        <v>37.9452</v>
      </c>
      <c r="AT150">
        <v>124.4538</v>
      </c>
      <c r="AU150">
        <v>111.9235</v>
      </c>
      <c r="AV150">
        <v>25</v>
      </c>
      <c r="AW150">
        <v>79.144099999999995</v>
      </c>
      <c r="AX150">
        <v>14.9819</v>
      </c>
      <c r="AY150">
        <v>9.2919999999999998</v>
      </c>
      <c r="AZ150">
        <v>16.187799999999999</v>
      </c>
      <c r="BA150">
        <v>-36.995699999999999</v>
      </c>
      <c r="BB150">
        <v>-19.973299999999998</v>
      </c>
      <c r="BC150">
        <v>-31.876000000000001</v>
      </c>
      <c r="BD150">
        <v>-25.9802</v>
      </c>
      <c r="BE150">
        <v>-14.2776</v>
      </c>
      <c r="BF150">
        <v>-23.478300000000001</v>
      </c>
      <c r="BG150">
        <v>13.079800000000001</v>
      </c>
      <c r="BH150">
        <v>40.581699999999998</v>
      </c>
      <c r="BI150">
        <v>11.2134</v>
      </c>
      <c r="BJ150">
        <v>16.3492</v>
      </c>
      <c r="BK150">
        <v>25.783300000000001</v>
      </c>
      <c r="BL150">
        <v>21.270399999999999</v>
      </c>
      <c r="BM150">
        <v>23.292300000000001</v>
      </c>
      <c r="BN150">
        <v>23.157599999999999</v>
      </c>
      <c r="BO150">
        <v>12.834199999999999</v>
      </c>
      <c r="BP150">
        <v>6.0587</v>
      </c>
      <c r="BQ150">
        <v>6.2812000000000001</v>
      </c>
      <c r="BR150">
        <v>8.9975000000000005</v>
      </c>
      <c r="BS150">
        <v>8.8553999999999995</v>
      </c>
      <c r="BT150">
        <v>11.143700000000001</v>
      </c>
      <c r="BU150">
        <v>8.7179000000000002</v>
      </c>
      <c r="BV150">
        <v>8.3040000000000003</v>
      </c>
      <c r="BW150" t="s">
        <v>582</v>
      </c>
      <c r="BX150">
        <v>35</v>
      </c>
      <c r="BY150" t="s">
        <v>587</v>
      </c>
      <c r="BZ150">
        <v>351010</v>
      </c>
    </row>
    <row r="151" spans="1:78" x14ac:dyDescent="0.25">
      <c r="A151" t="s">
        <v>150</v>
      </c>
      <c r="B151" t="s">
        <v>510</v>
      </c>
      <c r="C151">
        <v>1.63</v>
      </c>
      <c r="D151">
        <v>1.63</v>
      </c>
      <c r="E151">
        <v>1.85</v>
      </c>
      <c r="F151">
        <v>1.82</v>
      </c>
      <c r="G151">
        <v>2</v>
      </c>
      <c r="H151">
        <v>3.37</v>
      </c>
      <c r="I151">
        <v>3.8</v>
      </c>
      <c r="J151">
        <v>4.7699999999999996</v>
      </c>
      <c r="K151">
        <v>4.8899999999999997</v>
      </c>
      <c r="L151">
        <v>14618672000</v>
      </c>
      <c r="M151">
        <v>21358714100</v>
      </c>
      <c r="N151">
        <v>23766265000</v>
      </c>
      <c r="O151">
        <v>32350648100</v>
      </c>
      <c r="P151">
        <v>23840975400</v>
      </c>
      <c r="Q151">
        <v>31390652900</v>
      </c>
      <c r="R151">
        <v>41655126300</v>
      </c>
      <c r="S151">
        <v>37302394100</v>
      </c>
      <c r="T151">
        <v>33731483000</v>
      </c>
      <c r="U151">
        <v>36797299600</v>
      </c>
      <c r="V151">
        <v>0.14829999999999999</v>
      </c>
      <c r="W151">
        <v>14.7517</v>
      </c>
      <c r="X151">
        <v>17.519100000000002</v>
      </c>
      <c r="Y151">
        <v>13.0959</v>
      </c>
      <c r="Z151">
        <v>12.795999999999999</v>
      </c>
      <c r="AA151">
        <v>11.618499999999999</v>
      </c>
      <c r="AB151">
        <v>30.285499999999999</v>
      </c>
      <c r="AC151">
        <v>6.8606999999999996</v>
      </c>
      <c r="AD151">
        <v>5.8254999999999999</v>
      </c>
      <c r="AE151">
        <v>5.8842999999999996</v>
      </c>
      <c r="AF151">
        <v>10.147</v>
      </c>
      <c r="AG151">
        <v>9.7934000000000001</v>
      </c>
      <c r="AH151">
        <v>16.312100000000001</v>
      </c>
      <c r="AI151">
        <v>12.827199999999999</v>
      </c>
      <c r="AJ151">
        <v>11.5564</v>
      </c>
      <c r="AK151">
        <v>11.0975</v>
      </c>
      <c r="AL151">
        <v>10.979100000000001</v>
      </c>
      <c r="AM151">
        <v>16.210100000000001</v>
      </c>
      <c r="AN151">
        <v>16.166699999999999</v>
      </c>
      <c r="AO151">
        <v>16.5168</v>
      </c>
      <c r="AP151">
        <v>-7.6670999999999996</v>
      </c>
      <c r="AQ151">
        <v>12.7416</v>
      </c>
      <c r="AR151">
        <v>7.5401999999999996</v>
      </c>
      <c r="AS151">
        <v>14.690099999999999</v>
      </c>
      <c r="AT151">
        <v>9.4751999999999992</v>
      </c>
      <c r="AU151">
        <v>11.220499999999999</v>
      </c>
      <c r="AV151">
        <v>4.3452999999999999</v>
      </c>
      <c r="AW151">
        <v>24.0594</v>
      </c>
      <c r="AX151">
        <v>19.5824</v>
      </c>
      <c r="AY151">
        <v>3.8531</v>
      </c>
      <c r="AZ151">
        <v>-2.4710000000000001</v>
      </c>
      <c r="BA151">
        <v>4.1481000000000003</v>
      </c>
      <c r="BB151">
        <v>0.3412</v>
      </c>
      <c r="BC151">
        <v>31.881900000000002</v>
      </c>
      <c r="BD151">
        <v>35.761800000000001</v>
      </c>
      <c r="BE151">
        <v>25.931899999999999</v>
      </c>
      <c r="BF151">
        <v>24.101700000000001</v>
      </c>
      <c r="BG151">
        <v>20.5319</v>
      </c>
      <c r="BH151">
        <v>47.514099999999999</v>
      </c>
      <c r="BI151">
        <v>10.9405</v>
      </c>
      <c r="BJ151">
        <v>10.2037</v>
      </c>
      <c r="BK151">
        <v>10.7521</v>
      </c>
      <c r="BL151">
        <v>1.6077999999999999</v>
      </c>
      <c r="BM151">
        <v>2.1547000000000001</v>
      </c>
      <c r="BN151">
        <v>3.4672000000000001</v>
      </c>
      <c r="BO151">
        <v>3.3405999999999998</v>
      </c>
      <c r="BP151">
        <v>4.0464000000000002</v>
      </c>
      <c r="BQ151">
        <v>4.7866</v>
      </c>
      <c r="BR151">
        <v>3.7860999999999998</v>
      </c>
      <c r="BS151">
        <v>2.9247999999999998</v>
      </c>
      <c r="BT151">
        <v>3.3235999999999999</v>
      </c>
      <c r="BU151">
        <v>3.0143</v>
      </c>
      <c r="BV151">
        <v>2.9013</v>
      </c>
      <c r="BW151" t="s">
        <v>634</v>
      </c>
      <c r="BX151">
        <v>50</v>
      </c>
      <c r="BY151" t="s">
        <v>643</v>
      </c>
      <c r="BZ151">
        <v>502020</v>
      </c>
    </row>
    <row r="152" spans="1:78" x14ac:dyDescent="0.25">
      <c r="A152" t="s">
        <v>151</v>
      </c>
      <c r="B152" t="s">
        <v>510</v>
      </c>
      <c r="C152">
        <v>2.5299999999999998</v>
      </c>
      <c r="D152">
        <v>3.06</v>
      </c>
      <c r="E152">
        <v>3.6</v>
      </c>
      <c r="F152">
        <v>3.89</v>
      </c>
      <c r="G152">
        <v>5.63</v>
      </c>
      <c r="H152">
        <v>6.06</v>
      </c>
      <c r="I152">
        <v>6.78</v>
      </c>
      <c r="J152">
        <v>6.74</v>
      </c>
      <c r="K152" t="s">
        <v>510</v>
      </c>
      <c r="L152">
        <v>69721653400</v>
      </c>
      <c r="M152">
        <v>32993970000</v>
      </c>
      <c r="N152">
        <v>33191234600.000004</v>
      </c>
      <c r="O152">
        <v>39422114900</v>
      </c>
      <c r="P152">
        <v>27026559500</v>
      </c>
      <c r="Q152">
        <v>29376389700</v>
      </c>
      <c r="R152">
        <v>34639261100</v>
      </c>
      <c r="S152">
        <v>41629251400</v>
      </c>
      <c r="T152">
        <v>22504072300</v>
      </c>
      <c r="U152">
        <v>22638780000</v>
      </c>
      <c r="V152">
        <v>0.1062</v>
      </c>
      <c r="W152">
        <v>5.4859999999999998</v>
      </c>
      <c r="X152">
        <v>34.930999999999997</v>
      </c>
      <c r="Y152">
        <v>-4.0815999999999999</v>
      </c>
      <c r="Z152">
        <v>10.367800000000001</v>
      </c>
      <c r="AA152">
        <v>9.4039999999999999</v>
      </c>
      <c r="AB152">
        <v>32.875999999999998</v>
      </c>
      <c r="AC152">
        <v>59.247599999999998</v>
      </c>
      <c r="AD152">
        <v>-5.3459000000000003</v>
      </c>
      <c r="AE152">
        <v>13.0304</v>
      </c>
      <c r="AF152">
        <v>16.8993</v>
      </c>
      <c r="AG152">
        <v>38.011800000000001</v>
      </c>
      <c r="AH152">
        <v>37.572899999999997</v>
      </c>
      <c r="AI152">
        <v>38.54</v>
      </c>
      <c r="AJ152">
        <v>40.409300000000002</v>
      </c>
      <c r="AK152">
        <v>53.518000000000001</v>
      </c>
      <c r="AL152">
        <v>42.542700000000004</v>
      </c>
      <c r="AM152">
        <v>35.423999999999999</v>
      </c>
      <c r="AN152">
        <v>45.179900000000004</v>
      </c>
      <c r="AO152">
        <v>38.057400000000001</v>
      </c>
      <c r="AP152">
        <v>11.905900000000001</v>
      </c>
      <c r="AQ152">
        <v>8.7833000000000006</v>
      </c>
      <c r="AR152">
        <v>-60.659799999999997</v>
      </c>
      <c r="AS152">
        <v>34.311500000000002</v>
      </c>
      <c r="AT152">
        <v>8.9696999999999996</v>
      </c>
      <c r="AU152">
        <v>-12.1873</v>
      </c>
      <c r="AV152">
        <v>-33.542200000000001</v>
      </c>
      <c r="AW152">
        <v>27.332699999999999</v>
      </c>
      <c r="AX152">
        <v>37.887099999999997</v>
      </c>
      <c r="AY152">
        <v>-21.693100000000001</v>
      </c>
      <c r="AZ152">
        <v>3.6930000000000001</v>
      </c>
      <c r="BA152">
        <v>12.8325</v>
      </c>
      <c r="BB152">
        <v>0.2112</v>
      </c>
      <c r="BC152">
        <v>13.027699999999999</v>
      </c>
      <c r="BD152">
        <v>84.908000000000001</v>
      </c>
      <c r="BE152">
        <v>-10.942500000000001</v>
      </c>
      <c r="BF152">
        <v>35.310499999999998</v>
      </c>
      <c r="BG152">
        <v>46.263399999999997</v>
      </c>
      <c r="BH152">
        <v>226.63470000000001</v>
      </c>
      <c r="BI152">
        <v>204.0333</v>
      </c>
      <c r="BJ152">
        <v>-16.998200000000001</v>
      </c>
      <c r="BK152">
        <v>47.9176</v>
      </c>
      <c r="BL152">
        <v>2.1413000000000002</v>
      </c>
      <c r="BM152">
        <v>2.0809000000000002</v>
      </c>
      <c r="BN152">
        <v>2.4621</v>
      </c>
      <c r="BO152">
        <v>1.9114</v>
      </c>
      <c r="BP152">
        <v>2.1846999999999999</v>
      </c>
      <c r="BQ152">
        <v>1.8503000000000001</v>
      </c>
      <c r="BR152">
        <v>2.8003999999999998</v>
      </c>
      <c r="BS152">
        <v>2.5954999999999999</v>
      </c>
      <c r="BT152">
        <v>2.1162999999999998</v>
      </c>
      <c r="BU152">
        <v>1.8249</v>
      </c>
      <c r="BV152">
        <v>1.7472000000000001</v>
      </c>
      <c r="BW152" t="s">
        <v>585</v>
      </c>
      <c r="BX152">
        <v>25</v>
      </c>
      <c r="BY152" t="s">
        <v>610</v>
      </c>
      <c r="BZ152">
        <v>255030</v>
      </c>
    </row>
    <row r="153" spans="1:78" x14ac:dyDescent="0.25">
      <c r="A153" t="s">
        <v>152</v>
      </c>
      <c r="B153" t="s">
        <v>510</v>
      </c>
      <c r="C153">
        <v>4.22</v>
      </c>
      <c r="D153">
        <v>4.46</v>
      </c>
      <c r="E153">
        <v>4.0999999999999996</v>
      </c>
      <c r="F153">
        <v>4.3</v>
      </c>
      <c r="G153">
        <v>5.05</v>
      </c>
      <c r="H153">
        <v>5.76</v>
      </c>
      <c r="I153">
        <v>5.94</v>
      </c>
      <c r="J153">
        <v>6.03</v>
      </c>
      <c r="K153" t="s">
        <v>510</v>
      </c>
      <c r="L153">
        <v>31368171900</v>
      </c>
      <c r="M153">
        <v>33776814000</v>
      </c>
      <c r="N153">
        <v>34175725700.000004</v>
      </c>
      <c r="O153">
        <v>38766521400</v>
      </c>
      <c r="P153">
        <v>42565444200</v>
      </c>
      <c r="Q153">
        <v>55628282700</v>
      </c>
      <c r="R153">
        <v>61758919800</v>
      </c>
      <c r="S153">
        <v>67225824500</v>
      </c>
      <c r="T153">
        <v>41459572400</v>
      </c>
      <c r="U153">
        <v>56557483300</v>
      </c>
      <c r="V153">
        <v>6.1581000000000001</v>
      </c>
      <c r="W153">
        <v>5.2645999999999997</v>
      </c>
      <c r="X153">
        <v>6.6515000000000004</v>
      </c>
      <c r="Y153">
        <v>7.8582000000000001</v>
      </c>
      <c r="Z153">
        <v>7.1387</v>
      </c>
      <c r="AA153">
        <v>7.6148999999999996</v>
      </c>
      <c r="AB153">
        <v>-6.1807999999999996</v>
      </c>
      <c r="AC153">
        <v>5.7454000000000001</v>
      </c>
      <c r="AD153">
        <v>5.1169000000000002</v>
      </c>
      <c r="AE153">
        <v>6.3369999999999997</v>
      </c>
      <c r="AF153">
        <v>33.706000000000003</v>
      </c>
      <c r="AG153">
        <v>34.683</v>
      </c>
      <c r="AH153">
        <v>36.480800000000002</v>
      </c>
      <c r="AI153">
        <v>36.680399999999999</v>
      </c>
      <c r="AJ153">
        <v>35.095300000000002</v>
      </c>
      <c r="AK153">
        <v>32.688000000000002</v>
      </c>
      <c r="AL153">
        <v>39.240299999999998</v>
      </c>
      <c r="AM153">
        <v>43.175199999999997</v>
      </c>
      <c r="AN153">
        <v>42.0535</v>
      </c>
      <c r="AO153">
        <v>39.975999999999999</v>
      </c>
      <c r="AP153">
        <v>11.7469</v>
      </c>
      <c r="AQ153">
        <v>-1.0649</v>
      </c>
      <c r="AR153">
        <v>-4.0442999999999998</v>
      </c>
      <c r="AS153">
        <v>-1.671</v>
      </c>
      <c r="AT153">
        <v>8.9103999999999992</v>
      </c>
      <c r="AU153">
        <v>0.55600000000000005</v>
      </c>
      <c r="AV153">
        <v>3.9582999999999999</v>
      </c>
      <c r="AW153">
        <v>-13.144299999999999</v>
      </c>
      <c r="AX153">
        <v>16.994399999999999</v>
      </c>
      <c r="AY153">
        <v>1.2161</v>
      </c>
      <c r="AZ153">
        <v>1.7810999999999999</v>
      </c>
      <c r="BA153">
        <v>14.421900000000001</v>
      </c>
      <c r="BB153">
        <v>16.409099999999999</v>
      </c>
      <c r="BC153">
        <v>14.0885</v>
      </c>
      <c r="BD153">
        <v>17.806100000000001</v>
      </c>
      <c r="BE153">
        <v>20.774999999999999</v>
      </c>
      <c r="BF153">
        <v>18.337299999999999</v>
      </c>
      <c r="BG153">
        <v>18.682300000000001</v>
      </c>
      <c r="BH153">
        <v>-16.228300000000001</v>
      </c>
      <c r="BI153">
        <v>16.875900000000001</v>
      </c>
      <c r="BJ153">
        <v>15.099299999999999</v>
      </c>
      <c r="BK153">
        <v>17.961099999999998</v>
      </c>
      <c r="BL153">
        <v>2.2248000000000001</v>
      </c>
      <c r="BM153">
        <v>2.2368999999999999</v>
      </c>
      <c r="BN153">
        <v>2.4455</v>
      </c>
      <c r="BO153">
        <v>2.4895</v>
      </c>
      <c r="BP153">
        <v>2.5646</v>
      </c>
      <c r="BQ153">
        <v>2.7130999999999998</v>
      </c>
      <c r="BR153">
        <v>3.2507999999999999</v>
      </c>
      <c r="BS153">
        <v>4.0843999999999996</v>
      </c>
      <c r="BT153">
        <v>3.8331</v>
      </c>
      <c r="BU153">
        <v>2.5922000000000001</v>
      </c>
      <c r="BV153">
        <v>3.2229999999999999</v>
      </c>
      <c r="BW153" t="s">
        <v>602</v>
      </c>
      <c r="BX153">
        <v>15</v>
      </c>
      <c r="BY153" t="s">
        <v>603</v>
      </c>
      <c r="BZ153">
        <v>151010</v>
      </c>
    </row>
    <row r="154" spans="1:78" x14ac:dyDescent="0.25">
      <c r="A154" t="s">
        <v>153</v>
      </c>
      <c r="B154" t="s">
        <v>510</v>
      </c>
      <c r="C154">
        <v>4.0199999999999996</v>
      </c>
      <c r="D154">
        <v>4.05</v>
      </c>
      <c r="E154">
        <v>4.08</v>
      </c>
      <c r="F154">
        <v>4.0599999999999996</v>
      </c>
      <c r="G154">
        <v>4.45</v>
      </c>
      <c r="H154">
        <v>4.55</v>
      </c>
      <c r="I154">
        <v>4.88</v>
      </c>
      <c r="J154">
        <v>4.54</v>
      </c>
      <c r="K154" t="s">
        <v>510</v>
      </c>
      <c r="L154">
        <v>19333530900</v>
      </c>
      <c r="M154">
        <v>18843466600</v>
      </c>
      <c r="N154">
        <v>22452322800</v>
      </c>
      <c r="O154">
        <v>26340344300</v>
      </c>
      <c r="P154">
        <v>24858122900</v>
      </c>
      <c r="Q154">
        <v>30074979000</v>
      </c>
      <c r="R154">
        <v>24724702200</v>
      </c>
      <c r="S154">
        <v>30181842200</v>
      </c>
      <c r="T154">
        <v>33821978000.000004</v>
      </c>
      <c r="U154">
        <v>31377698500</v>
      </c>
      <c r="V154">
        <v>2.5779999999999998</v>
      </c>
      <c r="W154">
        <v>2.6596000000000002</v>
      </c>
      <c r="X154">
        <v>2.6518000000000002</v>
      </c>
      <c r="Y154">
        <v>3.165</v>
      </c>
      <c r="Z154">
        <v>2.7090000000000001</v>
      </c>
      <c r="AA154">
        <v>2.3982000000000001</v>
      </c>
      <c r="AB154">
        <v>1.8202</v>
      </c>
      <c r="AC154">
        <v>2.1362999999999999</v>
      </c>
      <c r="AD154">
        <v>2.5116999999999998</v>
      </c>
      <c r="AE154">
        <v>3.7208999999999999</v>
      </c>
      <c r="AF154">
        <v>29.286799999999999</v>
      </c>
      <c r="AG154">
        <v>31.278199999999998</v>
      </c>
      <c r="AH154">
        <v>32.804900000000004</v>
      </c>
      <c r="AI154">
        <v>34.515999999999998</v>
      </c>
      <c r="AJ154">
        <v>38.410600000000002</v>
      </c>
      <c r="AK154">
        <v>38.809199999999997</v>
      </c>
      <c r="AL154">
        <v>39.879199999999997</v>
      </c>
      <c r="AM154">
        <v>40.186300000000003</v>
      </c>
      <c r="AN154">
        <v>35.353700000000003</v>
      </c>
      <c r="AO154">
        <v>37.707900000000002</v>
      </c>
      <c r="AP154">
        <v>-1.3637999999999999</v>
      </c>
      <c r="AQ154">
        <v>8.4237000000000002</v>
      </c>
      <c r="AR154">
        <v>3.5647000000000002</v>
      </c>
      <c r="AS154">
        <v>5.7249999999999996</v>
      </c>
      <c r="AT154">
        <v>-0.2984</v>
      </c>
      <c r="AU154">
        <v>12.074199999999999</v>
      </c>
      <c r="AV154">
        <v>7.7133000000000003</v>
      </c>
      <c r="AW154">
        <v>8.2921999999999993</v>
      </c>
      <c r="AX154">
        <v>0.35139999999999999</v>
      </c>
      <c r="AY154">
        <v>9.4254999999999995</v>
      </c>
      <c r="AZ154">
        <v>-3.9586000000000001</v>
      </c>
      <c r="BA154">
        <v>8.8081999999999994</v>
      </c>
      <c r="BB154">
        <v>8.7989999999999995</v>
      </c>
      <c r="BC154">
        <v>9.3101000000000003</v>
      </c>
      <c r="BD154">
        <v>9.1042000000000005</v>
      </c>
      <c r="BE154">
        <v>10.2638</v>
      </c>
      <c r="BF154">
        <v>8.5988000000000007</v>
      </c>
      <c r="BG154">
        <v>7.7298999999999998</v>
      </c>
      <c r="BH154">
        <v>5.9725000000000001</v>
      </c>
      <c r="BI154">
        <v>6.9231999999999996</v>
      </c>
      <c r="BJ154">
        <v>8.1524000000000001</v>
      </c>
      <c r="BK154">
        <v>12.0397</v>
      </c>
      <c r="BL154">
        <v>1.0971</v>
      </c>
      <c r="BM154">
        <v>1.1535</v>
      </c>
      <c r="BN154">
        <v>1.1266</v>
      </c>
      <c r="BO154">
        <v>1.1694</v>
      </c>
      <c r="BP154">
        <v>1.2269000000000001</v>
      </c>
      <c r="BQ154">
        <v>1.145</v>
      </c>
      <c r="BR154">
        <v>1.2083999999999999</v>
      </c>
      <c r="BS154">
        <v>1.0932999999999999</v>
      </c>
      <c r="BT154">
        <v>1.1611</v>
      </c>
      <c r="BU154">
        <v>1.1903999999999999</v>
      </c>
      <c r="BV154">
        <v>1.1541999999999999</v>
      </c>
      <c r="BW154" t="s">
        <v>598</v>
      </c>
      <c r="BX154">
        <v>55</v>
      </c>
      <c r="BY154" t="s">
        <v>599</v>
      </c>
      <c r="BZ154">
        <v>551030</v>
      </c>
    </row>
    <row r="155" spans="1:78" x14ac:dyDescent="0.25">
      <c r="A155" t="s">
        <v>154</v>
      </c>
      <c r="B155" t="s">
        <v>510</v>
      </c>
      <c r="C155">
        <v>1.65</v>
      </c>
      <c r="D155">
        <v>1.68</v>
      </c>
      <c r="E155">
        <v>1.9</v>
      </c>
      <c r="F155">
        <v>1.94</v>
      </c>
      <c r="G155">
        <v>2.59</v>
      </c>
      <c r="H155">
        <v>2.96</v>
      </c>
      <c r="I155">
        <v>3.04</v>
      </c>
      <c r="J155">
        <v>2.84</v>
      </c>
      <c r="K155">
        <v>2.96</v>
      </c>
      <c r="L155">
        <v>9751832900</v>
      </c>
      <c r="M155">
        <v>13194629400</v>
      </c>
      <c r="N155">
        <v>14159379300</v>
      </c>
      <c r="O155">
        <v>14159760000</v>
      </c>
      <c r="P155">
        <v>11229156900</v>
      </c>
      <c r="Q155">
        <v>16966203800</v>
      </c>
      <c r="R155">
        <v>23457627400</v>
      </c>
      <c r="S155">
        <v>35720824700</v>
      </c>
      <c r="T155">
        <v>23798104900</v>
      </c>
      <c r="U155">
        <v>30470276500</v>
      </c>
      <c r="V155">
        <v>7.9862000000000002</v>
      </c>
      <c r="W155">
        <v>9.3664000000000005</v>
      </c>
      <c r="X155">
        <v>8.7554999999999996</v>
      </c>
      <c r="Y155">
        <v>8.4519000000000002</v>
      </c>
      <c r="Z155">
        <v>4.3164999999999996</v>
      </c>
      <c r="AA155">
        <v>-5.1002000000000001</v>
      </c>
      <c r="AB155">
        <v>5.9368999999999996</v>
      </c>
      <c r="AC155">
        <v>7.2068000000000003</v>
      </c>
      <c r="AD155">
        <v>6.1641000000000004</v>
      </c>
      <c r="AE155">
        <v>4.577</v>
      </c>
      <c r="AF155">
        <v>32.741900000000001</v>
      </c>
      <c r="AG155">
        <v>26.384499999999999</v>
      </c>
      <c r="AH155">
        <v>40.098999999999997</v>
      </c>
      <c r="AI155">
        <v>37.386299999999999</v>
      </c>
      <c r="AJ155">
        <v>36.843699999999998</v>
      </c>
      <c r="AK155">
        <v>54.966500000000003</v>
      </c>
      <c r="AL155">
        <v>46.766500000000001</v>
      </c>
      <c r="AM155">
        <v>49.035899999999998</v>
      </c>
      <c r="AN155">
        <v>51.025700000000001</v>
      </c>
      <c r="AO155">
        <v>47.6539</v>
      </c>
      <c r="AP155">
        <v>0.438</v>
      </c>
      <c r="AQ155">
        <v>2.6675</v>
      </c>
      <c r="AR155">
        <v>-3.4220000000000002</v>
      </c>
      <c r="AS155">
        <v>48.039499999999997</v>
      </c>
      <c r="AT155">
        <v>8.5443999999999996</v>
      </c>
      <c r="AU155">
        <v>-1.1087</v>
      </c>
      <c r="AV155">
        <v>10.565899999999999</v>
      </c>
      <c r="AW155">
        <v>21.529900000000001</v>
      </c>
      <c r="AX155">
        <v>14.8682</v>
      </c>
      <c r="AY155">
        <v>4.5919999999999996</v>
      </c>
      <c r="AZ155">
        <v>6.3396999999999997</v>
      </c>
      <c r="BA155">
        <v>16.618200000000002</v>
      </c>
      <c r="BB155">
        <v>16.326000000000001</v>
      </c>
      <c r="BC155">
        <v>19.0246</v>
      </c>
      <c r="BD155">
        <v>19.655799999999999</v>
      </c>
      <c r="BE155">
        <v>20.123000000000001</v>
      </c>
      <c r="BF155">
        <v>9.8850999999999996</v>
      </c>
      <c r="BG155">
        <v>-13.509399999999999</v>
      </c>
      <c r="BH155">
        <v>18.099900000000002</v>
      </c>
      <c r="BI155">
        <v>22.0412</v>
      </c>
      <c r="BJ155">
        <v>18.464600000000001</v>
      </c>
      <c r="BK155">
        <v>12.844799999999999</v>
      </c>
      <c r="BL155">
        <v>2.3483000000000001</v>
      </c>
      <c r="BM155">
        <v>2.5996000000000001</v>
      </c>
      <c r="BN155">
        <v>3.4234</v>
      </c>
      <c r="BO155">
        <v>2.7277</v>
      </c>
      <c r="BP155">
        <v>2.5190000000000001</v>
      </c>
      <c r="BQ155">
        <v>2.1356999999999999</v>
      </c>
      <c r="BR155">
        <v>2.8212000000000002</v>
      </c>
      <c r="BS155">
        <v>3.1139999999999999</v>
      </c>
      <c r="BT155">
        <v>3.9133</v>
      </c>
      <c r="BU155">
        <v>2.7191999999999998</v>
      </c>
      <c r="BV155">
        <v>3.1137000000000001</v>
      </c>
      <c r="BW155" t="s">
        <v>596</v>
      </c>
      <c r="BX155">
        <v>20</v>
      </c>
      <c r="BY155" t="s">
        <v>597</v>
      </c>
      <c r="BZ155">
        <v>202020</v>
      </c>
    </row>
    <row r="156" spans="1:78" x14ac:dyDescent="0.25">
      <c r="A156" t="s">
        <v>155</v>
      </c>
      <c r="B156" t="s">
        <v>510</v>
      </c>
      <c r="C156">
        <v>1.76</v>
      </c>
      <c r="D156">
        <v>2.09</v>
      </c>
      <c r="E156">
        <v>2.15</v>
      </c>
      <c r="F156">
        <v>2.12</v>
      </c>
      <c r="G156">
        <v>3.17</v>
      </c>
      <c r="H156">
        <v>3.19</v>
      </c>
      <c r="I156">
        <v>3.32</v>
      </c>
      <c r="J156">
        <v>2.71</v>
      </c>
      <c r="K156">
        <v>3.39</v>
      </c>
      <c r="L156">
        <v>7705558500</v>
      </c>
      <c r="M156">
        <v>7887955500</v>
      </c>
      <c r="N156">
        <v>8845133600</v>
      </c>
      <c r="O156">
        <v>9087079600</v>
      </c>
      <c r="P156">
        <v>8851508000</v>
      </c>
      <c r="Q156">
        <v>11290124300</v>
      </c>
      <c r="R156">
        <v>9355564400</v>
      </c>
      <c r="S156">
        <v>10783963600</v>
      </c>
      <c r="T156">
        <v>12974200800</v>
      </c>
      <c r="U156">
        <v>15341986100</v>
      </c>
      <c r="V156">
        <v>5.9034000000000004</v>
      </c>
      <c r="W156">
        <v>4.7282000000000002</v>
      </c>
      <c r="X156">
        <v>4.7595999999999998</v>
      </c>
      <c r="Y156">
        <v>2.1497000000000002</v>
      </c>
      <c r="Z156">
        <v>0.36840000000000001</v>
      </c>
      <c r="AA156">
        <v>3.8769</v>
      </c>
      <c r="AB156">
        <v>1.7128000000000001</v>
      </c>
      <c r="AC156">
        <v>3.8902000000000001</v>
      </c>
      <c r="AD156">
        <v>1.5278</v>
      </c>
      <c r="AE156">
        <v>5.6330999999999998</v>
      </c>
      <c r="AF156">
        <v>3.0663999999999998</v>
      </c>
      <c r="AG156">
        <v>3.0808</v>
      </c>
      <c r="AH156">
        <v>2.9697</v>
      </c>
      <c r="AI156">
        <v>2.6848000000000001</v>
      </c>
      <c r="AJ156">
        <v>2.5598999999999998</v>
      </c>
      <c r="AK156">
        <v>2.9415</v>
      </c>
      <c r="AL156">
        <v>6.3453999999999997</v>
      </c>
      <c r="AM156">
        <v>8.5032999999999994</v>
      </c>
      <c r="AN156">
        <v>8.0844000000000005</v>
      </c>
      <c r="AO156">
        <v>7.1439000000000004</v>
      </c>
      <c r="AP156">
        <v>0.15229999999999999</v>
      </c>
      <c r="AQ156">
        <v>5.0979000000000001</v>
      </c>
      <c r="AR156">
        <v>-1.3085</v>
      </c>
      <c r="AS156">
        <v>3.7774000000000001</v>
      </c>
      <c r="AT156">
        <v>10.6479</v>
      </c>
      <c r="AU156">
        <v>4.9135999999999997</v>
      </c>
      <c r="AV156">
        <v>10.395799999999999</v>
      </c>
      <c r="AW156">
        <v>19.716899999999999</v>
      </c>
      <c r="AX156">
        <v>16.732600000000001</v>
      </c>
      <c r="AY156">
        <v>4.6641000000000004</v>
      </c>
      <c r="AZ156">
        <v>23.602599999999999</v>
      </c>
      <c r="BA156">
        <v>18.2178</v>
      </c>
      <c r="BB156">
        <v>16.4621</v>
      </c>
      <c r="BC156">
        <v>12.8512</v>
      </c>
      <c r="BD156">
        <v>12.571199999999999</v>
      </c>
      <c r="BE156">
        <v>5.8106999999999998</v>
      </c>
      <c r="BF156">
        <v>1.0873999999999999</v>
      </c>
      <c r="BG156">
        <v>11.7477</v>
      </c>
      <c r="BH156">
        <v>5.3855000000000004</v>
      </c>
      <c r="BI156">
        <v>13.701700000000001</v>
      </c>
      <c r="BJ156">
        <v>6.3398000000000003</v>
      </c>
      <c r="BK156">
        <v>22.991299999999999</v>
      </c>
      <c r="BL156">
        <v>1.0223</v>
      </c>
      <c r="BM156">
        <v>1.0076000000000001</v>
      </c>
      <c r="BN156">
        <v>1.0101</v>
      </c>
      <c r="BO156">
        <v>1.0364</v>
      </c>
      <c r="BP156">
        <v>1.0282</v>
      </c>
      <c r="BQ156">
        <v>1.0401</v>
      </c>
      <c r="BR156">
        <v>1.0790999999999999</v>
      </c>
      <c r="BS156">
        <v>0.98880000000000001</v>
      </c>
      <c r="BT156">
        <v>1.0164</v>
      </c>
      <c r="BU156">
        <v>1.1121000000000001</v>
      </c>
      <c r="BV156">
        <v>1.0434000000000001</v>
      </c>
      <c r="BW156" t="s">
        <v>588</v>
      </c>
      <c r="BX156">
        <v>40</v>
      </c>
      <c r="BY156" t="s">
        <v>589</v>
      </c>
      <c r="BZ156">
        <v>403010</v>
      </c>
    </row>
    <row r="157" spans="1:78" x14ac:dyDescent="0.25">
      <c r="A157" t="s">
        <v>156</v>
      </c>
      <c r="B157" t="s">
        <v>510</v>
      </c>
      <c r="C157">
        <v>4.62</v>
      </c>
      <c r="D157">
        <v>4.82</v>
      </c>
      <c r="E157">
        <v>5.44</v>
      </c>
      <c r="F157">
        <v>5.75</v>
      </c>
      <c r="G157">
        <v>6.15</v>
      </c>
      <c r="H157">
        <v>6.31</v>
      </c>
      <c r="I157">
        <v>6.69</v>
      </c>
      <c r="J157">
        <v>6.42</v>
      </c>
      <c r="K157" t="s">
        <v>510</v>
      </c>
      <c r="L157">
        <v>21334118600</v>
      </c>
      <c r="M157">
        <v>19291282200</v>
      </c>
      <c r="N157">
        <v>23455149600</v>
      </c>
      <c r="O157">
        <v>20604300700</v>
      </c>
      <c r="P157">
        <v>18496302200</v>
      </c>
      <c r="Q157">
        <v>27042111600</v>
      </c>
      <c r="R157">
        <v>23778244000</v>
      </c>
      <c r="S157">
        <v>25928738500</v>
      </c>
      <c r="T157">
        <v>24294866800</v>
      </c>
      <c r="U157">
        <v>27421266000</v>
      </c>
      <c r="V157">
        <v>3.5608</v>
      </c>
      <c r="W157">
        <v>2.2547999999999999</v>
      </c>
      <c r="X157">
        <v>2.8220000000000001</v>
      </c>
      <c r="Y157">
        <v>1.3263</v>
      </c>
      <c r="Z157">
        <v>-0.55259999999999998</v>
      </c>
      <c r="AA157">
        <v>2.3205</v>
      </c>
      <c r="AB157">
        <v>1.3024</v>
      </c>
      <c r="AC157">
        <v>1.2837000000000001</v>
      </c>
      <c r="AD157">
        <v>1.0786</v>
      </c>
      <c r="AE157">
        <v>1.7609999999999999</v>
      </c>
      <c r="AF157">
        <v>23.968800000000002</v>
      </c>
      <c r="AG157">
        <v>23.7607</v>
      </c>
      <c r="AH157">
        <v>24.285399999999999</v>
      </c>
      <c r="AI157">
        <v>27.607500000000002</v>
      </c>
      <c r="AJ157">
        <v>27.2714</v>
      </c>
      <c r="AK157">
        <v>30.421500000000002</v>
      </c>
      <c r="AL157">
        <v>34.808</v>
      </c>
      <c r="AM157">
        <v>39.511699999999998</v>
      </c>
      <c r="AN157">
        <v>42.408499999999997</v>
      </c>
      <c r="AO157">
        <v>43.189700000000002</v>
      </c>
      <c r="AP157">
        <v>5.0728</v>
      </c>
      <c r="AQ157">
        <v>7.5891000000000002</v>
      </c>
      <c r="AR157">
        <v>0.24709999999999999</v>
      </c>
      <c r="AS157">
        <v>2.0055999999999998</v>
      </c>
      <c r="AT157">
        <v>2.4571999999999998</v>
      </c>
      <c r="AU157">
        <v>7.8642000000000003</v>
      </c>
      <c r="AV157">
        <v>13.5185</v>
      </c>
      <c r="AW157">
        <v>7.7506000000000004</v>
      </c>
      <c r="AX157">
        <v>7.7451999999999996</v>
      </c>
      <c r="AY157">
        <v>4.4097</v>
      </c>
      <c r="AZ157">
        <v>4.7629000000000001</v>
      </c>
      <c r="BA157">
        <v>9.4475999999999996</v>
      </c>
      <c r="BB157">
        <v>15.427300000000001</v>
      </c>
      <c r="BC157">
        <v>9.1364999999999998</v>
      </c>
      <c r="BD157">
        <v>11.2224</v>
      </c>
      <c r="BE157">
        <v>4.7746000000000004</v>
      </c>
      <c r="BF157">
        <v>-3.8229000000000002</v>
      </c>
      <c r="BG157">
        <v>10.8072</v>
      </c>
      <c r="BH157">
        <v>5.4038000000000004</v>
      </c>
      <c r="BI157">
        <v>5.4294000000000002</v>
      </c>
      <c r="BJ157">
        <v>4.4421999999999997</v>
      </c>
      <c r="BK157">
        <v>8.7146000000000008</v>
      </c>
      <c r="BL157">
        <v>1.1103000000000001</v>
      </c>
      <c r="BM157">
        <v>1.2067000000000001</v>
      </c>
      <c r="BN157">
        <v>1.1575</v>
      </c>
      <c r="BO157">
        <v>1.2233000000000001</v>
      </c>
      <c r="BP157">
        <v>1.1698999999999999</v>
      </c>
      <c r="BQ157">
        <v>1.1416999999999999</v>
      </c>
      <c r="BR157">
        <v>1.2174</v>
      </c>
      <c r="BS157">
        <v>1.1406000000000001</v>
      </c>
      <c r="BT157">
        <v>1.1612</v>
      </c>
      <c r="BU157">
        <v>1.1368</v>
      </c>
      <c r="BV157">
        <v>1.1666000000000001</v>
      </c>
      <c r="BW157" t="s">
        <v>598</v>
      </c>
      <c r="BX157">
        <v>55</v>
      </c>
      <c r="BY157" t="s">
        <v>600</v>
      </c>
      <c r="BZ157">
        <v>551010</v>
      </c>
    </row>
    <row r="158" spans="1:78" x14ac:dyDescent="0.25">
      <c r="A158" t="s">
        <v>157</v>
      </c>
      <c r="B158" t="s">
        <v>510</v>
      </c>
      <c r="C158">
        <v>3.05</v>
      </c>
      <c r="D158">
        <v>3.16</v>
      </c>
      <c r="E158">
        <v>3.24</v>
      </c>
      <c r="F158">
        <v>3.8</v>
      </c>
      <c r="G158">
        <v>4.38</v>
      </c>
      <c r="H158">
        <v>4.7300000000000004</v>
      </c>
      <c r="I158">
        <v>4.53</v>
      </c>
      <c r="J158">
        <v>4.71</v>
      </c>
      <c r="K158">
        <v>4.74</v>
      </c>
      <c r="L158">
        <v>28926589000</v>
      </c>
      <c r="M158">
        <v>32515012900</v>
      </c>
      <c r="N158">
        <v>28029025000</v>
      </c>
      <c r="O158">
        <v>46854491400</v>
      </c>
      <c r="P158">
        <v>47207115700</v>
      </c>
      <c r="Q158">
        <v>74315891200</v>
      </c>
      <c r="R158">
        <v>96255806400</v>
      </c>
      <c r="S158">
        <v>133252525300.00002</v>
      </c>
      <c r="T158">
        <v>88528706500</v>
      </c>
      <c r="U158">
        <v>52335064200</v>
      </c>
      <c r="V158">
        <v>16.0397</v>
      </c>
      <c r="W158">
        <v>13.5212</v>
      </c>
      <c r="X158">
        <v>12.7704</v>
      </c>
      <c r="Y158">
        <v>12.014799999999999</v>
      </c>
      <c r="Z158">
        <v>9.1816999999999993</v>
      </c>
      <c r="AA158">
        <v>13.8786</v>
      </c>
      <c r="AB158">
        <v>4.4218999999999999</v>
      </c>
      <c r="AC158">
        <v>14.439500000000001</v>
      </c>
      <c r="AD158">
        <v>11.1471</v>
      </c>
      <c r="AE158">
        <v>4.5392000000000001</v>
      </c>
      <c r="AF158">
        <v>17.0687</v>
      </c>
      <c r="AG158">
        <v>19.8721</v>
      </c>
      <c r="AH158">
        <v>24.308800000000002</v>
      </c>
      <c r="AI158">
        <v>30.878299999999999</v>
      </c>
      <c r="AJ158">
        <v>28.200800000000001</v>
      </c>
      <c r="AK158">
        <v>25.934899999999999</v>
      </c>
      <c r="AL158">
        <v>49.474200000000003</v>
      </c>
      <c r="AM158">
        <v>36.944200000000002</v>
      </c>
      <c r="AN158">
        <v>36.623600000000003</v>
      </c>
      <c r="AO158">
        <v>43.4679</v>
      </c>
      <c r="AP158">
        <v>8.3755000000000006</v>
      </c>
      <c r="AQ158">
        <v>10.1271</v>
      </c>
      <c r="AR158">
        <v>4.7072000000000003</v>
      </c>
      <c r="AS158">
        <v>11.9405</v>
      </c>
      <c r="AT158">
        <v>25.425599999999999</v>
      </c>
      <c r="AU158">
        <v>8.6358999999999995</v>
      </c>
      <c r="AV158">
        <v>4.6868999999999996</v>
      </c>
      <c r="AW158">
        <v>35.155099999999997</v>
      </c>
      <c r="AX158">
        <v>23.564499999999999</v>
      </c>
      <c r="AY158">
        <v>-4.8291000000000004</v>
      </c>
      <c r="AZ158">
        <v>11.979900000000001</v>
      </c>
      <c r="BA158">
        <v>33.879800000000003</v>
      </c>
      <c r="BB158">
        <v>33.719799999999999</v>
      </c>
      <c r="BC158">
        <v>29.0474</v>
      </c>
      <c r="BD158">
        <v>30.907</v>
      </c>
      <c r="BE158">
        <v>31.3977</v>
      </c>
      <c r="BF158">
        <v>24.4268</v>
      </c>
      <c r="BG158">
        <v>39.343200000000003</v>
      </c>
      <c r="BH158">
        <v>16.440300000000001</v>
      </c>
      <c r="BI158">
        <v>57.445999999999998</v>
      </c>
      <c r="BJ158">
        <v>41.040599999999998</v>
      </c>
      <c r="BK158">
        <v>18.0045</v>
      </c>
      <c r="BL158">
        <v>4.1113999999999997</v>
      </c>
      <c r="BM158">
        <v>4.1234999999999999</v>
      </c>
      <c r="BN158">
        <v>4.5007999999999999</v>
      </c>
      <c r="BO158">
        <v>4.2420999999999998</v>
      </c>
      <c r="BP158">
        <v>3.6751999999999998</v>
      </c>
      <c r="BQ158">
        <v>4.7957000000000001</v>
      </c>
      <c r="BR158">
        <v>5.6925999999999997</v>
      </c>
      <c r="BS158">
        <v>4.6073000000000004</v>
      </c>
      <c r="BT158">
        <v>5.9615999999999998</v>
      </c>
      <c r="BU158">
        <v>5.0814000000000004</v>
      </c>
      <c r="BV158">
        <v>3.7608000000000001</v>
      </c>
      <c r="BW158" t="s">
        <v>594</v>
      </c>
      <c r="BX158">
        <v>30</v>
      </c>
      <c r="BY158" t="s">
        <v>644</v>
      </c>
      <c r="BZ158">
        <v>303020</v>
      </c>
    </row>
    <row r="159" spans="1:78" x14ac:dyDescent="0.25">
      <c r="A159" t="s">
        <v>158</v>
      </c>
      <c r="B159" t="s">
        <v>510</v>
      </c>
      <c r="C159">
        <v>2.5099999999999998</v>
      </c>
      <c r="D159">
        <v>2.8</v>
      </c>
      <c r="E159">
        <v>3.12</v>
      </c>
      <c r="F159">
        <v>3.34</v>
      </c>
      <c r="G159">
        <v>4.07</v>
      </c>
      <c r="H159">
        <v>6.15</v>
      </c>
      <c r="I159">
        <v>6.39</v>
      </c>
      <c r="J159">
        <v>6.29</v>
      </c>
      <c r="K159" t="s">
        <v>510</v>
      </c>
      <c r="L159">
        <v>33923532700.000004</v>
      </c>
      <c r="M159">
        <v>36391550600</v>
      </c>
      <c r="N159">
        <v>37874106600</v>
      </c>
      <c r="O159">
        <v>57773684800</v>
      </c>
      <c r="P159">
        <v>67927173400</v>
      </c>
      <c r="Q159">
        <v>76583843400</v>
      </c>
      <c r="R159">
        <v>79856466900</v>
      </c>
      <c r="S159">
        <v>112507960900</v>
      </c>
      <c r="T159">
        <v>122511384700</v>
      </c>
      <c r="U159">
        <v>110797329700</v>
      </c>
      <c r="V159">
        <v>4.2386999999999997</v>
      </c>
      <c r="W159">
        <v>4.1493000000000002</v>
      </c>
      <c r="X159">
        <v>3.8956</v>
      </c>
      <c r="Y159">
        <v>5.6669</v>
      </c>
      <c r="Z159">
        <v>5.2775999999999996</v>
      </c>
      <c r="AA159">
        <v>6.4512999999999998</v>
      </c>
      <c r="AB159">
        <v>5.5732999999999997</v>
      </c>
      <c r="AC159">
        <v>6.6321000000000003</v>
      </c>
      <c r="AD159">
        <v>5.8876999999999997</v>
      </c>
      <c r="AE159">
        <v>5.6566000000000001</v>
      </c>
      <c r="AF159">
        <v>24.3917</v>
      </c>
      <c r="AG159">
        <v>25.704899999999999</v>
      </c>
      <c r="AH159">
        <v>24.164300000000001</v>
      </c>
      <c r="AI159">
        <v>28.256</v>
      </c>
      <c r="AJ159">
        <v>26.841899999999999</v>
      </c>
      <c r="AK159">
        <v>26.758199999999999</v>
      </c>
      <c r="AL159">
        <v>24.236000000000001</v>
      </c>
      <c r="AM159">
        <v>24.654199999999999</v>
      </c>
      <c r="AN159">
        <v>24.374500000000001</v>
      </c>
      <c r="AO159">
        <v>23.840499999999999</v>
      </c>
      <c r="AP159">
        <v>1.0501</v>
      </c>
      <c r="AQ159">
        <v>3.528</v>
      </c>
      <c r="AR159">
        <v>6.7299999999999999E-2</v>
      </c>
      <c r="AS159">
        <v>5.4527000000000001</v>
      </c>
      <c r="AT159">
        <v>8.3844999999999992</v>
      </c>
      <c r="AU159">
        <v>1.4616</v>
      </c>
      <c r="AV159">
        <v>8.2184000000000008</v>
      </c>
      <c r="AW159">
        <v>11.8291</v>
      </c>
      <c r="AX159">
        <v>12.520899999999999</v>
      </c>
      <c r="AY159">
        <v>5.4329999999999998</v>
      </c>
      <c r="AZ159">
        <v>6.0075000000000003</v>
      </c>
      <c r="BA159">
        <v>10.2525</v>
      </c>
      <c r="BB159">
        <v>10.484999999999999</v>
      </c>
      <c r="BC159">
        <v>10.8256</v>
      </c>
      <c r="BD159">
        <v>10.2599</v>
      </c>
      <c r="BE159">
        <v>14.893599999999999</v>
      </c>
      <c r="BF159">
        <v>13.625500000000001</v>
      </c>
      <c r="BG159">
        <v>15.9518</v>
      </c>
      <c r="BH159">
        <v>14.083500000000001</v>
      </c>
      <c r="BI159">
        <v>17.6266</v>
      </c>
      <c r="BJ159">
        <v>16.303599999999999</v>
      </c>
      <c r="BK159">
        <v>15.849299999999999</v>
      </c>
      <c r="BL159">
        <v>1.0390999999999999</v>
      </c>
      <c r="BM159">
        <v>1.1531</v>
      </c>
      <c r="BN159">
        <v>1.2168000000000001</v>
      </c>
      <c r="BO159">
        <v>1.1970000000000001</v>
      </c>
      <c r="BP159">
        <v>1.4412</v>
      </c>
      <c r="BQ159">
        <v>1.5457000000000001</v>
      </c>
      <c r="BR159">
        <v>1.5766</v>
      </c>
      <c r="BS159">
        <v>1.5264</v>
      </c>
      <c r="BT159">
        <v>1.7799</v>
      </c>
      <c r="BU159">
        <v>1.8351999999999999</v>
      </c>
      <c r="BV159">
        <v>1.6480999999999999</v>
      </c>
      <c r="BW159" t="s">
        <v>582</v>
      </c>
      <c r="BX159">
        <v>35</v>
      </c>
      <c r="BY159" t="s">
        <v>629</v>
      </c>
      <c r="BZ159">
        <v>351020</v>
      </c>
    </row>
    <row r="160" spans="1:78" x14ac:dyDescent="0.25">
      <c r="A160" t="s">
        <v>159</v>
      </c>
      <c r="B160" t="s">
        <v>510</v>
      </c>
      <c r="C160">
        <v>4.47</v>
      </c>
      <c r="D160">
        <v>4.57</v>
      </c>
      <c r="E160">
        <v>4.72</v>
      </c>
      <c r="F160">
        <v>4.91</v>
      </c>
      <c r="G160">
        <v>4.95</v>
      </c>
      <c r="H160">
        <v>4.87</v>
      </c>
      <c r="I160">
        <v>4.05</v>
      </c>
      <c r="J160">
        <v>3.91</v>
      </c>
      <c r="K160">
        <v>4.0999999999999996</v>
      </c>
      <c r="L160">
        <v>11267287800</v>
      </c>
      <c r="M160">
        <v>10032494300</v>
      </c>
      <c r="N160">
        <v>11037132900</v>
      </c>
      <c r="O160">
        <v>13315554700</v>
      </c>
      <c r="P160">
        <v>10238478300</v>
      </c>
      <c r="Q160">
        <v>10777712600</v>
      </c>
      <c r="R160">
        <v>13584720400</v>
      </c>
      <c r="S160">
        <v>16255174100</v>
      </c>
      <c r="T160">
        <v>9772015200</v>
      </c>
      <c r="U160">
        <v>10649419600</v>
      </c>
      <c r="V160">
        <v>5.3802000000000003</v>
      </c>
      <c r="W160">
        <v>5.3582999999999998</v>
      </c>
      <c r="X160">
        <v>5.5030999999999999</v>
      </c>
      <c r="Y160">
        <v>8.7995999999999999</v>
      </c>
      <c r="Z160">
        <v>6.7512999999999996</v>
      </c>
      <c r="AA160">
        <v>4.7432999999999996</v>
      </c>
      <c r="AB160">
        <v>2.9790000000000001</v>
      </c>
      <c r="AC160">
        <v>5.4237000000000002</v>
      </c>
      <c r="AD160">
        <v>5.2541000000000002</v>
      </c>
      <c r="AE160">
        <v>6.1024000000000003</v>
      </c>
      <c r="AF160">
        <v>46.969900000000003</v>
      </c>
      <c r="AG160">
        <v>44.980699999999999</v>
      </c>
      <c r="AH160">
        <v>42.634399999999999</v>
      </c>
      <c r="AI160">
        <v>40.852600000000002</v>
      </c>
      <c r="AJ160">
        <v>38.536999999999999</v>
      </c>
      <c r="AK160">
        <v>37.337600000000002</v>
      </c>
      <c r="AL160">
        <v>36.0443</v>
      </c>
      <c r="AM160">
        <v>34.576999999999998</v>
      </c>
      <c r="AN160">
        <v>36.462800000000001</v>
      </c>
      <c r="AO160">
        <v>34.271900000000002</v>
      </c>
      <c r="AP160">
        <v>1.1529</v>
      </c>
      <c r="AQ160">
        <v>35.685899999999997</v>
      </c>
      <c r="AR160">
        <v>-3.0611999999999999</v>
      </c>
      <c r="AS160">
        <v>-0.78949999999999998</v>
      </c>
      <c r="AT160">
        <v>3.5065</v>
      </c>
      <c r="AU160">
        <v>-2.5000000000000001E-2</v>
      </c>
      <c r="AV160">
        <v>8.1299999999999997E-2</v>
      </c>
      <c r="AW160">
        <v>0.46850000000000003</v>
      </c>
      <c r="AX160">
        <v>-3.5068000000000001</v>
      </c>
      <c r="AY160">
        <v>-5.49</v>
      </c>
      <c r="AZ160">
        <v>-0.23180000000000001</v>
      </c>
      <c r="BA160">
        <v>34.5749</v>
      </c>
      <c r="BB160">
        <v>20.558399999999999</v>
      </c>
      <c r="BC160">
        <v>22.762</v>
      </c>
      <c r="BD160">
        <v>20.158100000000001</v>
      </c>
      <c r="BE160">
        <v>27.8611</v>
      </c>
      <c r="BF160">
        <v>19.275400000000001</v>
      </c>
      <c r="BG160">
        <v>12.9071</v>
      </c>
      <c r="BH160">
        <v>7.9793000000000003</v>
      </c>
      <c r="BI160">
        <v>14.6158</v>
      </c>
      <c r="BJ160">
        <v>14.6081</v>
      </c>
      <c r="BK160">
        <v>16.8504</v>
      </c>
      <c r="BL160">
        <v>1.7179</v>
      </c>
      <c r="BM160">
        <v>1.4830000000000001</v>
      </c>
      <c r="BN160">
        <v>1.3873</v>
      </c>
      <c r="BO160">
        <v>1.4193</v>
      </c>
      <c r="BP160">
        <v>1.4898</v>
      </c>
      <c r="BQ160">
        <v>1.2759</v>
      </c>
      <c r="BR160">
        <v>1.3008999999999999</v>
      </c>
      <c r="BS160">
        <v>1.4722999999999999</v>
      </c>
      <c r="BT160">
        <v>1.6369</v>
      </c>
      <c r="BU160">
        <v>1.3080000000000001</v>
      </c>
      <c r="BV160">
        <v>1.347</v>
      </c>
      <c r="BW160" t="s">
        <v>602</v>
      </c>
      <c r="BX160">
        <v>15</v>
      </c>
      <c r="BY160" t="s">
        <v>603</v>
      </c>
      <c r="BZ160">
        <v>151010</v>
      </c>
    </row>
    <row r="161" spans="1:78" x14ac:dyDescent="0.25">
      <c r="A161" t="s">
        <v>160</v>
      </c>
      <c r="B161" t="s">
        <v>510</v>
      </c>
      <c r="C161">
        <v>4.37</v>
      </c>
      <c r="D161">
        <v>4.38</v>
      </c>
      <c r="E161">
        <v>4.63</v>
      </c>
      <c r="F161">
        <v>4.55</v>
      </c>
      <c r="G161">
        <v>4.6900000000000004</v>
      </c>
      <c r="H161">
        <v>5.72</v>
      </c>
      <c r="I161">
        <v>5.62</v>
      </c>
      <c r="J161">
        <v>6.21</v>
      </c>
      <c r="K161" t="s">
        <v>510</v>
      </c>
      <c r="L161">
        <v>42732445600</v>
      </c>
      <c r="M161">
        <v>31154845900</v>
      </c>
      <c r="N161">
        <v>35928091600</v>
      </c>
      <c r="O161">
        <v>44728424500</v>
      </c>
      <c r="P161">
        <v>37231531700</v>
      </c>
      <c r="Q161">
        <v>46454071500</v>
      </c>
      <c r="R161">
        <v>48064432000</v>
      </c>
      <c r="S161">
        <v>55382174500</v>
      </c>
      <c r="T161">
        <v>55936036200</v>
      </c>
      <c r="U161">
        <v>55487833000</v>
      </c>
      <c r="V161">
        <v>8.7833000000000006</v>
      </c>
      <c r="W161">
        <v>11.7151</v>
      </c>
      <c r="X161">
        <v>7.4622999999999999</v>
      </c>
      <c r="Y161">
        <v>7.3474000000000004</v>
      </c>
      <c r="Z161">
        <v>11.020799999999999</v>
      </c>
      <c r="AA161">
        <v>11.2799</v>
      </c>
      <c r="AB161">
        <v>9.0596999999999994</v>
      </c>
      <c r="AC161">
        <v>9.6770999999999994</v>
      </c>
      <c r="AD161">
        <v>10.701000000000001</v>
      </c>
      <c r="AE161">
        <v>33.714199999999998</v>
      </c>
      <c r="AF161">
        <v>24.9162</v>
      </c>
      <c r="AG161">
        <v>30.971599999999999</v>
      </c>
      <c r="AH161">
        <v>30.530999999999999</v>
      </c>
      <c r="AI161">
        <v>23.7684</v>
      </c>
      <c r="AJ161">
        <v>23.344799999999999</v>
      </c>
      <c r="AK161">
        <v>27.9114</v>
      </c>
      <c r="AL161">
        <v>34.992600000000003</v>
      </c>
      <c r="AM161">
        <v>29.265599999999999</v>
      </c>
      <c r="AN161">
        <v>30.315100000000001</v>
      </c>
      <c r="AO161">
        <v>20.3645</v>
      </c>
      <c r="AP161">
        <v>3.7492999999999999</v>
      </c>
      <c r="AQ161">
        <v>-2.161</v>
      </c>
      <c r="AR161">
        <v>-8.6403999999999996</v>
      </c>
      <c r="AS161">
        <v>-1.6116999999999999</v>
      </c>
      <c r="AT161">
        <v>-9.8610000000000007</v>
      </c>
      <c r="AU161">
        <v>4.0890000000000004</v>
      </c>
      <c r="AV161">
        <v>0.52480000000000004</v>
      </c>
      <c r="AW161">
        <v>11.6358</v>
      </c>
      <c r="AX161">
        <v>8.0106999999999999</v>
      </c>
      <c r="AY161">
        <v>44.333399999999997</v>
      </c>
      <c r="AZ161">
        <v>19.8307</v>
      </c>
      <c r="BA161">
        <v>19.195399999999999</v>
      </c>
      <c r="BB161">
        <v>20.74</v>
      </c>
      <c r="BC161">
        <v>29.780200000000001</v>
      </c>
      <c r="BD161">
        <v>20.895900000000001</v>
      </c>
      <c r="BE161">
        <v>18.6418</v>
      </c>
      <c r="BF161">
        <v>24.942</v>
      </c>
      <c r="BG161">
        <v>26.845199999999998</v>
      </c>
      <c r="BH161">
        <v>23.6206</v>
      </c>
      <c r="BI161">
        <v>25.1859</v>
      </c>
      <c r="BJ161">
        <v>31.915800000000001</v>
      </c>
      <c r="BK161">
        <v>85.138300000000001</v>
      </c>
      <c r="BL161">
        <v>2.4218999999999999</v>
      </c>
      <c r="BM161">
        <v>2.3845999999999998</v>
      </c>
      <c r="BN161">
        <v>1.9432</v>
      </c>
      <c r="BO161">
        <v>2.2641</v>
      </c>
      <c r="BP161">
        <v>2.6135000000000002</v>
      </c>
      <c r="BQ161">
        <v>2.9243000000000001</v>
      </c>
      <c r="BR161">
        <v>2.5914000000000001</v>
      </c>
      <c r="BS161">
        <v>2.3462999999999998</v>
      </c>
      <c r="BT161">
        <v>2.871</v>
      </c>
      <c r="BU161">
        <v>1.9234</v>
      </c>
      <c r="BV161">
        <v>1.8082</v>
      </c>
      <c r="BW161" t="s">
        <v>596</v>
      </c>
      <c r="BX161">
        <v>20</v>
      </c>
      <c r="BY161" t="s">
        <v>606</v>
      </c>
      <c r="BZ161">
        <v>201040</v>
      </c>
    </row>
    <row r="162" spans="1:78" x14ac:dyDescent="0.25">
      <c r="A162" t="s">
        <v>161</v>
      </c>
      <c r="B162" t="s">
        <v>510</v>
      </c>
      <c r="C162">
        <v>2.92</v>
      </c>
      <c r="D162">
        <v>2.92</v>
      </c>
      <c r="E162">
        <v>3</v>
      </c>
      <c r="F162">
        <v>3</v>
      </c>
      <c r="G162">
        <v>2.99</v>
      </c>
      <c r="H162">
        <v>3.77</v>
      </c>
      <c r="I162">
        <v>5.31</v>
      </c>
      <c r="J162">
        <v>5.28</v>
      </c>
      <c r="K162">
        <v>5.35</v>
      </c>
      <c r="L162">
        <v>623395100</v>
      </c>
      <c r="M162">
        <v>159119700</v>
      </c>
      <c r="N162">
        <v>62528400</v>
      </c>
      <c r="O162">
        <v>206133400</v>
      </c>
      <c r="P162">
        <v>504997700</v>
      </c>
      <c r="Q162">
        <v>3197940300</v>
      </c>
      <c r="R162">
        <v>22167575500</v>
      </c>
      <c r="S162">
        <v>24680883200</v>
      </c>
      <c r="T162">
        <v>36014309600</v>
      </c>
      <c r="U162">
        <v>18043877700</v>
      </c>
      <c r="V162">
        <v>-5.9897</v>
      </c>
      <c r="W162">
        <v>-13.9003</v>
      </c>
      <c r="X162">
        <v>-40.997399999999999</v>
      </c>
      <c r="Y162">
        <v>-27.164899999999999</v>
      </c>
      <c r="Z162">
        <v>-4.5678000000000001</v>
      </c>
      <c r="AA162">
        <v>30.602799999999998</v>
      </c>
      <c r="AB162">
        <v>14.006500000000001</v>
      </c>
      <c r="AC162">
        <v>8.8705999999999996</v>
      </c>
      <c r="AD162">
        <v>15.3911</v>
      </c>
      <c r="AE162">
        <v>13.574</v>
      </c>
      <c r="AF162">
        <v>0</v>
      </c>
      <c r="AG162">
        <v>10.270200000000001</v>
      </c>
      <c r="AH162">
        <v>20.724299999999999</v>
      </c>
      <c r="AI162">
        <v>29.4129</v>
      </c>
      <c r="AJ162">
        <v>32.295099999999998</v>
      </c>
      <c r="AK162">
        <v>16.580400000000001</v>
      </c>
      <c r="AL162">
        <v>29.215499999999999</v>
      </c>
      <c r="AM162">
        <v>50.662199999999999</v>
      </c>
      <c r="AN162">
        <v>42.629199999999997</v>
      </c>
      <c r="AO162">
        <v>38.952300000000001</v>
      </c>
      <c r="AP162">
        <v>-4.5972</v>
      </c>
      <c r="AQ162">
        <v>30.447700000000001</v>
      </c>
      <c r="AR162">
        <v>8.7626000000000008</v>
      </c>
      <c r="AS162">
        <v>-1.1793</v>
      </c>
      <c r="AT162">
        <v>3.4058000000000002</v>
      </c>
      <c r="AU162">
        <v>100.9713</v>
      </c>
      <c r="AV162">
        <v>109.8103</v>
      </c>
      <c r="AW162">
        <v>68.264600000000002</v>
      </c>
      <c r="AX162">
        <v>73.256600000000006</v>
      </c>
      <c r="AY162">
        <v>48.335799999999999</v>
      </c>
      <c r="AZ162">
        <v>9.6856000000000009</v>
      </c>
      <c r="BA162">
        <v>-53.505499999999998</v>
      </c>
      <c r="BB162">
        <v>-18.476700000000001</v>
      </c>
      <c r="BC162">
        <v>-49.958500000000001</v>
      </c>
      <c r="BD162">
        <v>-315.6191</v>
      </c>
      <c r="BE162" t="s">
        <v>510</v>
      </c>
      <c r="BF162" t="s">
        <v>510</v>
      </c>
      <c r="BG162">
        <v>115.11060000000001</v>
      </c>
      <c r="BH162">
        <v>35.438800000000001</v>
      </c>
      <c r="BI162">
        <v>31.821300000000001</v>
      </c>
      <c r="BJ162">
        <v>63.287300000000002</v>
      </c>
      <c r="BK162">
        <v>48.5227</v>
      </c>
      <c r="BL162">
        <v>2.9443999999999999</v>
      </c>
      <c r="BM162">
        <v>4.7999000000000001</v>
      </c>
      <c r="BN162">
        <v>1.7212000000000001</v>
      </c>
      <c r="BO162">
        <v>1.3765000000000001</v>
      </c>
      <c r="BP162">
        <v>2.2780999999999998</v>
      </c>
      <c r="BQ162">
        <v>2.4664000000000001</v>
      </c>
      <c r="BR162">
        <v>5.1285999999999996</v>
      </c>
      <c r="BS162">
        <v>19.4526</v>
      </c>
      <c r="BT162">
        <v>12.573600000000001</v>
      </c>
      <c r="BU162">
        <v>12.4535</v>
      </c>
      <c r="BV162">
        <v>6.0105000000000004</v>
      </c>
      <c r="BW162" t="s">
        <v>590</v>
      </c>
      <c r="BX162">
        <v>45</v>
      </c>
      <c r="BY162" t="s">
        <v>593</v>
      </c>
      <c r="BZ162">
        <v>453010</v>
      </c>
    </row>
    <row r="163" spans="1:78" x14ac:dyDescent="0.25">
      <c r="A163" t="s">
        <v>162</v>
      </c>
      <c r="B163" t="s">
        <v>510</v>
      </c>
      <c r="C163">
        <v>3.17</v>
      </c>
      <c r="D163">
        <v>3.21</v>
      </c>
      <c r="E163">
        <v>3.83</v>
      </c>
      <c r="F163">
        <v>4.03</v>
      </c>
      <c r="G163">
        <v>4.41</v>
      </c>
      <c r="H163">
        <v>4.5599999999999996</v>
      </c>
      <c r="I163">
        <v>4.75</v>
      </c>
      <c r="J163">
        <v>5.0599999999999996</v>
      </c>
      <c r="K163" t="s">
        <v>510</v>
      </c>
      <c r="L163">
        <v>50455225400</v>
      </c>
      <c r="M163">
        <v>38913773700</v>
      </c>
      <c r="N163">
        <v>58279873700</v>
      </c>
      <c r="O163">
        <v>62395637100</v>
      </c>
      <c r="P163">
        <v>50573344200</v>
      </c>
      <c r="Q163">
        <v>48728560600</v>
      </c>
      <c r="R163">
        <v>29093083100</v>
      </c>
      <c r="S163">
        <v>51973543000</v>
      </c>
      <c r="T163">
        <v>76078687500</v>
      </c>
      <c r="U163">
        <v>70531944400</v>
      </c>
      <c r="V163">
        <v>8.9245000000000001</v>
      </c>
      <c r="W163">
        <v>-14.658300000000001</v>
      </c>
      <c r="X163">
        <v>-3.8980000000000001</v>
      </c>
      <c r="Y163">
        <v>8.7348999999999997</v>
      </c>
      <c r="Z163">
        <v>10.7234</v>
      </c>
      <c r="AA163">
        <v>7.6978</v>
      </c>
      <c r="AB163">
        <v>-1.6591</v>
      </c>
      <c r="AC163">
        <v>12.5984</v>
      </c>
      <c r="AD163">
        <v>19.493300000000001</v>
      </c>
      <c r="AE163">
        <v>17.820399999999999</v>
      </c>
      <c r="AF163">
        <v>17.000800000000002</v>
      </c>
      <c r="AG163">
        <v>24.677</v>
      </c>
      <c r="AH163">
        <v>23.844899999999999</v>
      </c>
      <c r="AI163">
        <v>21.409400000000002</v>
      </c>
      <c r="AJ163">
        <v>17.926500000000001</v>
      </c>
      <c r="AK163">
        <v>16.093900000000001</v>
      </c>
      <c r="AL163">
        <v>18.857700000000001</v>
      </c>
      <c r="AM163">
        <v>15.4488</v>
      </c>
      <c r="AN163">
        <v>14.401400000000001</v>
      </c>
      <c r="AO163">
        <v>10.944699999999999</v>
      </c>
      <c r="AP163">
        <v>11.8437</v>
      </c>
      <c r="AQ163">
        <v>13.699299999999999</v>
      </c>
      <c r="AR163">
        <v>-22.415500000000002</v>
      </c>
      <c r="AS163">
        <v>8.6343999999999994</v>
      </c>
      <c r="AT163">
        <v>1.8222</v>
      </c>
      <c r="AU163">
        <v>13.7478</v>
      </c>
      <c r="AV163">
        <v>9.4009</v>
      </c>
      <c r="AW163">
        <v>-3.5545</v>
      </c>
      <c r="AX163">
        <v>6.7896000000000001</v>
      </c>
      <c r="AY163">
        <v>8.1990999999999996</v>
      </c>
      <c r="AZ163">
        <v>6.0090000000000003</v>
      </c>
      <c r="BA163">
        <v>15.309100000000001</v>
      </c>
      <c r="BB163">
        <v>17.599699999999999</v>
      </c>
      <c r="BC163">
        <v>-29.5183</v>
      </c>
      <c r="BD163">
        <v>-8.1463000000000001</v>
      </c>
      <c r="BE163">
        <v>17.066500000000001</v>
      </c>
      <c r="BF163">
        <v>19.182500000000001</v>
      </c>
      <c r="BG163">
        <v>13.3399</v>
      </c>
      <c r="BH163">
        <v>-2.8849</v>
      </c>
      <c r="BI163">
        <v>21.9575</v>
      </c>
      <c r="BJ163">
        <v>33.0458</v>
      </c>
      <c r="BK163">
        <v>28.727599999999999</v>
      </c>
      <c r="BL163">
        <v>1.9947999999999999</v>
      </c>
      <c r="BM163">
        <v>1.9426000000000001</v>
      </c>
      <c r="BN163">
        <v>1.9633</v>
      </c>
      <c r="BO163">
        <v>2.5127999999999999</v>
      </c>
      <c r="BP163">
        <v>2.5466000000000002</v>
      </c>
      <c r="BQ163">
        <v>1.92</v>
      </c>
      <c r="BR163">
        <v>1.73</v>
      </c>
      <c r="BS163">
        <v>1.2458</v>
      </c>
      <c r="BT163">
        <v>1.7796000000000001</v>
      </c>
      <c r="BU163">
        <v>2.2410000000000001</v>
      </c>
      <c r="BV163">
        <v>1.9614</v>
      </c>
      <c r="BW163" t="s">
        <v>612</v>
      </c>
      <c r="BX163">
        <v>10</v>
      </c>
      <c r="BY163" t="s">
        <v>613</v>
      </c>
      <c r="BZ163">
        <v>101020</v>
      </c>
    </row>
    <row r="164" spans="1:78" x14ac:dyDescent="0.25">
      <c r="A164" t="s">
        <v>163</v>
      </c>
      <c r="B164" t="s">
        <v>510</v>
      </c>
      <c r="C164">
        <v>1.31</v>
      </c>
      <c r="D164">
        <v>1.38</v>
      </c>
      <c r="E164">
        <v>1.4</v>
      </c>
      <c r="F164">
        <v>1.88</v>
      </c>
      <c r="G164">
        <v>2.61</v>
      </c>
      <c r="H164">
        <v>3.31</v>
      </c>
      <c r="I164">
        <v>3.24</v>
      </c>
      <c r="J164">
        <v>3.25</v>
      </c>
      <c r="K164" t="s">
        <v>510</v>
      </c>
      <c r="L164">
        <v>2287511400</v>
      </c>
      <c r="M164">
        <v>3928720100</v>
      </c>
      <c r="N164">
        <v>3282120700</v>
      </c>
      <c r="O164">
        <v>5673656100</v>
      </c>
      <c r="P164">
        <v>6265627200</v>
      </c>
      <c r="Q164">
        <v>11665562000</v>
      </c>
      <c r="R164">
        <v>20063632700</v>
      </c>
      <c r="S164">
        <v>37914189200</v>
      </c>
      <c r="T164">
        <v>18849470600</v>
      </c>
      <c r="U164">
        <v>17156659500.000002</v>
      </c>
      <c r="V164">
        <v>13.5633</v>
      </c>
      <c r="W164">
        <v>12.3063</v>
      </c>
      <c r="X164">
        <v>11.6486</v>
      </c>
      <c r="Y164">
        <v>6.6872999999999996</v>
      </c>
      <c r="Z164">
        <v>16.789000000000001</v>
      </c>
      <c r="AA164">
        <v>13.5403</v>
      </c>
      <c r="AB164">
        <v>13.177199999999999</v>
      </c>
      <c r="AC164">
        <v>15.426299999999999</v>
      </c>
      <c r="AD164">
        <v>11.1364</v>
      </c>
      <c r="AE164">
        <v>9.9763000000000002</v>
      </c>
      <c r="AF164">
        <v>0</v>
      </c>
      <c r="AG164">
        <v>4.4955999999999996</v>
      </c>
      <c r="AH164">
        <v>2.7054999999999998</v>
      </c>
      <c r="AI164">
        <v>2.0022000000000002</v>
      </c>
      <c r="AJ164">
        <v>1.5529999999999999</v>
      </c>
      <c r="AK164">
        <v>11.739699999999999</v>
      </c>
      <c r="AL164">
        <v>9.7894000000000005</v>
      </c>
      <c r="AM164">
        <v>6.7880000000000003</v>
      </c>
      <c r="AN164">
        <v>4.8194999999999997</v>
      </c>
      <c r="AO164">
        <v>3.9506000000000001</v>
      </c>
      <c r="AP164">
        <v>23.392199999999999</v>
      </c>
      <c r="AQ164">
        <v>37.227400000000003</v>
      </c>
      <c r="AR164">
        <v>31.0609</v>
      </c>
      <c r="AS164">
        <v>18.916899999999998</v>
      </c>
      <c r="AT164">
        <v>35.044400000000003</v>
      </c>
      <c r="AU164">
        <v>28.9178</v>
      </c>
      <c r="AV164">
        <v>39.235999999999997</v>
      </c>
      <c r="AW164">
        <v>21.260200000000001</v>
      </c>
      <c r="AX164">
        <v>29.466999999999999</v>
      </c>
      <c r="AY164">
        <v>13.792</v>
      </c>
      <c r="AZ164">
        <v>8.5608000000000004</v>
      </c>
      <c r="BA164">
        <v>18.718499999999999</v>
      </c>
      <c r="BB164">
        <v>16.578199999999999</v>
      </c>
      <c r="BC164">
        <v>15.679600000000001</v>
      </c>
      <c r="BD164">
        <v>14.2354</v>
      </c>
      <c r="BE164">
        <v>8.2852999999999994</v>
      </c>
      <c r="BF164">
        <v>21.475000000000001</v>
      </c>
      <c r="BG164">
        <v>18.2638</v>
      </c>
      <c r="BH164">
        <v>18.281400000000001</v>
      </c>
      <c r="BI164">
        <v>21.549800000000001</v>
      </c>
      <c r="BJ164">
        <v>15.282999999999999</v>
      </c>
      <c r="BK164">
        <v>12.888</v>
      </c>
      <c r="BL164">
        <v>3.8936999999999999</v>
      </c>
      <c r="BM164">
        <v>4.1016000000000004</v>
      </c>
      <c r="BN164">
        <v>5.2784000000000004</v>
      </c>
      <c r="BO164">
        <v>3.7054</v>
      </c>
      <c r="BP164">
        <v>4.7728999999999999</v>
      </c>
      <c r="BQ164">
        <v>4.1090999999999998</v>
      </c>
      <c r="BR164">
        <v>5.5060000000000002</v>
      </c>
      <c r="BS164">
        <v>7.6597</v>
      </c>
      <c r="BT164">
        <v>11.079800000000001</v>
      </c>
      <c r="BU164">
        <v>4.9645000000000001</v>
      </c>
      <c r="BV164">
        <v>4.1504000000000003</v>
      </c>
      <c r="BW164" t="s">
        <v>590</v>
      </c>
      <c r="BX164">
        <v>45</v>
      </c>
      <c r="BY164" t="s">
        <v>591</v>
      </c>
      <c r="BZ164">
        <v>451020</v>
      </c>
    </row>
    <row r="165" spans="1:78" x14ac:dyDescent="0.25">
      <c r="A165" t="s">
        <v>164</v>
      </c>
      <c r="B165" t="s">
        <v>510</v>
      </c>
      <c r="C165" t="s">
        <v>510</v>
      </c>
      <c r="D165" t="s">
        <v>510</v>
      </c>
      <c r="E165" t="s">
        <v>510</v>
      </c>
      <c r="F165" t="s">
        <v>510</v>
      </c>
      <c r="G165" t="s">
        <v>510</v>
      </c>
      <c r="H165" t="s">
        <v>510</v>
      </c>
      <c r="I165">
        <v>5.12</v>
      </c>
      <c r="J165">
        <v>5.16</v>
      </c>
      <c r="K165" t="s">
        <v>510</v>
      </c>
      <c r="L165">
        <v>12454710600</v>
      </c>
      <c r="M165">
        <v>18739385800</v>
      </c>
      <c r="N165">
        <v>25511674000</v>
      </c>
      <c r="O165">
        <v>35457076200</v>
      </c>
      <c r="P165">
        <v>28342474300</v>
      </c>
      <c r="Q165">
        <v>49777270000</v>
      </c>
      <c r="R165">
        <v>63634667100</v>
      </c>
      <c r="S165">
        <v>76160448600</v>
      </c>
      <c r="T165">
        <v>60615241500</v>
      </c>
      <c r="U165">
        <v>75612770900</v>
      </c>
      <c r="V165">
        <v>-3.3984999999999999</v>
      </c>
      <c r="W165">
        <v>2.0703999999999998</v>
      </c>
      <c r="X165">
        <v>1.1043000000000001</v>
      </c>
      <c r="Y165">
        <v>1.4886999999999999</v>
      </c>
      <c r="Z165">
        <v>1.8767</v>
      </c>
      <c r="AA165">
        <v>2.2955999999999999</v>
      </c>
      <c r="AB165">
        <v>1.4509000000000001</v>
      </c>
      <c r="AC165">
        <v>1.8212999999999999</v>
      </c>
      <c r="AD165">
        <v>2.4192</v>
      </c>
      <c r="AE165">
        <v>3.0785999999999998</v>
      </c>
      <c r="AF165">
        <v>59.675800000000002</v>
      </c>
      <c r="AG165">
        <v>62.964300000000001</v>
      </c>
      <c r="AH165">
        <v>53.611800000000002</v>
      </c>
      <c r="AI165">
        <v>53.930599999999998</v>
      </c>
      <c r="AJ165">
        <v>55.977800000000002</v>
      </c>
      <c r="AK165">
        <v>55.443300000000001</v>
      </c>
      <c r="AL165">
        <v>51.554900000000004</v>
      </c>
      <c r="AM165">
        <v>53.700699999999998</v>
      </c>
      <c r="AN165">
        <v>54.335700000000003</v>
      </c>
      <c r="AO165">
        <v>53.460099999999997</v>
      </c>
      <c r="AP165">
        <v>22.165400000000002</v>
      </c>
      <c r="AQ165">
        <v>3.8654999999999999</v>
      </c>
      <c r="AR165">
        <v>33.085599999999999</v>
      </c>
      <c r="AS165">
        <v>21.741299999999999</v>
      </c>
      <c r="AT165">
        <v>48.246400000000001</v>
      </c>
      <c r="AU165">
        <v>8.3095999999999997</v>
      </c>
      <c r="AV165">
        <v>18.380099999999999</v>
      </c>
      <c r="AW165">
        <v>12.69</v>
      </c>
      <c r="AX165">
        <v>3.3763999999999998</v>
      </c>
      <c r="AY165">
        <v>8.5678999999999998</v>
      </c>
      <c r="AZ165">
        <v>7.72</v>
      </c>
      <c r="BA165">
        <v>3.9499</v>
      </c>
      <c r="BB165">
        <v>-10.9764</v>
      </c>
      <c r="BC165">
        <v>7.4877000000000002</v>
      </c>
      <c r="BD165">
        <v>3.5661999999999998</v>
      </c>
      <c r="BE165">
        <v>4.1546000000000003</v>
      </c>
      <c r="BF165">
        <v>5.1938000000000004</v>
      </c>
      <c r="BG165">
        <v>6.3194999999999997</v>
      </c>
      <c r="BH165">
        <v>3.7974999999999999</v>
      </c>
      <c r="BI165">
        <v>4.6494999999999997</v>
      </c>
      <c r="BJ165">
        <v>6.2922000000000002</v>
      </c>
      <c r="BK165">
        <v>8.0782000000000007</v>
      </c>
      <c r="BL165">
        <v>1.8463000000000001</v>
      </c>
      <c r="BM165">
        <v>2.3530000000000002</v>
      </c>
      <c r="BN165">
        <v>2.5480999999999998</v>
      </c>
      <c r="BO165">
        <v>2.6779999999999999</v>
      </c>
      <c r="BP165">
        <v>2.5499999999999998</v>
      </c>
      <c r="BQ165">
        <v>2.0491999999999999</v>
      </c>
      <c r="BR165">
        <v>2.7088999999999999</v>
      </c>
      <c r="BS165">
        <v>2.9634</v>
      </c>
      <c r="BT165">
        <v>3.3542000000000001</v>
      </c>
      <c r="BU165">
        <v>2.6219999999999999</v>
      </c>
      <c r="BV165">
        <v>2.948</v>
      </c>
      <c r="BW165" t="s">
        <v>608</v>
      </c>
      <c r="BX165">
        <v>60</v>
      </c>
      <c r="BY165" t="s">
        <v>609</v>
      </c>
      <c r="BZ165">
        <v>601080</v>
      </c>
    </row>
    <row r="166" spans="1:78" x14ac:dyDescent="0.25">
      <c r="A166" t="s">
        <v>165</v>
      </c>
      <c r="B166" t="s">
        <v>510</v>
      </c>
      <c r="C166">
        <v>2.75</v>
      </c>
      <c r="D166">
        <v>2.61</v>
      </c>
      <c r="E166">
        <v>4.12</v>
      </c>
      <c r="F166">
        <v>4.2300000000000004</v>
      </c>
      <c r="G166">
        <v>4.5199999999999996</v>
      </c>
      <c r="H166">
        <v>4.78</v>
      </c>
      <c r="I166">
        <v>5.01</v>
      </c>
      <c r="J166">
        <v>5.09</v>
      </c>
      <c r="K166" t="s">
        <v>510</v>
      </c>
      <c r="L166">
        <v>26032171500</v>
      </c>
      <c r="M166">
        <v>29720123600</v>
      </c>
      <c r="N166">
        <v>23534062500</v>
      </c>
      <c r="O166">
        <v>23434504800</v>
      </c>
      <c r="P166">
        <v>24320765500</v>
      </c>
      <c r="Q166">
        <v>30049998900</v>
      </c>
      <c r="R166">
        <v>22067172600</v>
      </c>
      <c r="S166">
        <v>33938968100</v>
      </c>
      <c r="T166">
        <v>22297216300</v>
      </c>
      <c r="U166">
        <v>23223909900</v>
      </c>
      <c r="V166">
        <v>2.7576999999999998</v>
      </c>
      <c r="W166">
        <v>3.7780999999999998</v>
      </c>
      <c r="X166">
        <v>19.592500000000001</v>
      </c>
      <c r="Y166">
        <v>2.9241000000000001</v>
      </c>
      <c r="Z166">
        <v>3.2101999999999999</v>
      </c>
      <c r="AA166">
        <v>4.6689999999999996</v>
      </c>
      <c r="AB166">
        <v>4.4073000000000002</v>
      </c>
      <c r="AC166">
        <v>6.4302000000000001</v>
      </c>
      <c r="AD166">
        <v>3.7543000000000002</v>
      </c>
      <c r="AE166">
        <v>4.1509999999999998</v>
      </c>
      <c r="AF166">
        <v>47.253</v>
      </c>
      <c r="AG166">
        <v>47.257800000000003</v>
      </c>
      <c r="AH166">
        <v>43.408000000000001</v>
      </c>
      <c r="AI166">
        <v>43.5441</v>
      </c>
      <c r="AJ166">
        <v>43.237499999999997</v>
      </c>
      <c r="AK166">
        <v>44.246899999999997</v>
      </c>
      <c r="AL166">
        <v>41.274900000000002</v>
      </c>
      <c r="AM166">
        <v>40.879100000000001</v>
      </c>
      <c r="AN166">
        <v>38.254899999999999</v>
      </c>
      <c r="AO166">
        <v>38.444000000000003</v>
      </c>
      <c r="AP166">
        <v>32.751300000000001</v>
      </c>
      <c r="AQ166">
        <v>0.50829999999999997</v>
      </c>
      <c r="AR166">
        <v>0.69530000000000003</v>
      </c>
      <c r="AS166">
        <v>-10.411199999999999</v>
      </c>
      <c r="AT166">
        <v>-0.64500000000000002</v>
      </c>
      <c r="AU166">
        <v>-0.85750000000000004</v>
      </c>
      <c r="AV166">
        <v>3.8176000000000001</v>
      </c>
      <c r="AW166">
        <v>-4.1840000000000002</v>
      </c>
      <c r="AX166">
        <v>4.3494000000000002</v>
      </c>
      <c r="AY166">
        <v>-4.4923000000000002</v>
      </c>
      <c r="AZ166">
        <v>-0.90859999999999996</v>
      </c>
      <c r="BA166">
        <v>20.641500000000001</v>
      </c>
      <c r="BB166">
        <v>6.0374999999999996</v>
      </c>
      <c r="BC166">
        <v>8.3201000000000001</v>
      </c>
      <c r="BD166">
        <v>41.591200000000001</v>
      </c>
      <c r="BE166">
        <v>5.8868</v>
      </c>
      <c r="BF166">
        <v>6.4347000000000003</v>
      </c>
      <c r="BG166">
        <v>9.4765999999999995</v>
      </c>
      <c r="BH166">
        <v>8.7692999999999994</v>
      </c>
      <c r="BI166">
        <v>12.424200000000001</v>
      </c>
      <c r="BJ166">
        <v>7.0175999999999998</v>
      </c>
      <c r="BK166">
        <v>7.5038</v>
      </c>
      <c r="BL166">
        <v>1.3609</v>
      </c>
      <c r="BM166">
        <v>1.6861999999999999</v>
      </c>
      <c r="BN166">
        <v>1.8363</v>
      </c>
      <c r="BO166">
        <v>1.6451</v>
      </c>
      <c r="BP166">
        <v>1.6448</v>
      </c>
      <c r="BQ166">
        <v>1.6987000000000001</v>
      </c>
      <c r="BR166">
        <v>1.9350000000000001</v>
      </c>
      <c r="BS166">
        <v>1.5709</v>
      </c>
      <c r="BT166">
        <v>2.0897000000000001</v>
      </c>
      <c r="BU166">
        <v>1.5535000000000001</v>
      </c>
      <c r="BV166">
        <v>1.6064000000000001</v>
      </c>
      <c r="BW166" t="s">
        <v>608</v>
      </c>
      <c r="BX166">
        <v>60</v>
      </c>
      <c r="BY166" t="s">
        <v>619</v>
      </c>
      <c r="BZ166">
        <v>601060</v>
      </c>
    </row>
    <row r="167" spans="1:78" x14ac:dyDescent="0.25">
      <c r="A167" t="s">
        <v>166</v>
      </c>
      <c r="B167" t="s">
        <v>510</v>
      </c>
      <c r="C167">
        <v>4.26</v>
      </c>
      <c r="D167">
        <v>4.3099999999999996</v>
      </c>
      <c r="E167">
        <v>4.3499999999999996</v>
      </c>
      <c r="F167">
        <v>4.63</v>
      </c>
      <c r="G167">
        <v>5.41</v>
      </c>
      <c r="H167">
        <v>6.13</v>
      </c>
      <c r="I167">
        <v>6.83</v>
      </c>
      <c r="J167">
        <v>6.47</v>
      </c>
      <c r="K167" t="s">
        <v>510</v>
      </c>
      <c r="L167">
        <v>11469004000</v>
      </c>
      <c r="M167">
        <v>7951909900</v>
      </c>
      <c r="N167">
        <v>11298372900</v>
      </c>
      <c r="O167">
        <v>14669155700</v>
      </c>
      <c r="P167">
        <v>4806107100</v>
      </c>
      <c r="Q167">
        <v>2786513900</v>
      </c>
      <c r="R167">
        <v>3540991100</v>
      </c>
      <c r="S167">
        <v>8243190500.000001</v>
      </c>
      <c r="T167">
        <v>12417166300</v>
      </c>
      <c r="U167">
        <v>15902095100</v>
      </c>
      <c r="V167">
        <v>3.5457000000000001</v>
      </c>
      <c r="W167">
        <v>0.65490000000000004</v>
      </c>
      <c r="X167">
        <v>-3.0764</v>
      </c>
      <c r="Y167">
        <v>6.7051999999999996</v>
      </c>
      <c r="Z167">
        <v>-8.9346999999999994</v>
      </c>
      <c r="AA167">
        <v>-6.181</v>
      </c>
      <c r="AB167">
        <v>-6.2530000000000001</v>
      </c>
      <c r="AC167">
        <v>-5.7538999999999998</v>
      </c>
      <c r="AD167">
        <v>7.9993999999999996</v>
      </c>
      <c r="AE167">
        <v>7.2369000000000003</v>
      </c>
      <c r="AF167">
        <v>24.588799999999999</v>
      </c>
      <c r="AG167">
        <v>22.125800000000002</v>
      </c>
      <c r="AH167">
        <v>21.259499999999999</v>
      </c>
      <c r="AI167">
        <v>20.314399999999999</v>
      </c>
      <c r="AJ167">
        <v>26.53</v>
      </c>
      <c r="AK167">
        <v>28.454000000000001</v>
      </c>
      <c r="AL167">
        <v>27.4678</v>
      </c>
      <c r="AM167">
        <v>26.119599999999998</v>
      </c>
      <c r="AN167">
        <v>25.2624</v>
      </c>
      <c r="AO167">
        <v>23.1508</v>
      </c>
      <c r="AP167">
        <v>10.6464</v>
      </c>
      <c r="AQ167">
        <v>22.909400000000002</v>
      </c>
      <c r="AR167">
        <v>16.126000000000001</v>
      </c>
      <c r="AS167">
        <v>10.709300000000001</v>
      </c>
      <c r="AT167">
        <v>90.801699999999997</v>
      </c>
      <c r="AU167">
        <v>-29.811900000000001</v>
      </c>
      <c r="AV167">
        <v>-9.2278000000000002</v>
      </c>
      <c r="AW167">
        <v>-3.6989999999999998</v>
      </c>
      <c r="AX167">
        <v>19.289100000000001</v>
      </c>
      <c r="AY167">
        <v>4.9175000000000004</v>
      </c>
      <c r="AZ167">
        <v>11.5359</v>
      </c>
      <c r="BA167">
        <v>10.2263</v>
      </c>
      <c r="BB167">
        <v>8.9808000000000003</v>
      </c>
      <c r="BC167">
        <v>1.7633000000000001</v>
      </c>
      <c r="BD167">
        <v>-8.2827000000000002</v>
      </c>
      <c r="BE167">
        <v>15.7303</v>
      </c>
      <c r="BF167">
        <v>-18.4907</v>
      </c>
      <c r="BG167">
        <v>-11.768700000000001</v>
      </c>
      <c r="BH167">
        <v>-12.114000000000001</v>
      </c>
      <c r="BI167">
        <v>-11.897399999999999</v>
      </c>
      <c r="BJ167">
        <v>16.764800000000001</v>
      </c>
      <c r="BK167">
        <v>13.3759</v>
      </c>
      <c r="BL167">
        <v>1.9714</v>
      </c>
      <c r="BM167">
        <v>1.5727</v>
      </c>
      <c r="BN167">
        <v>1.2057</v>
      </c>
      <c r="BO167">
        <v>1.3517999999999999</v>
      </c>
      <c r="BP167">
        <v>1.0584</v>
      </c>
      <c r="BQ167">
        <v>0.70309999999999995</v>
      </c>
      <c r="BR167">
        <v>0.62670000000000003</v>
      </c>
      <c r="BS167">
        <v>0.68440000000000001</v>
      </c>
      <c r="BT167">
        <v>0.91920000000000002</v>
      </c>
      <c r="BU167">
        <v>1.0524</v>
      </c>
      <c r="BV167">
        <v>1.0577000000000001</v>
      </c>
      <c r="BW167" t="s">
        <v>612</v>
      </c>
      <c r="BX167">
        <v>10</v>
      </c>
      <c r="BY167" t="s">
        <v>613</v>
      </c>
      <c r="BZ167">
        <v>101020</v>
      </c>
    </row>
    <row r="168" spans="1:78" x14ac:dyDescent="0.25">
      <c r="A168" t="s">
        <v>167</v>
      </c>
      <c r="B168" t="s">
        <v>510</v>
      </c>
      <c r="C168">
        <v>1.59</v>
      </c>
      <c r="D168">
        <v>1.62</v>
      </c>
      <c r="E168">
        <v>1.61</v>
      </c>
      <c r="F168">
        <v>1.67</v>
      </c>
      <c r="G168">
        <v>1.71</v>
      </c>
      <c r="H168">
        <v>1.7</v>
      </c>
      <c r="I168">
        <v>1.65</v>
      </c>
      <c r="J168">
        <v>1.66</v>
      </c>
      <c r="K168">
        <v>1.71</v>
      </c>
      <c r="L168">
        <v>4746351300</v>
      </c>
      <c r="M168">
        <v>5001003000</v>
      </c>
      <c r="N168">
        <v>5879995600</v>
      </c>
      <c r="O168">
        <v>6370997500</v>
      </c>
      <c r="P168">
        <v>6970762300</v>
      </c>
      <c r="Q168">
        <v>8680118100</v>
      </c>
      <c r="R168">
        <v>12842391600</v>
      </c>
      <c r="S168">
        <v>10074166000</v>
      </c>
      <c r="T168">
        <v>13005536000</v>
      </c>
      <c r="U168">
        <v>17512922600</v>
      </c>
      <c r="V168">
        <v>1.8616999999999999</v>
      </c>
      <c r="W168">
        <v>12.8134</v>
      </c>
      <c r="X168">
        <v>14.2319</v>
      </c>
      <c r="Y168">
        <v>12.255699999999999</v>
      </c>
      <c r="Z168">
        <v>16.736799999999999</v>
      </c>
      <c r="AA168">
        <v>16.698699999999999</v>
      </c>
      <c r="AB168">
        <v>14.192</v>
      </c>
      <c r="AC168">
        <v>13.665900000000001</v>
      </c>
      <c r="AD168">
        <v>13.3245</v>
      </c>
      <c r="AE168">
        <v>18.935300000000002</v>
      </c>
      <c r="AF168">
        <v>0</v>
      </c>
      <c r="AG168">
        <v>0</v>
      </c>
      <c r="AH168">
        <v>1.5989</v>
      </c>
      <c r="AI168">
        <v>4.4859</v>
      </c>
      <c r="AJ168">
        <v>5.6081000000000003</v>
      </c>
      <c r="AK168">
        <v>5.9405000000000001</v>
      </c>
      <c r="AL168">
        <v>5.2061000000000002</v>
      </c>
      <c r="AM168">
        <v>4.1851000000000003</v>
      </c>
      <c r="AN168">
        <v>0</v>
      </c>
      <c r="AO168">
        <v>0</v>
      </c>
      <c r="AP168">
        <v>7.9981999999999998</v>
      </c>
      <c r="AQ168">
        <v>-92.089200000000005</v>
      </c>
      <c r="AR168">
        <v>6.6780999999999997</v>
      </c>
      <c r="AS168">
        <v>10.066000000000001</v>
      </c>
      <c r="AT168">
        <v>7.5472999999999999</v>
      </c>
      <c r="AU168">
        <v>6.7514000000000003</v>
      </c>
      <c r="AV168">
        <v>13.378500000000001</v>
      </c>
      <c r="AW168">
        <v>5.0034999999999998</v>
      </c>
      <c r="AX168">
        <v>5.9012000000000002</v>
      </c>
      <c r="AY168">
        <v>-0.11600000000000001</v>
      </c>
      <c r="AZ168">
        <v>10.382300000000001</v>
      </c>
      <c r="BA168">
        <v>23.6919</v>
      </c>
      <c r="BB168">
        <v>23.311</v>
      </c>
      <c r="BC168">
        <v>23.723199999999999</v>
      </c>
      <c r="BD168">
        <v>26.521000000000001</v>
      </c>
      <c r="BE168">
        <v>23.532699999999998</v>
      </c>
      <c r="BF168">
        <v>31.482399999999998</v>
      </c>
      <c r="BG168">
        <v>30.074300000000001</v>
      </c>
      <c r="BH168">
        <v>25.270700000000001</v>
      </c>
      <c r="BI168">
        <v>23.541399999999999</v>
      </c>
      <c r="BJ168">
        <v>21.396000000000001</v>
      </c>
      <c r="BK168">
        <v>28.674099999999999</v>
      </c>
      <c r="BL168">
        <v>1.1865000000000001</v>
      </c>
      <c r="BM168">
        <v>4.0647000000000002</v>
      </c>
      <c r="BN168">
        <v>4.0067000000000004</v>
      </c>
      <c r="BO168">
        <v>4.2685000000000004</v>
      </c>
      <c r="BP168">
        <v>4.3095999999999997</v>
      </c>
      <c r="BQ168">
        <v>4.3720999999999997</v>
      </c>
      <c r="BR168">
        <v>4.7427999999999999</v>
      </c>
      <c r="BS168">
        <v>6.5045000000000002</v>
      </c>
      <c r="BT168">
        <v>4.3704999999999998</v>
      </c>
      <c r="BU168">
        <v>5.4833999999999996</v>
      </c>
      <c r="BV168">
        <v>6.5857000000000001</v>
      </c>
      <c r="BW168" t="s">
        <v>588</v>
      </c>
      <c r="BX168">
        <v>40</v>
      </c>
      <c r="BY168" t="s">
        <v>589</v>
      </c>
      <c r="BZ168">
        <v>403010</v>
      </c>
    </row>
    <row r="169" spans="1:78" x14ac:dyDescent="0.25">
      <c r="A169" t="s">
        <v>168</v>
      </c>
      <c r="B169" t="s">
        <v>510</v>
      </c>
      <c r="C169">
        <v>3.97</v>
      </c>
      <c r="D169">
        <v>4.09</v>
      </c>
      <c r="E169">
        <v>4.6399999999999997</v>
      </c>
      <c r="F169">
        <v>5.13</v>
      </c>
      <c r="G169">
        <v>5.18</v>
      </c>
      <c r="H169">
        <v>5.0999999999999996</v>
      </c>
      <c r="I169">
        <v>4.68</v>
      </c>
      <c r="J169">
        <v>4.59</v>
      </c>
      <c r="K169" t="s">
        <v>510</v>
      </c>
      <c r="L169">
        <v>16955102700</v>
      </c>
      <c r="M169">
        <v>16198957300</v>
      </c>
      <c r="N169">
        <v>17501602900</v>
      </c>
      <c r="O169">
        <v>20020845300</v>
      </c>
      <c r="P169">
        <v>20610253000</v>
      </c>
      <c r="Q169">
        <v>27542381700</v>
      </c>
      <c r="R169">
        <v>29657741000</v>
      </c>
      <c r="S169">
        <v>31321576500</v>
      </c>
      <c r="T169">
        <v>29202093800</v>
      </c>
      <c r="U169">
        <v>21545576500</v>
      </c>
      <c r="V169">
        <v>2.8488000000000002</v>
      </c>
      <c r="W169">
        <v>2.9127000000000001</v>
      </c>
      <c r="X169">
        <v>3.0089000000000001</v>
      </c>
      <c r="Y169">
        <v>2.8942000000000001</v>
      </c>
      <c r="Z169">
        <v>2.7746</v>
      </c>
      <c r="AA169">
        <v>2.2907999999999999</v>
      </c>
      <c r="AB169">
        <v>2.7633999999999999</v>
      </c>
      <c r="AC169">
        <v>2.5806</v>
      </c>
      <c r="AD169">
        <v>2.7622</v>
      </c>
      <c r="AE169">
        <v>-0.81259999999999999</v>
      </c>
      <c r="AF169">
        <v>32.885399999999997</v>
      </c>
      <c r="AG169">
        <v>33.366599999999998</v>
      </c>
      <c r="AH169">
        <v>33.571199999999997</v>
      </c>
      <c r="AI169">
        <v>37.069200000000002</v>
      </c>
      <c r="AJ169">
        <v>36.630800000000001</v>
      </c>
      <c r="AK169">
        <v>36.591200000000001</v>
      </c>
      <c r="AL169">
        <v>38.061500000000002</v>
      </c>
      <c r="AM169">
        <v>40.8904</v>
      </c>
      <c r="AN169">
        <v>42.458799999999997</v>
      </c>
      <c r="AO169">
        <v>47.5976</v>
      </c>
      <c r="AP169">
        <v>-1.7924</v>
      </c>
      <c r="AQ169">
        <v>6.9969999999999999</v>
      </c>
      <c r="AR169">
        <v>2.8241999999999998</v>
      </c>
      <c r="AS169">
        <v>4.8163999999999998</v>
      </c>
      <c r="AT169">
        <v>13.0009</v>
      </c>
      <c r="AU169">
        <v>5.5793999999999997</v>
      </c>
      <c r="AV169">
        <v>7.5381</v>
      </c>
      <c r="AW169">
        <v>12.0992</v>
      </c>
      <c r="AX169">
        <v>5.1898999999999997</v>
      </c>
      <c r="AY169">
        <v>9.7721999999999998</v>
      </c>
      <c r="AZ169">
        <v>4.4736000000000002</v>
      </c>
      <c r="BA169">
        <v>8.3401999999999994</v>
      </c>
      <c r="BB169">
        <v>8.3676999999999992</v>
      </c>
      <c r="BC169">
        <v>8.6426999999999996</v>
      </c>
      <c r="BD169">
        <v>8.9471000000000007</v>
      </c>
      <c r="BE169">
        <v>9.0649999999999995</v>
      </c>
      <c r="BF169">
        <v>9.1524999999999999</v>
      </c>
      <c r="BG169">
        <v>7.5387000000000004</v>
      </c>
      <c r="BH169">
        <v>9.0296000000000003</v>
      </c>
      <c r="BI169">
        <v>8.5162999999999993</v>
      </c>
      <c r="BJ169">
        <v>9.3430999999999997</v>
      </c>
      <c r="BK169">
        <v>-2.9834000000000001</v>
      </c>
      <c r="BL169">
        <v>1.135</v>
      </c>
      <c r="BM169">
        <v>1.2350000000000001</v>
      </c>
      <c r="BN169">
        <v>1.1912</v>
      </c>
      <c r="BO169">
        <v>1.2118</v>
      </c>
      <c r="BP169">
        <v>1.2466999999999999</v>
      </c>
      <c r="BQ169">
        <v>1.2385999999999999</v>
      </c>
      <c r="BR169">
        <v>1.3753</v>
      </c>
      <c r="BS169">
        <v>1.3385</v>
      </c>
      <c r="BT169">
        <v>1.3451</v>
      </c>
      <c r="BU169">
        <v>1.2581</v>
      </c>
      <c r="BV169">
        <v>1.1331</v>
      </c>
      <c r="BW169" t="s">
        <v>598</v>
      </c>
      <c r="BX169">
        <v>55</v>
      </c>
      <c r="BY169" t="s">
        <v>600</v>
      </c>
      <c r="BZ169">
        <v>551010</v>
      </c>
    </row>
    <row r="170" spans="1:78" x14ac:dyDescent="0.25">
      <c r="A170" t="s">
        <v>169</v>
      </c>
      <c r="B170" t="s">
        <v>510</v>
      </c>
      <c r="C170">
        <v>1.69</v>
      </c>
      <c r="D170">
        <v>2.4700000000000002</v>
      </c>
      <c r="E170">
        <v>3</v>
      </c>
      <c r="F170">
        <v>4.2699999999999996</v>
      </c>
      <c r="G170">
        <v>4.87</v>
      </c>
      <c r="H170">
        <v>5.5</v>
      </c>
      <c r="I170">
        <v>5.67</v>
      </c>
      <c r="J170">
        <v>5.8</v>
      </c>
      <c r="K170">
        <v>5.82</v>
      </c>
      <c r="L170">
        <v>13210441100</v>
      </c>
      <c r="M170">
        <v>15809473100</v>
      </c>
      <c r="N170">
        <v>15232801400</v>
      </c>
      <c r="O170">
        <v>15939357700</v>
      </c>
      <c r="P170">
        <v>16199822400</v>
      </c>
      <c r="Q170">
        <v>19881325800</v>
      </c>
      <c r="R170">
        <v>15480881800</v>
      </c>
      <c r="S170">
        <v>22925886700</v>
      </c>
      <c r="T170">
        <v>13722627800</v>
      </c>
      <c r="U170">
        <v>15913608400</v>
      </c>
      <c r="V170">
        <v>1.4617</v>
      </c>
      <c r="W170">
        <v>1.9724999999999999</v>
      </c>
      <c r="X170">
        <v>3.4258999999999999</v>
      </c>
      <c r="Y170">
        <v>3.5047000000000001</v>
      </c>
      <c r="Z170">
        <v>3.1364000000000001</v>
      </c>
      <c r="AA170">
        <v>3.5017999999999998</v>
      </c>
      <c r="AB170">
        <v>4.4371</v>
      </c>
      <c r="AC170">
        <v>3.7677</v>
      </c>
      <c r="AD170">
        <v>3.2187999999999999</v>
      </c>
      <c r="AE170">
        <v>3.2814999999999999</v>
      </c>
      <c r="AF170">
        <v>44.345399999999998</v>
      </c>
      <c r="AG170">
        <v>44.633099999999999</v>
      </c>
      <c r="AH170">
        <v>45.8294</v>
      </c>
      <c r="AI170">
        <v>45.942999999999998</v>
      </c>
      <c r="AJ170">
        <v>45.7483</v>
      </c>
      <c r="AK170">
        <v>46.7087</v>
      </c>
      <c r="AL170">
        <v>49.141199999999998</v>
      </c>
      <c r="AM170">
        <v>49.140500000000003</v>
      </c>
      <c r="AN170">
        <v>48.897500000000001</v>
      </c>
      <c r="AO170">
        <v>50.896099999999997</v>
      </c>
      <c r="AP170">
        <v>7.0064000000000002</v>
      </c>
      <c r="AQ170">
        <v>122.2304</v>
      </c>
      <c r="AR170">
        <v>4.1786000000000003</v>
      </c>
      <c r="AS170">
        <v>1.7406999999999999</v>
      </c>
      <c r="AT170">
        <v>2.2778999999999998</v>
      </c>
      <c r="AU170">
        <v>-0.8972</v>
      </c>
      <c r="AV170">
        <v>2.5987</v>
      </c>
      <c r="AW170">
        <v>1.8163</v>
      </c>
      <c r="AX170">
        <v>0.47689999999999999</v>
      </c>
      <c r="AY170">
        <v>-4.8082000000000003</v>
      </c>
      <c r="AZ170">
        <v>-9.2799999999999994E-2</v>
      </c>
      <c r="BA170">
        <v>8.6129999999999995</v>
      </c>
      <c r="BB170">
        <v>3.0118999999999998</v>
      </c>
      <c r="BC170">
        <v>3.7458</v>
      </c>
      <c r="BD170">
        <v>6.6546000000000003</v>
      </c>
      <c r="BE170">
        <v>6.9458000000000002</v>
      </c>
      <c r="BF170">
        <v>6.2202999999999999</v>
      </c>
      <c r="BG170">
        <v>7.0355999999999996</v>
      </c>
      <c r="BH170">
        <v>9.3097999999999992</v>
      </c>
      <c r="BI170">
        <v>8.1465999999999994</v>
      </c>
      <c r="BJ170">
        <v>6.9737999999999998</v>
      </c>
      <c r="BK170">
        <v>7.2865000000000002</v>
      </c>
      <c r="BL170">
        <v>1.6861999999999999</v>
      </c>
      <c r="BM170">
        <v>1.6253</v>
      </c>
      <c r="BN170">
        <v>1.7902</v>
      </c>
      <c r="BO170">
        <v>1.7402</v>
      </c>
      <c r="BP170">
        <v>1.7736000000000001</v>
      </c>
      <c r="BQ170">
        <v>1.8026</v>
      </c>
      <c r="BR170">
        <v>2.0754000000000001</v>
      </c>
      <c r="BS170">
        <v>1.7291000000000001</v>
      </c>
      <c r="BT170">
        <v>2.3069999999999999</v>
      </c>
      <c r="BU170">
        <v>1.6445000000000001</v>
      </c>
      <c r="BV170">
        <v>1.8491</v>
      </c>
      <c r="BW170" t="s">
        <v>608</v>
      </c>
      <c r="BX170">
        <v>60</v>
      </c>
      <c r="BY170" t="s">
        <v>619</v>
      </c>
      <c r="BZ170">
        <v>601060</v>
      </c>
    </row>
    <row r="171" spans="1:78" x14ac:dyDescent="0.25">
      <c r="A171" t="s">
        <v>170</v>
      </c>
      <c r="B171" t="s">
        <v>510</v>
      </c>
      <c r="C171">
        <v>2.61</v>
      </c>
      <c r="D171">
        <v>2.68</v>
      </c>
      <c r="E171">
        <v>2.73</v>
      </c>
      <c r="F171">
        <v>4.54</v>
      </c>
      <c r="G171">
        <v>8.51</v>
      </c>
      <c r="H171">
        <v>8.5299999999999994</v>
      </c>
      <c r="I171">
        <v>8.56</v>
      </c>
      <c r="J171">
        <v>8.5399999999999991</v>
      </c>
      <c r="K171">
        <v>7.93</v>
      </c>
      <c r="L171">
        <v>32253816400</v>
      </c>
      <c r="M171">
        <v>24084111400</v>
      </c>
      <c r="N171">
        <v>30304553800</v>
      </c>
      <c r="O171">
        <v>34811806000</v>
      </c>
      <c r="P171">
        <v>29757244000</v>
      </c>
      <c r="Q171">
        <v>39157248000</v>
      </c>
      <c r="R171">
        <v>47887804000</v>
      </c>
      <c r="S171">
        <v>68886052000</v>
      </c>
      <c r="T171">
        <v>62419015000</v>
      </c>
      <c r="U171">
        <v>96159426000</v>
      </c>
      <c r="V171">
        <v>5.1955999999999998</v>
      </c>
      <c r="W171">
        <v>6.1124000000000001</v>
      </c>
      <c r="X171">
        <v>6.2336999999999998</v>
      </c>
      <c r="Y171">
        <v>9.4612999999999996</v>
      </c>
      <c r="Z171">
        <v>6.7331000000000003</v>
      </c>
      <c r="AA171">
        <v>6.9204999999999997</v>
      </c>
      <c r="AB171">
        <v>4.3634000000000004</v>
      </c>
      <c r="AC171">
        <v>6.5117000000000003</v>
      </c>
      <c r="AD171">
        <v>7.1318999999999999</v>
      </c>
      <c r="AE171">
        <v>8.7628000000000004</v>
      </c>
      <c r="AF171">
        <v>26.9438</v>
      </c>
      <c r="AG171">
        <v>27.145399999999999</v>
      </c>
      <c r="AH171">
        <v>27.159099999999999</v>
      </c>
      <c r="AI171">
        <v>23.7593</v>
      </c>
      <c r="AJ171">
        <v>24.189499999999999</v>
      </c>
      <c r="AK171">
        <v>26.745899999999999</v>
      </c>
      <c r="AL171">
        <v>26.709399999999999</v>
      </c>
      <c r="AM171">
        <v>26.555399999999999</v>
      </c>
      <c r="AN171">
        <v>26.391500000000001</v>
      </c>
      <c r="AO171">
        <v>25.856100000000001</v>
      </c>
      <c r="AP171">
        <v>-0.89080000000000004</v>
      </c>
      <c r="AQ171">
        <v>-5.5282</v>
      </c>
      <c r="AR171">
        <v>-7.5547000000000004</v>
      </c>
      <c r="AS171">
        <v>-1.6776</v>
      </c>
      <c r="AT171">
        <v>7.0449000000000002</v>
      </c>
      <c r="AU171">
        <v>-4.6929999999999996</v>
      </c>
      <c r="AV171">
        <v>5.5095000000000001</v>
      </c>
      <c r="AW171">
        <v>-2.9904000000000002</v>
      </c>
      <c r="AX171">
        <v>6.9223999999999997</v>
      </c>
      <c r="AY171">
        <v>2.9036</v>
      </c>
      <c r="AZ171">
        <v>9.7586999999999993</v>
      </c>
      <c r="BA171">
        <v>11.6662</v>
      </c>
      <c r="BB171">
        <v>11.0078</v>
      </c>
      <c r="BC171">
        <v>12.7341</v>
      </c>
      <c r="BD171">
        <v>12.714</v>
      </c>
      <c r="BE171">
        <v>18.536300000000001</v>
      </c>
      <c r="BF171">
        <v>12.8597</v>
      </c>
      <c r="BG171">
        <v>13.7376</v>
      </c>
      <c r="BH171">
        <v>9.0932999999999993</v>
      </c>
      <c r="BI171">
        <v>13.680899999999999</v>
      </c>
      <c r="BJ171">
        <v>14.720499999999999</v>
      </c>
      <c r="BK171">
        <v>17.8416</v>
      </c>
      <c r="BL171">
        <v>1.5459000000000001</v>
      </c>
      <c r="BM171">
        <v>1.4912000000000001</v>
      </c>
      <c r="BN171">
        <v>1.2804</v>
      </c>
      <c r="BO171">
        <v>1.4985999999999999</v>
      </c>
      <c r="BP171">
        <v>1.5365</v>
      </c>
      <c r="BQ171">
        <v>1.4174</v>
      </c>
      <c r="BR171">
        <v>1.7031000000000001</v>
      </c>
      <c r="BS171">
        <v>2.0337000000000001</v>
      </c>
      <c r="BT171">
        <v>2.5430999999999999</v>
      </c>
      <c r="BU171">
        <v>2.2965</v>
      </c>
      <c r="BV171">
        <v>3.0074000000000001</v>
      </c>
      <c r="BW171" t="s">
        <v>596</v>
      </c>
      <c r="BX171">
        <v>20</v>
      </c>
      <c r="BY171" t="s">
        <v>606</v>
      </c>
      <c r="BZ171">
        <v>201040</v>
      </c>
    </row>
    <row r="172" spans="1:78" x14ac:dyDescent="0.25">
      <c r="A172" t="s">
        <v>171</v>
      </c>
      <c r="B172" t="s">
        <v>510</v>
      </c>
      <c r="C172">
        <v>5.2</v>
      </c>
      <c r="D172">
        <v>4.8899999999999997</v>
      </c>
      <c r="E172">
        <v>5.03</v>
      </c>
      <c r="F172">
        <v>5.0999999999999996</v>
      </c>
      <c r="G172">
        <v>5.58</v>
      </c>
      <c r="H172">
        <v>5.97</v>
      </c>
      <c r="I172">
        <v>5.39</v>
      </c>
      <c r="J172">
        <v>5.68</v>
      </c>
      <c r="K172" t="s">
        <v>510</v>
      </c>
      <c r="L172">
        <v>15788490100</v>
      </c>
      <c r="M172">
        <v>12194521300</v>
      </c>
      <c r="N172">
        <v>13160526800</v>
      </c>
      <c r="O172">
        <v>14670662000</v>
      </c>
      <c r="P172">
        <v>15590910400</v>
      </c>
      <c r="Q172">
        <v>23852429500</v>
      </c>
      <c r="R172">
        <v>19991215000</v>
      </c>
      <c r="S172">
        <v>22640543200</v>
      </c>
      <c r="T172">
        <v>22891911800</v>
      </c>
      <c r="U172">
        <v>21397190900</v>
      </c>
      <c r="V172">
        <v>2.1355</v>
      </c>
      <c r="W172">
        <v>-0.34379999999999999</v>
      </c>
      <c r="X172">
        <v>-1.2467999999999999</v>
      </c>
      <c r="Y172">
        <v>0.91859999999999997</v>
      </c>
      <c r="Z172">
        <v>1.8162</v>
      </c>
      <c r="AA172">
        <v>2.5165000000000002</v>
      </c>
      <c r="AB172">
        <v>2.5583999999999998</v>
      </c>
      <c r="AC172">
        <v>1.9011</v>
      </c>
      <c r="AD172">
        <v>1.8588</v>
      </c>
      <c r="AE172">
        <v>3.9937999999999998</v>
      </c>
      <c r="AF172">
        <v>30.154199999999999</v>
      </c>
      <c r="AG172">
        <v>31.020600000000002</v>
      </c>
      <c r="AH172">
        <v>33.274700000000003</v>
      </c>
      <c r="AI172">
        <v>35.705599999999997</v>
      </c>
      <c r="AJ172">
        <v>37.561100000000003</v>
      </c>
      <c r="AK172">
        <v>38.771999999999998</v>
      </c>
      <c r="AL172">
        <v>41.599499999999999</v>
      </c>
      <c r="AM172">
        <v>45.907400000000003</v>
      </c>
      <c r="AN172">
        <v>45.996299999999998</v>
      </c>
      <c r="AO172">
        <v>44.308199999999999</v>
      </c>
      <c r="AP172">
        <v>0.47210000000000002</v>
      </c>
      <c r="AQ172">
        <v>7.1910999999999996</v>
      </c>
      <c r="AR172">
        <v>-4.0410000000000004</v>
      </c>
      <c r="AS172">
        <v>2.8148</v>
      </c>
      <c r="AT172">
        <v>1.7486999999999999</v>
      </c>
      <c r="AU172">
        <v>3.3569</v>
      </c>
      <c r="AV172">
        <v>7.1441999999999997</v>
      </c>
      <c r="AW172">
        <v>12.596299999999999</v>
      </c>
      <c r="AX172">
        <v>2.0863</v>
      </c>
      <c r="AY172">
        <v>-1.4449000000000001</v>
      </c>
      <c r="AZ172">
        <v>1.8913</v>
      </c>
      <c r="BA172">
        <v>7.5614999999999997</v>
      </c>
      <c r="BB172">
        <v>9.5795999999999992</v>
      </c>
      <c r="BC172">
        <v>-1.833</v>
      </c>
      <c r="BD172">
        <v>-6.7320000000000002</v>
      </c>
      <c r="BE172">
        <v>5.1214000000000004</v>
      </c>
      <c r="BF172">
        <v>10.081</v>
      </c>
      <c r="BG172">
        <v>13.019</v>
      </c>
      <c r="BH172">
        <v>13.1286</v>
      </c>
      <c r="BI172">
        <v>9.9141999999999992</v>
      </c>
      <c r="BJ172">
        <v>8.9672999999999998</v>
      </c>
      <c r="BK172">
        <v>17.082799999999999</v>
      </c>
      <c r="BL172">
        <v>1.0381</v>
      </c>
      <c r="BM172">
        <v>1.1218999999999999</v>
      </c>
      <c r="BN172">
        <v>1.0669</v>
      </c>
      <c r="BO172">
        <v>1.1106</v>
      </c>
      <c r="BP172">
        <v>1.1434</v>
      </c>
      <c r="BQ172">
        <v>1.1538999999999999</v>
      </c>
      <c r="BR172">
        <v>1.2636000000000001</v>
      </c>
      <c r="BS172">
        <v>1.1556999999999999</v>
      </c>
      <c r="BT172">
        <v>1.1881999999999999</v>
      </c>
      <c r="BU172">
        <v>1.1841999999999999</v>
      </c>
      <c r="BV172">
        <v>1.1157999999999999</v>
      </c>
      <c r="BW172" t="s">
        <v>598</v>
      </c>
      <c r="BX172">
        <v>55</v>
      </c>
      <c r="BY172" t="s">
        <v>600</v>
      </c>
      <c r="BZ172">
        <v>551010</v>
      </c>
    </row>
    <row r="173" spans="1:78" x14ac:dyDescent="0.25">
      <c r="A173" t="s">
        <v>172</v>
      </c>
      <c r="B173" t="s">
        <v>510</v>
      </c>
      <c r="C173" t="s">
        <v>510</v>
      </c>
      <c r="D173" t="s">
        <v>510</v>
      </c>
      <c r="E173" t="s">
        <v>510</v>
      </c>
      <c r="F173">
        <v>3.21</v>
      </c>
      <c r="G173">
        <v>4.33</v>
      </c>
      <c r="H173">
        <v>5.45</v>
      </c>
      <c r="I173">
        <v>5.37</v>
      </c>
      <c r="J173">
        <v>4.6900000000000004</v>
      </c>
      <c r="K173">
        <v>5.24</v>
      </c>
      <c r="L173" t="s">
        <v>510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510</v>
      </c>
      <c r="S173" t="s">
        <v>510</v>
      </c>
      <c r="T173">
        <v>14441067900</v>
      </c>
      <c r="U173">
        <v>11984239600</v>
      </c>
      <c r="V173" t="s">
        <v>510</v>
      </c>
      <c r="W173" t="s">
        <v>510</v>
      </c>
      <c r="X173" t="s">
        <v>510</v>
      </c>
      <c r="Y173" t="s">
        <v>510</v>
      </c>
      <c r="Z173">
        <v>2.8788999999999998</v>
      </c>
      <c r="AA173">
        <v>2.5977999999999999</v>
      </c>
      <c r="AB173">
        <v>2.3292000000000002</v>
      </c>
      <c r="AC173">
        <v>3.1623999999999999</v>
      </c>
      <c r="AD173">
        <v>2.5951</v>
      </c>
      <c r="AE173">
        <v>2.4188999999999998</v>
      </c>
      <c r="AF173" t="s">
        <v>510</v>
      </c>
      <c r="AG173" t="s">
        <v>510</v>
      </c>
      <c r="AH173" t="s">
        <v>510</v>
      </c>
      <c r="AI173">
        <v>35.040100000000002</v>
      </c>
      <c r="AJ173">
        <v>33.309899999999999</v>
      </c>
      <c r="AK173">
        <v>38.681199999999997</v>
      </c>
      <c r="AL173">
        <v>38.386000000000003</v>
      </c>
      <c r="AM173">
        <v>39.443600000000004</v>
      </c>
      <c r="AN173">
        <v>41.072400000000002</v>
      </c>
      <c r="AO173">
        <v>42.673200000000001</v>
      </c>
      <c r="AP173" t="s">
        <v>510</v>
      </c>
      <c r="AQ173" t="s">
        <v>510</v>
      </c>
      <c r="AR173" t="s">
        <v>510</v>
      </c>
      <c r="AS173" t="s">
        <v>510</v>
      </c>
      <c r="AT173" t="s">
        <v>510</v>
      </c>
      <c r="AU173">
        <v>120.2101</v>
      </c>
      <c r="AV173">
        <v>1.4759</v>
      </c>
      <c r="AW173">
        <v>4.3844000000000003</v>
      </c>
      <c r="AX173">
        <v>5.1843000000000004</v>
      </c>
      <c r="AY173">
        <v>3.399</v>
      </c>
      <c r="AZ173">
        <v>5.0396999999999998</v>
      </c>
      <c r="BA173" t="s">
        <v>510</v>
      </c>
      <c r="BB173" t="s">
        <v>510</v>
      </c>
      <c r="BC173" t="s">
        <v>510</v>
      </c>
      <c r="BD173" t="s">
        <v>510</v>
      </c>
      <c r="BE173" t="s">
        <v>510</v>
      </c>
      <c r="BF173">
        <v>7.6893000000000002</v>
      </c>
      <c r="BG173">
        <v>7.2031999999999998</v>
      </c>
      <c r="BH173">
        <v>7.1458000000000004</v>
      </c>
      <c r="BI173">
        <v>9.7865000000000002</v>
      </c>
      <c r="BJ173">
        <v>8.0381999999999998</v>
      </c>
      <c r="BK173">
        <v>7.6388999999999996</v>
      </c>
      <c r="BL173" t="s">
        <v>510</v>
      </c>
      <c r="BM173" t="s">
        <v>510</v>
      </c>
      <c r="BN173" t="s">
        <v>510</v>
      </c>
      <c r="BO173" t="s">
        <v>510</v>
      </c>
      <c r="BP173">
        <v>1.3091999999999999</v>
      </c>
      <c r="BQ173">
        <v>1.1745000000000001</v>
      </c>
      <c r="BR173">
        <v>1.2379</v>
      </c>
      <c r="BS173">
        <v>1.1423000000000001</v>
      </c>
      <c r="BT173">
        <v>1.2275</v>
      </c>
      <c r="BU173">
        <v>1.1681999999999999</v>
      </c>
      <c r="BV173">
        <v>1.0751999999999999</v>
      </c>
      <c r="BW173" t="s">
        <v>598</v>
      </c>
      <c r="BX173">
        <v>55</v>
      </c>
      <c r="BY173" t="s">
        <v>600</v>
      </c>
      <c r="BZ173">
        <v>551010</v>
      </c>
    </row>
    <row r="174" spans="1:78" x14ac:dyDescent="0.25">
      <c r="A174" t="s">
        <v>173</v>
      </c>
      <c r="B174" t="s">
        <v>510</v>
      </c>
      <c r="C174">
        <v>3.27</v>
      </c>
      <c r="D174">
        <v>3.68</v>
      </c>
      <c r="E174">
        <v>3.64</v>
      </c>
      <c r="F174">
        <v>3.67</v>
      </c>
      <c r="G174">
        <v>4.72</v>
      </c>
      <c r="H174">
        <v>4.84</v>
      </c>
      <c r="I174">
        <v>4.8600000000000003</v>
      </c>
      <c r="J174">
        <v>5.26</v>
      </c>
      <c r="K174" t="s">
        <v>510</v>
      </c>
      <c r="L174">
        <v>13626375200</v>
      </c>
      <c r="M174">
        <v>17036748599.999998</v>
      </c>
      <c r="N174">
        <v>20034365600</v>
      </c>
      <c r="O174">
        <v>23851677900</v>
      </c>
      <c r="P174">
        <v>32020076500</v>
      </c>
      <c r="Q174">
        <v>48657298600</v>
      </c>
      <c r="R174">
        <v>56858939900</v>
      </c>
      <c r="S174">
        <v>80882534000</v>
      </c>
      <c r="T174">
        <v>46128415800</v>
      </c>
      <c r="U174">
        <v>46245625000</v>
      </c>
      <c r="V174">
        <v>26.026399999999999</v>
      </c>
      <c r="W174">
        <v>13.0593</v>
      </c>
      <c r="X174">
        <v>13.2963</v>
      </c>
      <c r="Y174">
        <v>11.4697</v>
      </c>
      <c r="Z174">
        <v>13.1427</v>
      </c>
      <c r="AA174">
        <v>17.726299999999998</v>
      </c>
      <c r="AB174">
        <v>11.9984</v>
      </c>
      <c r="AC174">
        <v>19.099499999999999</v>
      </c>
      <c r="AD174">
        <v>18.123100000000001</v>
      </c>
      <c r="AE174">
        <v>15.886100000000001</v>
      </c>
      <c r="AF174">
        <v>16.977</v>
      </c>
      <c r="AG174">
        <v>14.715400000000001</v>
      </c>
      <c r="AH174">
        <v>18.232800000000001</v>
      </c>
      <c r="AI174">
        <v>18.290299999999998</v>
      </c>
      <c r="AJ174">
        <v>11.1539</v>
      </c>
      <c r="AK174">
        <v>10.462199999999999</v>
      </c>
      <c r="AL174">
        <v>9.6019000000000005</v>
      </c>
      <c r="AM174">
        <v>8.1187000000000005</v>
      </c>
      <c r="AN174">
        <v>8.3363999999999994</v>
      </c>
      <c r="AO174">
        <v>7.4215999999999998</v>
      </c>
      <c r="AP174">
        <v>21.985099999999999</v>
      </c>
      <c r="AQ174">
        <v>30.004799999999999</v>
      </c>
      <c r="AR174">
        <v>15.137700000000001</v>
      </c>
      <c r="AS174">
        <v>11.1851</v>
      </c>
      <c r="AT174">
        <v>25.640799999999999</v>
      </c>
      <c r="AU174">
        <v>-6.0479000000000003</v>
      </c>
      <c r="AV174">
        <v>21.872</v>
      </c>
      <c r="AW174">
        <v>11.5442</v>
      </c>
      <c r="AX174">
        <v>17.4863</v>
      </c>
      <c r="AY174">
        <v>-2.4710000000000001</v>
      </c>
      <c r="AZ174">
        <v>12.9117</v>
      </c>
      <c r="BA174">
        <v>25.736699999999999</v>
      </c>
      <c r="BB174">
        <v>43.423099999999998</v>
      </c>
      <c r="BC174">
        <v>21.084199999999999</v>
      </c>
      <c r="BD174">
        <v>22.236999999999998</v>
      </c>
      <c r="BE174">
        <v>20.935600000000001</v>
      </c>
      <c r="BF174">
        <v>23.6919</v>
      </c>
      <c r="BG174">
        <v>28.726700000000001</v>
      </c>
      <c r="BH174">
        <v>18.8797</v>
      </c>
      <c r="BI174">
        <v>28.877400000000002</v>
      </c>
      <c r="BJ174">
        <v>26.143599999999999</v>
      </c>
      <c r="BK174">
        <v>22.516400000000001</v>
      </c>
      <c r="BL174">
        <v>3.0823999999999998</v>
      </c>
      <c r="BM174">
        <v>4.2756999999999996</v>
      </c>
      <c r="BN174">
        <v>4.577</v>
      </c>
      <c r="BO174">
        <v>4.8155000000000001</v>
      </c>
      <c r="BP174">
        <v>4.6494</v>
      </c>
      <c r="BQ174">
        <v>6.3859000000000004</v>
      </c>
      <c r="BR174">
        <v>7.8792</v>
      </c>
      <c r="BS174">
        <v>8.2378</v>
      </c>
      <c r="BT174">
        <v>9.8226999999999993</v>
      </c>
      <c r="BU174">
        <v>5.7728000000000002</v>
      </c>
      <c r="BV174">
        <v>5.1848999999999998</v>
      </c>
      <c r="BW174" t="s">
        <v>582</v>
      </c>
      <c r="BX174">
        <v>35</v>
      </c>
      <c r="BY174" t="s">
        <v>587</v>
      </c>
      <c r="BZ174">
        <v>351010</v>
      </c>
    </row>
    <row r="175" spans="1:78" x14ac:dyDescent="0.25">
      <c r="A175" t="s">
        <v>174</v>
      </c>
      <c r="B175" t="s">
        <v>510</v>
      </c>
      <c r="C175">
        <v>4.59</v>
      </c>
      <c r="D175">
        <v>4.67</v>
      </c>
      <c r="E175">
        <v>4.78</v>
      </c>
      <c r="F175">
        <v>4.82</v>
      </c>
      <c r="G175">
        <v>4.96</v>
      </c>
      <c r="H175">
        <v>4.96</v>
      </c>
      <c r="I175">
        <v>4.9800000000000004</v>
      </c>
      <c r="J175">
        <v>5.33</v>
      </c>
      <c r="K175" t="s">
        <v>510</v>
      </c>
      <c r="L175" t="s">
        <v>510</v>
      </c>
      <c r="M175" t="s">
        <v>510</v>
      </c>
      <c r="N175" t="s">
        <v>510</v>
      </c>
      <c r="O175" t="s">
        <v>510</v>
      </c>
      <c r="P175" t="s">
        <v>510</v>
      </c>
      <c r="Q175">
        <v>44220119200</v>
      </c>
      <c r="R175">
        <v>41220981900</v>
      </c>
      <c r="S175">
        <v>56507635400</v>
      </c>
      <c r="T175">
        <v>42873656400</v>
      </c>
      <c r="U175">
        <v>35695334000</v>
      </c>
      <c r="V175">
        <v>1.9514</v>
      </c>
      <c r="W175">
        <v>2.4961000000000002</v>
      </c>
      <c r="X175">
        <v>1.0662</v>
      </c>
      <c r="Y175">
        <v>3.2694000000000001</v>
      </c>
      <c r="Z175">
        <v>1.6968000000000001</v>
      </c>
      <c r="AA175">
        <v>2.4005000000000001</v>
      </c>
      <c r="AB175">
        <v>1.5439000000000001</v>
      </c>
      <c r="AC175">
        <v>1.3007</v>
      </c>
      <c r="AD175">
        <v>1.9005000000000001</v>
      </c>
      <c r="AE175">
        <v>2.3610000000000002</v>
      </c>
      <c r="AF175">
        <v>25.5913</v>
      </c>
      <c r="AG175">
        <v>27.592700000000001</v>
      </c>
      <c r="AH175">
        <v>31.254799999999999</v>
      </c>
      <c r="AI175">
        <v>30.490100000000002</v>
      </c>
      <c r="AJ175">
        <v>30.533100000000001</v>
      </c>
      <c r="AK175">
        <v>31.470600000000001</v>
      </c>
      <c r="AL175">
        <v>31.422799999999999</v>
      </c>
      <c r="AM175">
        <v>26.2042</v>
      </c>
      <c r="AN175">
        <v>42.3245</v>
      </c>
      <c r="AO175">
        <v>43.8904</v>
      </c>
      <c r="AP175">
        <v>1.7350000000000001</v>
      </c>
      <c r="AQ175">
        <v>8.1227</v>
      </c>
      <c r="AR175">
        <v>10.377700000000001</v>
      </c>
      <c r="AS175">
        <v>20.464600000000001</v>
      </c>
      <c r="AT175">
        <v>1.5629999999999999</v>
      </c>
      <c r="AU175">
        <v>2.5141</v>
      </c>
      <c r="AV175">
        <v>4.4661</v>
      </c>
      <c r="AW175">
        <v>3.4725999999999999</v>
      </c>
      <c r="AX175">
        <v>2.8580999999999999</v>
      </c>
      <c r="AY175">
        <v>-28.315999999999999</v>
      </c>
      <c r="AZ175">
        <v>6.8243999999999998</v>
      </c>
      <c r="BA175">
        <v>7.7214</v>
      </c>
      <c r="BB175">
        <v>7.1018999999999997</v>
      </c>
      <c r="BC175">
        <v>9.3221000000000007</v>
      </c>
      <c r="BD175">
        <v>4.3423999999999996</v>
      </c>
      <c r="BE175">
        <v>13.595700000000001</v>
      </c>
      <c r="BF175">
        <v>6.6173999999999999</v>
      </c>
      <c r="BG175">
        <v>9.3257999999999992</v>
      </c>
      <c r="BH175">
        <v>6.0578000000000003</v>
      </c>
      <c r="BI175">
        <v>5.0941999999999998</v>
      </c>
      <c r="BJ175">
        <v>7.3388999999999998</v>
      </c>
      <c r="BK175">
        <v>9.2200000000000006</v>
      </c>
      <c r="BL175">
        <v>1.0093000000000001</v>
      </c>
      <c r="BM175">
        <v>1.1073999999999999</v>
      </c>
      <c r="BN175">
        <v>0.99739999999999995</v>
      </c>
      <c r="BO175">
        <v>1.0605</v>
      </c>
      <c r="BP175">
        <v>1.0693999999999999</v>
      </c>
      <c r="BQ175">
        <v>1.1080000000000001</v>
      </c>
      <c r="BR175">
        <v>1.0982000000000001</v>
      </c>
      <c r="BS175">
        <v>1.0667</v>
      </c>
      <c r="BT175">
        <v>1.1666000000000001</v>
      </c>
      <c r="BU175">
        <v>1.1912</v>
      </c>
      <c r="BV175">
        <v>1.0992</v>
      </c>
      <c r="BW175" t="s">
        <v>598</v>
      </c>
      <c r="BX175">
        <v>55</v>
      </c>
      <c r="BY175" t="s">
        <v>600</v>
      </c>
      <c r="BZ175">
        <v>551010</v>
      </c>
    </row>
    <row r="176" spans="1:78" x14ac:dyDescent="0.25">
      <c r="A176" t="s">
        <v>175</v>
      </c>
      <c r="B176" t="s">
        <v>510</v>
      </c>
      <c r="C176">
        <v>3.73</v>
      </c>
      <c r="D176">
        <v>4.41</v>
      </c>
      <c r="E176">
        <v>4.43</v>
      </c>
      <c r="F176">
        <v>4.34</v>
      </c>
      <c r="G176">
        <v>4.47</v>
      </c>
      <c r="H176">
        <v>4.58</v>
      </c>
      <c r="I176">
        <v>4.5999999999999996</v>
      </c>
      <c r="J176">
        <v>4.67</v>
      </c>
      <c r="K176" t="s">
        <v>510</v>
      </c>
      <c r="L176" t="s">
        <v>510</v>
      </c>
      <c r="M176" t="s">
        <v>510</v>
      </c>
      <c r="N176" t="s">
        <v>510</v>
      </c>
      <c r="O176" t="s">
        <v>510</v>
      </c>
      <c r="P176">
        <v>11720586900</v>
      </c>
      <c r="Q176">
        <v>13286903100</v>
      </c>
      <c r="R176">
        <v>16078548100</v>
      </c>
      <c r="S176">
        <v>22754321400</v>
      </c>
      <c r="T176">
        <v>16526313500</v>
      </c>
      <c r="U176">
        <v>18493528000</v>
      </c>
      <c r="V176">
        <v>12.763500000000001</v>
      </c>
      <c r="W176">
        <v>16.758900000000001</v>
      </c>
      <c r="X176">
        <v>16.0855</v>
      </c>
      <c r="Y176">
        <v>16.565799999999999</v>
      </c>
      <c r="Z176">
        <v>19.2239</v>
      </c>
      <c r="AA176">
        <v>16.852900000000002</v>
      </c>
      <c r="AB176">
        <v>16.152899999999999</v>
      </c>
      <c r="AC176">
        <v>22.580300000000001</v>
      </c>
      <c r="AD176">
        <v>20.566099999999999</v>
      </c>
      <c r="AE176">
        <v>14.887600000000001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10.610099999999999</v>
      </c>
      <c r="AL176">
        <v>8.8926999999999996</v>
      </c>
      <c r="AM176">
        <v>6.1454000000000004</v>
      </c>
      <c r="AN176">
        <v>9.2741000000000007</v>
      </c>
      <c r="AO176">
        <v>11.665699999999999</v>
      </c>
      <c r="AP176">
        <v>2.0543</v>
      </c>
      <c r="AQ176">
        <v>-4.1098999999999997</v>
      </c>
      <c r="AR176">
        <v>-11.253500000000001</v>
      </c>
      <c r="AS176">
        <v>8.7813999999999997</v>
      </c>
      <c r="AT176">
        <v>11.6859</v>
      </c>
      <c r="AU176">
        <v>6.3377999999999997</v>
      </c>
      <c r="AV176">
        <v>11.383900000000001</v>
      </c>
      <c r="AW176">
        <v>33.468499999999999</v>
      </c>
      <c r="AX176">
        <v>54.437800000000003</v>
      </c>
      <c r="AY176">
        <v>-26.537600000000001</v>
      </c>
      <c r="AZ176">
        <v>-19.079499999999999</v>
      </c>
      <c r="BA176">
        <v>16.9497</v>
      </c>
      <c r="BB176">
        <v>19.067499999999999</v>
      </c>
      <c r="BC176">
        <v>25.683800000000002</v>
      </c>
      <c r="BD176">
        <v>24.3626</v>
      </c>
      <c r="BE176">
        <v>25.51</v>
      </c>
      <c r="BF176">
        <v>31.075500000000002</v>
      </c>
      <c r="BG176">
        <v>28.236000000000001</v>
      </c>
      <c r="BH176">
        <v>28.679200000000002</v>
      </c>
      <c r="BI176">
        <v>46.001899999999999</v>
      </c>
      <c r="BJ176">
        <v>41.105600000000003</v>
      </c>
      <c r="BK176">
        <v>27.375699999999998</v>
      </c>
      <c r="BL176">
        <v>3.2814999999999999</v>
      </c>
      <c r="BM176">
        <v>3.3111999999999999</v>
      </c>
      <c r="BN176">
        <v>3.5409999999999999</v>
      </c>
      <c r="BO176">
        <v>3.7519999999999998</v>
      </c>
      <c r="BP176">
        <v>4.0213999999999999</v>
      </c>
      <c r="BQ176">
        <v>3.9253</v>
      </c>
      <c r="BR176">
        <v>3.99</v>
      </c>
      <c r="BS176">
        <v>3.7279</v>
      </c>
      <c r="BT176">
        <v>3.4914999999999998</v>
      </c>
      <c r="BU176">
        <v>3.3121999999999998</v>
      </c>
      <c r="BV176">
        <v>4.5167999999999999</v>
      </c>
      <c r="BW176" t="s">
        <v>596</v>
      </c>
      <c r="BX176">
        <v>20</v>
      </c>
      <c r="BY176" t="s">
        <v>633</v>
      </c>
      <c r="BZ176">
        <v>203010</v>
      </c>
    </row>
    <row r="177" spans="1:78" x14ac:dyDescent="0.25">
      <c r="A177" t="s">
        <v>176</v>
      </c>
      <c r="B177" t="s">
        <v>510</v>
      </c>
      <c r="C177">
        <v>1.54</v>
      </c>
      <c r="D177">
        <v>1.73</v>
      </c>
      <c r="E177">
        <v>1.78</v>
      </c>
      <c r="F177">
        <v>1.76</v>
      </c>
      <c r="G177">
        <v>1.79</v>
      </c>
      <c r="H177">
        <v>3.01</v>
      </c>
      <c r="I177">
        <v>2.98</v>
      </c>
      <c r="J177">
        <v>5.09</v>
      </c>
      <c r="K177" t="s">
        <v>510</v>
      </c>
      <c r="L177">
        <v>10802134700</v>
      </c>
      <c r="M177">
        <v>18678234800</v>
      </c>
      <c r="N177">
        <v>16995385699.999998</v>
      </c>
      <c r="O177">
        <v>18235222000</v>
      </c>
      <c r="P177">
        <v>16781969799.999998</v>
      </c>
      <c r="Q177">
        <v>15668001500</v>
      </c>
      <c r="R177">
        <v>18729493300</v>
      </c>
      <c r="S177">
        <v>27384074700</v>
      </c>
      <c r="T177">
        <v>13673560700</v>
      </c>
      <c r="U177">
        <v>21075773100</v>
      </c>
      <c r="V177">
        <v>4.7506000000000004</v>
      </c>
      <c r="W177">
        <v>6.2343000000000002</v>
      </c>
      <c r="X177">
        <v>1.8029999999999999</v>
      </c>
      <c r="Y177">
        <v>2.2044999999999999</v>
      </c>
      <c r="Z177">
        <v>2.2216999999999998</v>
      </c>
      <c r="AA177">
        <v>2.8645</v>
      </c>
      <c r="AB177">
        <v>-13.025499999999999</v>
      </c>
      <c r="AC177">
        <v>5.96E-2</v>
      </c>
      <c r="AD177">
        <v>1.6331</v>
      </c>
      <c r="AE177">
        <v>3.6896</v>
      </c>
      <c r="AF177">
        <v>19.364599999999999</v>
      </c>
      <c r="AG177">
        <v>20.648299999999999</v>
      </c>
      <c r="AH177">
        <v>20.0243</v>
      </c>
      <c r="AI177">
        <v>22.947700000000001</v>
      </c>
      <c r="AJ177">
        <v>20.612200000000001</v>
      </c>
      <c r="AK177">
        <v>26.097300000000001</v>
      </c>
      <c r="AL177">
        <v>47.378300000000003</v>
      </c>
      <c r="AM177">
        <v>41.242800000000003</v>
      </c>
      <c r="AN177">
        <v>30.7453</v>
      </c>
      <c r="AO177">
        <v>30.648700000000002</v>
      </c>
      <c r="AP177">
        <v>8.5062999999999995</v>
      </c>
      <c r="AQ177">
        <v>16.552199999999999</v>
      </c>
      <c r="AR177">
        <v>71.872399999999999</v>
      </c>
      <c r="AS177">
        <v>1.7656000000000001</v>
      </c>
      <c r="AT177">
        <v>17.3567</v>
      </c>
      <c r="AU177">
        <v>-2.6086</v>
      </c>
      <c r="AV177">
        <v>18.760100000000001</v>
      </c>
      <c r="AW177">
        <v>-12.7288</v>
      </c>
      <c r="AX177">
        <v>15.291600000000001</v>
      </c>
      <c r="AY177">
        <v>6.0299999999999999E-2</v>
      </c>
      <c r="AZ177">
        <v>0.37569999999999998</v>
      </c>
      <c r="BA177">
        <v>10.522600000000001</v>
      </c>
      <c r="BB177">
        <v>20.2608</v>
      </c>
      <c r="BC177">
        <v>22.996099999999998</v>
      </c>
      <c r="BD177">
        <v>6.2690000000000001</v>
      </c>
      <c r="BE177">
        <v>8.7345000000000006</v>
      </c>
      <c r="BF177">
        <v>9.4123000000000001</v>
      </c>
      <c r="BG177">
        <v>14.0007</v>
      </c>
      <c r="BH177">
        <v>-98.119399999999999</v>
      </c>
      <c r="BI177">
        <v>-15.082700000000001</v>
      </c>
      <c r="BJ177">
        <v>16.2212</v>
      </c>
      <c r="BK177">
        <v>41.7605</v>
      </c>
      <c r="BL177">
        <v>1.89</v>
      </c>
      <c r="BM177">
        <v>2.0045999999999999</v>
      </c>
      <c r="BN177">
        <v>1.8909</v>
      </c>
      <c r="BO177">
        <v>1.8152999999999999</v>
      </c>
      <c r="BP177">
        <v>1.7372000000000001</v>
      </c>
      <c r="BQ177">
        <v>1.6915</v>
      </c>
      <c r="BR177">
        <v>1.5347999999999999</v>
      </c>
      <c r="BS177">
        <v>1.9363999999999999</v>
      </c>
      <c r="BT177">
        <v>2.2099000000000002</v>
      </c>
      <c r="BU177">
        <v>1.5168999999999999</v>
      </c>
      <c r="BV177">
        <v>1.8903000000000001</v>
      </c>
      <c r="BW177" t="s">
        <v>585</v>
      </c>
      <c r="BX177">
        <v>25</v>
      </c>
      <c r="BY177" t="s">
        <v>586</v>
      </c>
      <c r="BZ177">
        <v>253010</v>
      </c>
    </row>
    <row r="178" spans="1:78" x14ac:dyDescent="0.25">
      <c r="A178" t="s">
        <v>177</v>
      </c>
      <c r="B178" t="s">
        <v>510</v>
      </c>
      <c r="C178">
        <v>1.84</v>
      </c>
      <c r="D178">
        <v>2.77</v>
      </c>
      <c r="E178">
        <v>2.73</v>
      </c>
      <c r="F178">
        <v>3.33</v>
      </c>
      <c r="G178">
        <v>3.86</v>
      </c>
      <c r="H178">
        <v>3.81</v>
      </c>
      <c r="I178">
        <v>4.55</v>
      </c>
      <c r="J178">
        <v>4.8600000000000003</v>
      </c>
      <c r="K178" t="s">
        <v>510</v>
      </c>
      <c r="L178">
        <v>6821632900</v>
      </c>
      <c r="M178">
        <v>10890134600</v>
      </c>
      <c r="N178">
        <v>9717263100</v>
      </c>
      <c r="O178">
        <v>11019382400</v>
      </c>
      <c r="P178">
        <v>11447109200</v>
      </c>
      <c r="Q178">
        <v>13678900500</v>
      </c>
      <c r="R178">
        <v>14973205200</v>
      </c>
      <c r="S178">
        <v>30357288700</v>
      </c>
      <c r="T178">
        <v>19710570500</v>
      </c>
      <c r="U178">
        <v>33874173199.999996</v>
      </c>
      <c r="V178">
        <v>4.2672999999999996</v>
      </c>
      <c r="W178">
        <v>3.6251000000000002</v>
      </c>
      <c r="X178">
        <v>5.5629999999999997</v>
      </c>
      <c r="Y178">
        <v>6.5833000000000004</v>
      </c>
      <c r="Z178">
        <v>5.4253999999999998</v>
      </c>
      <c r="AA178">
        <v>5.1276999999999999</v>
      </c>
      <c r="AB178">
        <v>5.3745000000000003</v>
      </c>
      <c r="AC178">
        <v>8.3305000000000007</v>
      </c>
      <c r="AD178">
        <v>7.6025999999999998</v>
      </c>
      <c r="AE178">
        <v>4.0541</v>
      </c>
      <c r="AF178">
        <v>53.6233</v>
      </c>
      <c r="AG178">
        <v>58.234000000000002</v>
      </c>
      <c r="AH178">
        <v>60.724200000000003</v>
      </c>
      <c r="AI178">
        <v>61.040700000000001</v>
      </c>
      <c r="AJ178">
        <v>61.308999999999997</v>
      </c>
      <c r="AK178">
        <v>62.365600000000001</v>
      </c>
      <c r="AL178">
        <v>63.962200000000003</v>
      </c>
      <c r="AM178">
        <v>59.1066</v>
      </c>
      <c r="AN178">
        <v>62.137</v>
      </c>
      <c r="AO178">
        <v>40.9861</v>
      </c>
      <c r="AP178">
        <v>23.380400000000002</v>
      </c>
      <c r="AQ178">
        <v>10.1793</v>
      </c>
      <c r="AR178">
        <v>38.553699999999999</v>
      </c>
      <c r="AS178">
        <v>16.800699999999999</v>
      </c>
      <c r="AT178">
        <v>5.2106000000000003</v>
      </c>
      <c r="AU178">
        <v>5.1872999999999996</v>
      </c>
      <c r="AV178">
        <v>8.7207000000000008</v>
      </c>
      <c r="AW178">
        <v>10.119899999999999</v>
      </c>
      <c r="AX178">
        <v>11.479799999999999</v>
      </c>
      <c r="AY178">
        <v>16.1629</v>
      </c>
      <c r="AZ178">
        <v>125.6532</v>
      </c>
      <c r="BA178">
        <v>10.5884</v>
      </c>
      <c r="BB178">
        <v>10.2037</v>
      </c>
      <c r="BC178">
        <v>9.9032</v>
      </c>
      <c r="BD178">
        <v>16.895700000000001</v>
      </c>
      <c r="BE178">
        <v>20.846399999999999</v>
      </c>
      <c r="BF178">
        <v>17.432700000000001</v>
      </c>
      <c r="BG178">
        <v>16.9557</v>
      </c>
      <c r="BH178">
        <v>18.938800000000001</v>
      </c>
      <c r="BI178">
        <v>29.223500000000001</v>
      </c>
      <c r="BJ178">
        <v>26.997299999999999</v>
      </c>
      <c r="BK178">
        <v>9.1011000000000006</v>
      </c>
      <c r="BL178">
        <v>1.7841</v>
      </c>
      <c r="BM178">
        <v>2.1606000000000001</v>
      </c>
      <c r="BN178">
        <v>2.4592000000000001</v>
      </c>
      <c r="BO178">
        <v>2.0545</v>
      </c>
      <c r="BP178">
        <v>2.1619000000000002</v>
      </c>
      <c r="BQ178">
        <v>2.1577999999999999</v>
      </c>
      <c r="BR178">
        <v>2.3058000000000001</v>
      </c>
      <c r="BS178">
        <v>2.3485999999999998</v>
      </c>
      <c r="BT178">
        <v>3.6013000000000002</v>
      </c>
      <c r="BU178">
        <v>2.3519999999999999</v>
      </c>
      <c r="BV178">
        <v>1.7096</v>
      </c>
      <c r="BW178" t="s">
        <v>608</v>
      </c>
      <c r="BX178">
        <v>60</v>
      </c>
      <c r="BY178" t="s">
        <v>609</v>
      </c>
      <c r="BZ178">
        <v>601080</v>
      </c>
    </row>
    <row r="179" spans="1:78" x14ac:dyDescent="0.25">
      <c r="A179" t="s">
        <v>178</v>
      </c>
      <c r="B179" t="s">
        <v>510</v>
      </c>
      <c r="C179">
        <v>3.86</v>
      </c>
      <c r="D179">
        <v>3.87</v>
      </c>
      <c r="E179">
        <v>4.68</v>
      </c>
      <c r="F179">
        <v>4.01</v>
      </c>
      <c r="G179">
        <v>4.71</v>
      </c>
      <c r="H179">
        <v>5.22</v>
      </c>
      <c r="I179">
        <v>6.01</v>
      </c>
      <c r="J179">
        <v>5.92</v>
      </c>
      <c r="K179" t="s">
        <v>510</v>
      </c>
      <c r="L179">
        <v>59654656600</v>
      </c>
      <c r="M179">
        <v>55917998800</v>
      </c>
      <c r="N179">
        <v>48201158400</v>
      </c>
      <c r="O179">
        <v>49614054400</v>
      </c>
      <c r="P179">
        <v>30430960900</v>
      </c>
      <c r="Q179">
        <v>36873542100</v>
      </c>
      <c r="R179">
        <v>34970376500</v>
      </c>
      <c r="S179">
        <v>83001936000</v>
      </c>
      <c r="T179">
        <v>46758346400</v>
      </c>
      <c r="U179">
        <v>48796014600</v>
      </c>
      <c r="V179">
        <v>0.59409999999999996</v>
      </c>
      <c r="W179">
        <v>3.3862999999999999</v>
      </c>
      <c r="X179">
        <v>1.9827999999999999</v>
      </c>
      <c r="Y179">
        <v>3.1145</v>
      </c>
      <c r="Z179">
        <v>1.4278999999999999</v>
      </c>
      <c r="AA179">
        <v>1.8200000000000001E-2</v>
      </c>
      <c r="AB179">
        <v>-0.48649999999999999</v>
      </c>
      <c r="AC179">
        <v>6.8422999999999998</v>
      </c>
      <c r="AD179">
        <v>-0.77239999999999998</v>
      </c>
      <c r="AE179">
        <v>1.6429</v>
      </c>
      <c r="AF179">
        <v>56.604999999999997</v>
      </c>
      <c r="AG179">
        <v>59.065899999999999</v>
      </c>
      <c r="AH179">
        <v>60.083799999999997</v>
      </c>
      <c r="AI179">
        <v>59.686399999999999</v>
      </c>
      <c r="AJ179">
        <v>60.112699999999997</v>
      </c>
      <c r="AK179">
        <v>60.618400000000001</v>
      </c>
      <c r="AL179">
        <v>60.988300000000002</v>
      </c>
      <c r="AM179">
        <v>54.2669</v>
      </c>
      <c r="AN179">
        <v>54.897500000000001</v>
      </c>
      <c r="AO179">
        <v>55.287799999999997</v>
      </c>
      <c r="AP179">
        <v>6.6348000000000003</v>
      </c>
      <c r="AQ179">
        <v>3.2496</v>
      </c>
      <c r="AR179">
        <v>6.8369999999999997</v>
      </c>
      <c r="AS179">
        <v>5.7912999999999997</v>
      </c>
      <c r="AT179">
        <v>8.6341000000000001</v>
      </c>
      <c r="AU179">
        <v>-0.75670000000000004</v>
      </c>
      <c r="AV179">
        <v>0.77839999999999998</v>
      </c>
      <c r="AW179">
        <v>3.3744000000000001</v>
      </c>
      <c r="AX179">
        <v>-3.8262</v>
      </c>
      <c r="AY179">
        <v>-0.44779999999999998</v>
      </c>
      <c r="AZ179">
        <v>6.8101000000000003</v>
      </c>
      <c r="BA179">
        <v>56.839199999999998</v>
      </c>
      <c r="BB179">
        <v>4.8704000000000001</v>
      </c>
      <c r="BC179">
        <v>27.7807</v>
      </c>
      <c r="BD179">
        <v>15.8756</v>
      </c>
      <c r="BE179">
        <v>23.880299999999998</v>
      </c>
      <c r="BF179">
        <v>10.283899999999999</v>
      </c>
      <c r="BG179">
        <v>0.13600000000000001</v>
      </c>
      <c r="BH179">
        <v>-4.0046999999999997</v>
      </c>
      <c r="BI179">
        <v>45.290300000000002</v>
      </c>
      <c r="BJ179">
        <v>-4.3177000000000003</v>
      </c>
      <c r="BK179">
        <v>10.1075</v>
      </c>
      <c r="BL179">
        <v>1.1704000000000001</v>
      </c>
      <c r="BM179">
        <v>1.1752</v>
      </c>
      <c r="BN179">
        <v>1.1213</v>
      </c>
      <c r="BO179">
        <v>1.08</v>
      </c>
      <c r="BP179">
        <v>1.0543</v>
      </c>
      <c r="BQ179">
        <v>0.9788</v>
      </c>
      <c r="BR179">
        <v>1.0143</v>
      </c>
      <c r="BS179">
        <v>1.016</v>
      </c>
      <c r="BT179">
        <v>1.1348</v>
      </c>
      <c r="BU179">
        <v>1.0122</v>
      </c>
      <c r="BV179">
        <v>1.0206999999999999</v>
      </c>
      <c r="BW179" t="s">
        <v>585</v>
      </c>
      <c r="BX179">
        <v>25</v>
      </c>
      <c r="BY179" t="s">
        <v>645</v>
      </c>
      <c r="BZ179">
        <v>251020</v>
      </c>
    </row>
    <row r="180" spans="1:78" x14ac:dyDescent="0.25">
      <c r="A180" t="s">
        <v>179</v>
      </c>
      <c r="B180" t="s">
        <v>510</v>
      </c>
      <c r="C180">
        <v>2.11</v>
      </c>
      <c r="D180">
        <v>2.58</v>
      </c>
      <c r="E180">
        <v>3.33</v>
      </c>
      <c r="F180">
        <v>3.68</v>
      </c>
      <c r="G180">
        <v>4.07</v>
      </c>
      <c r="H180">
        <v>4.62</v>
      </c>
      <c r="I180">
        <v>4.7</v>
      </c>
      <c r="J180">
        <v>5.39</v>
      </c>
      <c r="K180" t="s">
        <v>510</v>
      </c>
      <c r="L180">
        <v>3392683500</v>
      </c>
      <c r="M180">
        <v>4462430900</v>
      </c>
      <c r="N180">
        <v>8950776200</v>
      </c>
      <c r="O180">
        <v>12393583800</v>
      </c>
      <c r="P180">
        <v>15210700600</v>
      </c>
      <c r="Q180">
        <v>14898886300</v>
      </c>
      <c r="R180">
        <v>7645954500</v>
      </c>
      <c r="S180">
        <v>19539675100</v>
      </c>
      <c r="T180">
        <v>24874616200</v>
      </c>
      <c r="U180">
        <v>27756980000</v>
      </c>
      <c r="V180">
        <v>8.3928999999999991</v>
      </c>
      <c r="W180">
        <v>-18.8371</v>
      </c>
      <c r="X180">
        <v>-4.0747</v>
      </c>
      <c r="Y180">
        <v>7.3512000000000004</v>
      </c>
      <c r="Z180">
        <v>5.7594000000000003</v>
      </c>
      <c r="AA180">
        <v>1.0637000000000001</v>
      </c>
      <c r="AB180">
        <v>-21.953800000000001</v>
      </c>
      <c r="AC180">
        <v>10.770799999999999</v>
      </c>
      <c r="AD180">
        <v>17.863</v>
      </c>
      <c r="AE180">
        <v>11.3856</v>
      </c>
      <c r="AF180">
        <v>21.7575</v>
      </c>
      <c r="AG180">
        <v>17.733799999999999</v>
      </c>
      <c r="AH180">
        <v>20.672499999999999</v>
      </c>
      <c r="AI180">
        <v>19.011099999999999</v>
      </c>
      <c r="AJ180">
        <v>20.6724</v>
      </c>
      <c r="AK180">
        <v>22.888999999999999</v>
      </c>
      <c r="AL180">
        <v>33.004100000000001</v>
      </c>
      <c r="AM180">
        <v>29.203399999999998</v>
      </c>
      <c r="AN180">
        <v>23.839099999999998</v>
      </c>
      <c r="AO180">
        <v>22.8992</v>
      </c>
      <c r="AP180">
        <v>150.8013</v>
      </c>
      <c r="AQ180">
        <v>103.4341</v>
      </c>
      <c r="AR180">
        <v>-11.137600000000001</v>
      </c>
      <c r="AS180">
        <v>94.483000000000004</v>
      </c>
      <c r="AT180">
        <v>45.2607</v>
      </c>
      <c r="AU180">
        <v>177.9015</v>
      </c>
      <c r="AV180">
        <v>8.9616000000000007</v>
      </c>
      <c r="AW180">
        <v>-25.124300000000002</v>
      </c>
      <c r="AX180">
        <v>29.962</v>
      </c>
      <c r="AY180">
        <v>14.4598</v>
      </c>
      <c r="AZ180">
        <v>10.652799999999999</v>
      </c>
      <c r="BA180">
        <v>8.3491</v>
      </c>
      <c r="BB180">
        <v>14.923999999999999</v>
      </c>
      <c r="BC180">
        <v>-30.3629</v>
      </c>
      <c r="BD180">
        <v>-5.9222000000000001</v>
      </c>
      <c r="BE180">
        <v>10.773999999999999</v>
      </c>
      <c r="BF180">
        <v>8.9232999999999993</v>
      </c>
      <c r="BG180">
        <v>1.7811999999999999</v>
      </c>
      <c r="BH180">
        <v>-40.983499999999999</v>
      </c>
      <c r="BI180">
        <v>20.898399999999999</v>
      </c>
      <c r="BJ180">
        <v>32.372599999999998</v>
      </c>
      <c r="BK180">
        <v>19.870999999999999</v>
      </c>
      <c r="BL180">
        <v>2.0813999999999999</v>
      </c>
      <c r="BM180">
        <v>1.5328999999999999</v>
      </c>
      <c r="BN180">
        <v>1.9426000000000001</v>
      </c>
      <c r="BO180">
        <v>2.0116999999999998</v>
      </c>
      <c r="BP180">
        <v>1.9186000000000001</v>
      </c>
      <c r="BQ180">
        <v>1.0708</v>
      </c>
      <c r="BR180">
        <v>1.0644</v>
      </c>
      <c r="BS180">
        <v>0.93520000000000003</v>
      </c>
      <c r="BT180">
        <v>1.3084</v>
      </c>
      <c r="BU180">
        <v>1.3658999999999999</v>
      </c>
      <c r="BV180">
        <v>1.3825000000000001</v>
      </c>
      <c r="BW180" t="s">
        <v>612</v>
      </c>
      <c r="BX180">
        <v>10</v>
      </c>
      <c r="BY180" t="s">
        <v>613</v>
      </c>
      <c r="BZ180">
        <v>101020</v>
      </c>
    </row>
    <row r="181" spans="1:78" x14ac:dyDescent="0.25">
      <c r="A181" t="s">
        <v>180</v>
      </c>
      <c r="B181" t="s">
        <v>510</v>
      </c>
      <c r="C181" t="s">
        <v>510</v>
      </c>
      <c r="D181" t="s">
        <v>510</v>
      </c>
      <c r="E181" t="s">
        <v>510</v>
      </c>
      <c r="F181" t="s">
        <v>510</v>
      </c>
      <c r="G181" t="s">
        <v>510</v>
      </c>
      <c r="H181" t="s">
        <v>510</v>
      </c>
      <c r="I181">
        <v>2.5499999999999998</v>
      </c>
      <c r="J181">
        <v>4.0199999999999996</v>
      </c>
      <c r="K181" t="s">
        <v>510</v>
      </c>
      <c r="L181">
        <v>14098724300</v>
      </c>
      <c r="M181">
        <v>11825356400</v>
      </c>
      <c r="N181">
        <v>13578726800</v>
      </c>
      <c r="O181">
        <v>15717379600</v>
      </c>
      <c r="P181">
        <v>15010190600</v>
      </c>
      <c r="Q181">
        <v>21191829200</v>
      </c>
      <c r="R181">
        <v>28031022300</v>
      </c>
      <c r="S181">
        <v>36844964500</v>
      </c>
      <c r="T181">
        <v>27102997500</v>
      </c>
      <c r="U181">
        <v>37010430700</v>
      </c>
      <c r="V181">
        <v>22.284700000000001</v>
      </c>
      <c r="W181">
        <v>21.112300000000001</v>
      </c>
      <c r="X181">
        <v>19.2027</v>
      </c>
      <c r="Y181">
        <v>20.740600000000001</v>
      </c>
      <c r="Z181">
        <v>24.130299999999998</v>
      </c>
      <c r="AA181">
        <v>22.2119</v>
      </c>
      <c r="AB181">
        <v>22.128599999999999</v>
      </c>
      <c r="AC181">
        <v>22.3871</v>
      </c>
      <c r="AD181">
        <v>24.569400000000002</v>
      </c>
      <c r="AE181">
        <v>25.633900000000001</v>
      </c>
      <c r="AF181">
        <v>3.8149999999999999</v>
      </c>
      <c r="AG181">
        <v>14.4129</v>
      </c>
      <c r="AH181">
        <v>14.6128</v>
      </c>
      <c r="AI181">
        <v>14.258699999999999</v>
      </c>
      <c r="AJ181">
        <v>15.0534</v>
      </c>
      <c r="AK181">
        <v>15.5425</v>
      </c>
      <c r="AL181">
        <v>16.397200000000002</v>
      </c>
      <c r="AM181">
        <v>14.8127</v>
      </c>
      <c r="AN181">
        <v>17.634</v>
      </c>
      <c r="AO181">
        <v>11.9877</v>
      </c>
      <c r="AP181">
        <v>14.315899999999999</v>
      </c>
      <c r="AQ181">
        <v>13.6487</v>
      </c>
      <c r="AR181">
        <v>7.3486000000000002</v>
      </c>
      <c r="AS181">
        <v>5.3868999999999998</v>
      </c>
      <c r="AT181">
        <v>9.0531000000000006</v>
      </c>
      <c r="AU181">
        <v>14.1213</v>
      </c>
      <c r="AV181">
        <v>14.4031</v>
      </c>
      <c r="AW181">
        <v>4.3369999999999997</v>
      </c>
      <c r="AX181">
        <v>8.4319000000000006</v>
      </c>
      <c r="AY181">
        <v>5.806</v>
      </c>
      <c r="AZ181">
        <v>-1.8841000000000001</v>
      </c>
      <c r="BA181">
        <v>26.920400000000001</v>
      </c>
      <c r="BB181">
        <v>26.798300000000001</v>
      </c>
      <c r="BC181">
        <v>27.787400000000002</v>
      </c>
      <c r="BD181">
        <v>26.746099999999998</v>
      </c>
      <c r="BE181">
        <v>28.714700000000001</v>
      </c>
      <c r="BF181">
        <v>34.180399999999999</v>
      </c>
      <c r="BG181">
        <v>31.837900000000001</v>
      </c>
      <c r="BH181">
        <v>31.825600000000001</v>
      </c>
      <c r="BI181">
        <v>32.032400000000003</v>
      </c>
      <c r="BJ181">
        <v>35.030799999999999</v>
      </c>
      <c r="BK181">
        <v>35.472999999999999</v>
      </c>
      <c r="BL181">
        <v>6.9379999999999997</v>
      </c>
      <c r="BM181">
        <v>6.1528999999999998</v>
      </c>
      <c r="BN181">
        <v>4.9564000000000004</v>
      </c>
      <c r="BO181">
        <v>5.3658000000000001</v>
      </c>
      <c r="BP181">
        <v>5.6836000000000002</v>
      </c>
      <c r="BQ181">
        <v>4.8076999999999996</v>
      </c>
      <c r="BR181">
        <v>5.8813000000000004</v>
      </c>
      <c r="BS181">
        <v>7.3821000000000003</v>
      </c>
      <c r="BT181">
        <v>8.8673999999999999</v>
      </c>
      <c r="BU181">
        <v>6.2427999999999999</v>
      </c>
      <c r="BV181">
        <v>8.5508000000000006</v>
      </c>
      <c r="BW181" t="s">
        <v>596</v>
      </c>
      <c r="BX181">
        <v>20</v>
      </c>
      <c r="BY181" t="s">
        <v>646</v>
      </c>
      <c r="BZ181">
        <v>201070</v>
      </c>
    </row>
    <row r="182" spans="1:78" x14ac:dyDescent="0.25">
      <c r="A182" t="s">
        <v>181</v>
      </c>
      <c r="B182" t="s">
        <v>510</v>
      </c>
      <c r="C182">
        <v>4.1900000000000004</v>
      </c>
      <c r="D182">
        <v>4.5199999999999996</v>
      </c>
      <c r="E182">
        <v>4.6500000000000004</v>
      </c>
      <c r="F182">
        <v>4.68</v>
      </c>
      <c r="G182">
        <v>5.53</v>
      </c>
      <c r="H182">
        <v>5.68</v>
      </c>
      <c r="I182">
        <v>7.33</v>
      </c>
      <c r="J182">
        <v>7.23</v>
      </c>
      <c r="K182" t="s">
        <v>510</v>
      </c>
      <c r="L182">
        <v>24271040000</v>
      </c>
      <c r="M182">
        <v>7825241500</v>
      </c>
      <c r="N182">
        <v>17960669400</v>
      </c>
      <c r="O182">
        <v>27446319100</v>
      </c>
      <c r="P182">
        <v>14939537100</v>
      </c>
      <c r="Q182">
        <v>19035987600</v>
      </c>
      <c r="R182">
        <v>37803636300</v>
      </c>
      <c r="S182">
        <v>61279399800</v>
      </c>
      <c r="T182">
        <v>54314433300</v>
      </c>
      <c r="U182">
        <v>61044411300</v>
      </c>
      <c r="V182">
        <v>-2.1396000000000002</v>
      </c>
      <c r="W182">
        <v>-23.224399999999999</v>
      </c>
      <c r="X182">
        <v>-9.9030000000000005</v>
      </c>
      <c r="Y182">
        <v>4.8700999999999999</v>
      </c>
      <c r="Z182">
        <v>6.5444000000000004</v>
      </c>
      <c r="AA182">
        <v>-0.57569999999999999</v>
      </c>
      <c r="AB182">
        <v>1.4441999999999999</v>
      </c>
      <c r="AC182">
        <v>9.5512999999999995</v>
      </c>
      <c r="AD182">
        <v>6.9978999999999996</v>
      </c>
      <c r="AE182">
        <v>3.5676000000000001</v>
      </c>
      <c r="AF182">
        <v>32.264600000000002</v>
      </c>
      <c r="AG182">
        <v>43.635300000000001</v>
      </c>
      <c r="AH182">
        <v>42.948300000000003</v>
      </c>
      <c r="AI182">
        <v>35.464599999999997</v>
      </c>
      <c r="AJ182">
        <v>26.390499999999999</v>
      </c>
      <c r="AK182">
        <v>24.685700000000001</v>
      </c>
      <c r="AL182">
        <v>23.583400000000001</v>
      </c>
      <c r="AM182">
        <v>20.3428</v>
      </c>
      <c r="AN182">
        <v>21.435400000000001</v>
      </c>
      <c r="AO182">
        <v>18.765499999999999</v>
      </c>
      <c r="AP182">
        <v>79.099900000000005</v>
      </c>
      <c r="AQ182">
        <v>-7.3700999999999999</v>
      </c>
      <c r="AR182">
        <v>-20.7807</v>
      </c>
      <c r="AS182">
        <v>-19.8811</v>
      </c>
      <c r="AT182">
        <v>-4.02E-2</v>
      </c>
      <c r="AU182">
        <v>13.1736</v>
      </c>
      <c r="AV182">
        <v>-3.3329</v>
      </c>
      <c r="AW182">
        <v>3.2713000000000001</v>
      </c>
      <c r="AX182">
        <v>13.9474</v>
      </c>
      <c r="AY182">
        <v>6.3949999999999996</v>
      </c>
      <c r="AZ182">
        <v>2.7654999999999998</v>
      </c>
      <c r="BA182">
        <v>13.816000000000001</v>
      </c>
      <c r="BB182">
        <v>-6.6852</v>
      </c>
      <c r="BC182">
        <v>-93.708600000000004</v>
      </c>
      <c r="BD182">
        <v>-59.860199999999999</v>
      </c>
      <c r="BE182">
        <v>25.9053</v>
      </c>
      <c r="BF182">
        <v>29.277100000000001</v>
      </c>
      <c r="BG182">
        <v>-2.5030999999999999</v>
      </c>
      <c r="BH182">
        <v>6.1524000000000001</v>
      </c>
      <c r="BI182">
        <v>35.654499999999999</v>
      </c>
      <c r="BJ182">
        <v>23.484000000000002</v>
      </c>
      <c r="BK182">
        <v>11.4612</v>
      </c>
      <c r="BL182">
        <v>1.2874000000000001</v>
      </c>
      <c r="BM182">
        <v>1.1017999999999999</v>
      </c>
      <c r="BN182">
        <v>1.0129999999999999</v>
      </c>
      <c r="BO182">
        <v>1.3486</v>
      </c>
      <c r="BP182">
        <v>1.5221</v>
      </c>
      <c r="BQ182">
        <v>1.1217999999999999</v>
      </c>
      <c r="BR182">
        <v>1.2386999999999999</v>
      </c>
      <c r="BS182">
        <v>1.6588000000000001</v>
      </c>
      <c r="BT182">
        <v>1.9750000000000001</v>
      </c>
      <c r="BU182">
        <v>1.7591000000000001</v>
      </c>
      <c r="BV182">
        <v>1.8454999999999999</v>
      </c>
      <c r="BW182" t="s">
        <v>602</v>
      </c>
      <c r="BX182">
        <v>15</v>
      </c>
      <c r="BY182" t="s">
        <v>647</v>
      </c>
      <c r="BZ182">
        <v>151040</v>
      </c>
    </row>
    <row r="183" spans="1:78" x14ac:dyDescent="0.25">
      <c r="A183" t="s">
        <v>182</v>
      </c>
      <c r="B183" t="s">
        <v>510</v>
      </c>
      <c r="C183">
        <v>1.61</v>
      </c>
      <c r="D183">
        <v>1.7</v>
      </c>
      <c r="E183">
        <v>2.27</v>
      </c>
      <c r="F183">
        <v>2.39</v>
      </c>
      <c r="G183">
        <v>3.14</v>
      </c>
      <c r="H183">
        <v>4.8600000000000003</v>
      </c>
      <c r="I183">
        <v>4.99</v>
      </c>
      <c r="J183">
        <v>5.31</v>
      </c>
      <c r="K183">
        <v>4.9400000000000004</v>
      </c>
      <c r="L183">
        <v>5875951700</v>
      </c>
      <c r="M183">
        <v>6738352400</v>
      </c>
      <c r="N183">
        <v>6526629600</v>
      </c>
      <c r="O183">
        <v>7538794600</v>
      </c>
      <c r="P183">
        <v>7612403800</v>
      </c>
      <c r="Q183">
        <v>10180565400</v>
      </c>
      <c r="R183">
        <v>12632304100</v>
      </c>
      <c r="S183">
        <v>18294440400</v>
      </c>
      <c r="T183">
        <v>15285386000</v>
      </c>
      <c r="U183">
        <v>18122392900</v>
      </c>
      <c r="V183">
        <v>31.2608</v>
      </c>
      <c r="W183">
        <v>34.438699999999997</v>
      </c>
      <c r="X183">
        <v>38.5931</v>
      </c>
      <c r="Y183">
        <v>21.234200000000001</v>
      </c>
      <c r="Z183">
        <v>18.8569</v>
      </c>
      <c r="AA183">
        <v>23.680499999999999</v>
      </c>
      <c r="AB183">
        <v>20.471299999999999</v>
      </c>
      <c r="AC183">
        <v>18.549700000000001</v>
      </c>
      <c r="AD183">
        <v>12.7232</v>
      </c>
      <c r="AE183">
        <v>11.7377</v>
      </c>
      <c r="AF183">
        <v>0</v>
      </c>
      <c r="AG183">
        <v>4.7511000000000001</v>
      </c>
      <c r="AH183">
        <v>29.436</v>
      </c>
      <c r="AI183">
        <v>40.6845</v>
      </c>
      <c r="AJ183">
        <v>40.492899999999999</v>
      </c>
      <c r="AK183">
        <v>36.802999999999997</v>
      </c>
      <c r="AL183">
        <v>42.031500000000001</v>
      </c>
      <c r="AM183">
        <v>38.926499999999997</v>
      </c>
      <c r="AN183">
        <v>55.308</v>
      </c>
      <c r="AO183">
        <v>46.428400000000003</v>
      </c>
      <c r="AP183">
        <v>-0.56850000000000001</v>
      </c>
      <c r="AQ183">
        <v>-3.9098000000000002</v>
      </c>
      <c r="AR183">
        <v>11.0762</v>
      </c>
      <c r="AS183">
        <v>38.346800000000002</v>
      </c>
      <c r="AT183">
        <v>38.674399999999999</v>
      </c>
      <c r="AU183">
        <v>0.43390000000000001</v>
      </c>
      <c r="AV183">
        <v>9.9110999999999994</v>
      </c>
      <c r="AW183">
        <v>33.539400000000001</v>
      </c>
      <c r="AX183">
        <v>6.7942999999999998</v>
      </c>
      <c r="AY183">
        <v>80.423100000000005</v>
      </c>
      <c r="AZ183">
        <v>-1.28</v>
      </c>
      <c r="BA183">
        <v>36.3125</v>
      </c>
      <c r="BB183">
        <v>40.184399999999997</v>
      </c>
      <c r="BC183">
        <v>46.237400000000001</v>
      </c>
      <c r="BD183">
        <v>64.599900000000005</v>
      </c>
      <c r="BE183">
        <v>47.955800000000004</v>
      </c>
      <c r="BF183">
        <v>49.205500000000001</v>
      </c>
      <c r="BG183">
        <v>58.888800000000003</v>
      </c>
      <c r="BH183">
        <v>47.549500000000002</v>
      </c>
      <c r="BI183">
        <v>41.782200000000003</v>
      </c>
      <c r="BJ183">
        <v>33.812399999999997</v>
      </c>
      <c r="BK183">
        <v>31.726199999999999</v>
      </c>
      <c r="BL183">
        <v>6.6397000000000004</v>
      </c>
      <c r="BM183">
        <v>8.2576000000000001</v>
      </c>
      <c r="BN183">
        <v>9.1355000000000004</v>
      </c>
      <c r="BO183">
        <v>7.4863</v>
      </c>
      <c r="BP183">
        <v>4.9439000000000002</v>
      </c>
      <c r="BQ183">
        <v>6.8015999999999996</v>
      </c>
      <c r="BR183">
        <v>7.2168999999999999</v>
      </c>
      <c r="BS183">
        <v>6.9660000000000002</v>
      </c>
      <c r="BT183">
        <v>6.9713000000000003</v>
      </c>
      <c r="BU183">
        <v>4.7751999999999999</v>
      </c>
      <c r="BV183">
        <v>4.7786999999999997</v>
      </c>
      <c r="BW183" t="s">
        <v>588</v>
      </c>
      <c r="BX183">
        <v>40</v>
      </c>
      <c r="BY183" t="s">
        <v>607</v>
      </c>
      <c r="BZ183">
        <v>402030</v>
      </c>
    </row>
    <row r="184" spans="1:78" x14ac:dyDescent="0.25">
      <c r="A184" t="s">
        <v>183</v>
      </c>
      <c r="B184" t="s">
        <v>510</v>
      </c>
      <c r="C184">
        <v>3.07</v>
      </c>
      <c r="D184">
        <v>3.56</v>
      </c>
      <c r="E184">
        <v>3.91</v>
      </c>
      <c r="F184">
        <v>3.95</v>
      </c>
      <c r="G184">
        <v>4.24</v>
      </c>
      <c r="H184">
        <v>4.2300000000000004</v>
      </c>
      <c r="I184">
        <v>4.32</v>
      </c>
      <c r="J184">
        <v>4.42</v>
      </c>
      <c r="K184">
        <v>4.37</v>
      </c>
      <c r="L184">
        <v>49200069900</v>
      </c>
      <c r="M184">
        <v>41063913800</v>
      </c>
      <c r="N184">
        <v>49624027400</v>
      </c>
      <c r="O184">
        <v>66849176500</v>
      </c>
      <c r="P184">
        <v>42114168000</v>
      </c>
      <c r="Q184">
        <v>39483815200</v>
      </c>
      <c r="R184">
        <v>68817627100</v>
      </c>
      <c r="S184">
        <v>68531670600</v>
      </c>
      <c r="T184">
        <v>43715184600</v>
      </c>
      <c r="U184">
        <v>63215317900</v>
      </c>
      <c r="V184">
        <v>6.9751000000000003</v>
      </c>
      <c r="W184">
        <v>3.0171999999999999</v>
      </c>
      <c r="X184">
        <v>4.4127000000000001</v>
      </c>
      <c r="Y184">
        <v>6.3421000000000003</v>
      </c>
      <c r="Z184">
        <v>9.0640999999999998</v>
      </c>
      <c r="AA184">
        <v>1.0119</v>
      </c>
      <c r="AB184">
        <v>2.0103</v>
      </c>
      <c r="AC184">
        <v>6.6928999999999998</v>
      </c>
      <c r="AD184">
        <v>4.5339999999999998</v>
      </c>
      <c r="AE184">
        <v>4.5883000000000003</v>
      </c>
      <c r="AF184">
        <v>14.324199999999999</v>
      </c>
      <c r="AG184">
        <v>19.895399999999999</v>
      </c>
      <c r="AH184">
        <v>29.944099999999999</v>
      </c>
      <c r="AI184">
        <v>30.752600000000001</v>
      </c>
      <c r="AJ184">
        <v>31.693100000000001</v>
      </c>
      <c r="AK184">
        <v>32.316200000000002</v>
      </c>
      <c r="AL184">
        <v>49.119500000000002</v>
      </c>
      <c r="AM184">
        <v>44.048499999999997</v>
      </c>
      <c r="AN184">
        <v>43.251899999999999</v>
      </c>
      <c r="AO184">
        <v>43.987499999999997</v>
      </c>
      <c r="AP184">
        <v>12.253</v>
      </c>
      <c r="AQ184">
        <v>-1.4805999999999999</v>
      </c>
      <c r="AR184">
        <v>10.4657</v>
      </c>
      <c r="AS184">
        <v>25.808199999999999</v>
      </c>
      <c r="AT184">
        <v>5.6420000000000003</v>
      </c>
      <c r="AU184">
        <v>7.7812999999999999</v>
      </c>
      <c r="AV184">
        <v>3.9613999999999998</v>
      </c>
      <c r="AW184">
        <v>35.170900000000003</v>
      </c>
      <c r="AX184">
        <v>12.565099999999999</v>
      </c>
      <c r="AY184">
        <v>3.8862999999999999</v>
      </c>
      <c r="AZ184">
        <v>1.3361000000000001</v>
      </c>
      <c r="BA184">
        <v>16.908899999999999</v>
      </c>
      <c r="BB184">
        <v>14.2249</v>
      </c>
      <c r="BC184">
        <v>6.9375999999999998</v>
      </c>
      <c r="BD184">
        <v>12.648999999999999</v>
      </c>
      <c r="BE184">
        <v>20.075700000000001</v>
      </c>
      <c r="BF184">
        <v>25.765699999999999</v>
      </c>
      <c r="BG184">
        <v>2.9053</v>
      </c>
      <c r="BH184">
        <v>7.1341000000000001</v>
      </c>
      <c r="BI184">
        <v>24.637899999999998</v>
      </c>
      <c r="BJ184">
        <v>15.5823</v>
      </c>
      <c r="BK184">
        <v>15.568199999999999</v>
      </c>
      <c r="BL184">
        <v>1.3903000000000001</v>
      </c>
      <c r="BM184">
        <v>1.7907</v>
      </c>
      <c r="BN184">
        <v>1.931</v>
      </c>
      <c r="BO184">
        <v>1.6572</v>
      </c>
      <c r="BP184">
        <v>1.7355</v>
      </c>
      <c r="BQ184">
        <v>1.8953</v>
      </c>
      <c r="BR184">
        <v>1.4132</v>
      </c>
      <c r="BS184">
        <v>1.2162999999999999</v>
      </c>
      <c r="BT184">
        <v>1.7248000000000001</v>
      </c>
      <c r="BU184">
        <v>1.3886000000000001</v>
      </c>
      <c r="BV184">
        <v>1.329</v>
      </c>
      <c r="BW184" t="s">
        <v>596</v>
      </c>
      <c r="BX184">
        <v>20</v>
      </c>
      <c r="BY184" t="s">
        <v>633</v>
      </c>
      <c r="BZ184">
        <v>203010</v>
      </c>
    </row>
    <row r="185" spans="1:78" x14ac:dyDescent="0.25">
      <c r="A185" t="s">
        <v>184</v>
      </c>
      <c r="B185" t="s">
        <v>510</v>
      </c>
      <c r="C185">
        <v>2.95</v>
      </c>
      <c r="D185">
        <v>4.2300000000000004</v>
      </c>
      <c r="E185">
        <v>4.26</v>
      </c>
      <c r="F185">
        <v>4.6100000000000003</v>
      </c>
      <c r="G185">
        <v>5.12</v>
      </c>
      <c r="H185">
        <v>5.73</v>
      </c>
      <c r="I185">
        <v>5.57</v>
      </c>
      <c r="J185">
        <v>5.08</v>
      </c>
      <c r="K185" t="s">
        <v>510</v>
      </c>
      <c r="L185">
        <v>16406700000</v>
      </c>
      <c r="M185">
        <v>13423115600</v>
      </c>
      <c r="N185">
        <v>13185269600</v>
      </c>
      <c r="O185">
        <v>13621552100</v>
      </c>
      <c r="P185">
        <v>19204772900</v>
      </c>
      <c r="Q185">
        <v>26259149000</v>
      </c>
      <c r="R185">
        <v>16608686099.999998</v>
      </c>
      <c r="S185">
        <v>22642412000</v>
      </c>
      <c r="T185">
        <v>23979329000</v>
      </c>
      <c r="U185">
        <v>21036051400</v>
      </c>
      <c r="V185">
        <v>0.58589999999999998</v>
      </c>
      <c r="W185">
        <v>1.1133</v>
      </c>
      <c r="X185">
        <v>-12.958500000000001</v>
      </c>
      <c r="Y185">
        <v>-4.0372000000000003</v>
      </c>
      <c r="Z185">
        <v>3.2749999999999999</v>
      </c>
      <c r="AA185">
        <v>2.2145999999999999</v>
      </c>
      <c r="AB185">
        <v>2.4872000000000001</v>
      </c>
      <c r="AC185">
        <v>2.8544</v>
      </c>
      <c r="AD185">
        <v>0.88700000000000001</v>
      </c>
      <c r="AE185">
        <v>2.3231000000000002</v>
      </c>
      <c r="AF185">
        <v>42.168100000000003</v>
      </c>
      <c r="AG185">
        <v>42.282600000000002</v>
      </c>
      <c r="AH185">
        <v>52.266599999999997</v>
      </c>
      <c r="AI185">
        <v>46.252699999999997</v>
      </c>
      <c r="AJ185">
        <v>48.683300000000003</v>
      </c>
      <c r="AK185">
        <v>50.2849</v>
      </c>
      <c r="AL185">
        <v>55.734999999999999</v>
      </c>
      <c r="AM185">
        <v>53.187199999999997</v>
      </c>
      <c r="AN185">
        <v>47.603499999999997</v>
      </c>
      <c r="AO185">
        <v>51.543100000000003</v>
      </c>
      <c r="AP185">
        <v>-0.1386</v>
      </c>
      <c r="AQ185">
        <v>2.4274</v>
      </c>
      <c r="AR185">
        <v>1.0436000000000001</v>
      </c>
      <c r="AS185">
        <v>-17.320399999999999</v>
      </c>
      <c r="AT185">
        <v>-2.0649999999999999</v>
      </c>
      <c r="AU185">
        <v>-5.1920000000000002</v>
      </c>
      <c r="AV185">
        <v>5.5861999999999998</v>
      </c>
      <c r="AW185">
        <v>5.1134000000000004</v>
      </c>
      <c r="AX185">
        <v>2.177</v>
      </c>
      <c r="AY185">
        <v>1.4879</v>
      </c>
      <c r="AZ185">
        <v>5.7668999999999997</v>
      </c>
      <c r="BA185">
        <v>3.0415999999999999</v>
      </c>
      <c r="BB185">
        <v>2.3813</v>
      </c>
      <c r="BC185">
        <v>4.6536</v>
      </c>
      <c r="BD185">
        <v>-66.198700000000002</v>
      </c>
      <c r="BE185">
        <v>-33.917000000000002</v>
      </c>
      <c r="BF185">
        <v>18.391500000000001</v>
      </c>
      <c r="BG185">
        <v>13.238099999999999</v>
      </c>
      <c r="BH185">
        <v>15.1844</v>
      </c>
      <c r="BI185">
        <v>16.126200000000001</v>
      </c>
      <c r="BJ185">
        <v>4.3098000000000001</v>
      </c>
      <c r="BK185">
        <v>10.6975</v>
      </c>
      <c r="BL185">
        <v>1.0237000000000001</v>
      </c>
      <c r="BM185">
        <v>1.0773999999999999</v>
      </c>
      <c r="BN185">
        <v>1.0195000000000001</v>
      </c>
      <c r="BO185">
        <v>1.1729000000000001</v>
      </c>
      <c r="BP185">
        <v>1.2298</v>
      </c>
      <c r="BQ185">
        <v>1.3115000000000001</v>
      </c>
      <c r="BR185">
        <v>1.4562999999999999</v>
      </c>
      <c r="BS185">
        <v>1.2111000000000001</v>
      </c>
      <c r="BT185">
        <v>1.3328</v>
      </c>
      <c r="BU185">
        <v>1.2999000000000001</v>
      </c>
      <c r="BV185">
        <v>1.2177</v>
      </c>
      <c r="BW185" t="s">
        <v>598</v>
      </c>
      <c r="BX185">
        <v>55</v>
      </c>
      <c r="BY185" t="s">
        <v>600</v>
      </c>
      <c r="BZ185">
        <v>551010</v>
      </c>
    </row>
    <row r="186" spans="1:78" x14ac:dyDescent="0.25">
      <c r="A186" t="s">
        <v>185</v>
      </c>
      <c r="B186" t="s">
        <v>510</v>
      </c>
      <c r="C186">
        <v>1.64</v>
      </c>
      <c r="D186">
        <v>1.62</v>
      </c>
      <c r="E186">
        <v>1.65</v>
      </c>
      <c r="F186">
        <v>2.44</v>
      </c>
      <c r="G186">
        <v>2.54</v>
      </c>
      <c r="H186">
        <v>2.7</v>
      </c>
      <c r="I186">
        <v>2.64</v>
      </c>
      <c r="J186">
        <v>2.48</v>
      </c>
      <c r="K186">
        <v>2.5</v>
      </c>
      <c r="L186">
        <v>9626138500</v>
      </c>
      <c r="M186">
        <v>6884558000</v>
      </c>
      <c r="N186">
        <v>9452532900</v>
      </c>
      <c r="O186">
        <v>8213522000.000001</v>
      </c>
      <c r="P186">
        <v>9823427500</v>
      </c>
      <c r="Q186">
        <v>8489865299.999999</v>
      </c>
      <c r="R186">
        <v>10838449800</v>
      </c>
      <c r="S186">
        <v>14983443500</v>
      </c>
      <c r="T186">
        <v>8663499200</v>
      </c>
      <c r="U186">
        <v>10686396600</v>
      </c>
      <c r="V186">
        <v>14.095000000000001</v>
      </c>
      <c r="W186">
        <v>16.232800000000001</v>
      </c>
      <c r="X186">
        <v>15.842599999999999</v>
      </c>
      <c r="Y186">
        <v>17.5947</v>
      </c>
      <c r="Z186">
        <v>17.854900000000001</v>
      </c>
      <c r="AA186">
        <v>14.267899999999999</v>
      </c>
      <c r="AB186">
        <v>7.6211000000000002</v>
      </c>
      <c r="AC186">
        <v>6.8472</v>
      </c>
      <c r="AD186">
        <v>6.2717000000000001</v>
      </c>
      <c r="AE186">
        <v>7.5053000000000001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16.525400000000001</v>
      </c>
      <c r="AM186">
        <v>14.3133</v>
      </c>
      <c r="AN186">
        <v>12.5975</v>
      </c>
      <c r="AO186">
        <v>5.3537999999999997</v>
      </c>
      <c r="AP186">
        <v>16.709499999999998</v>
      </c>
      <c r="AQ186">
        <v>-2.0445000000000002</v>
      </c>
      <c r="AR186">
        <v>5.8281000000000001</v>
      </c>
      <c r="AS186">
        <v>-0.2581</v>
      </c>
      <c r="AT186">
        <v>7.3781999999999996</v>
      </c>
      <c r="AU186">
        <v>5.2084999999999999</v>
      </c>
      <c r="AV186">
        <v>30.121099999999998</v>
      </c>
      <c r="AW186">
        <v>37.980499999999999</v>
      </c>
      <c r="AX186">
        <v>6.827</v>
      </c>
      <c r="AY186">
        <v>5.5812999999999997</v>
      </c>
      <c r="AZ186">
        <v>-0.52810000000000001</v>
      </c>
      <c r="BA186">
        <v>19.337700000000002</v>
      </c>
      <c r="BB186">
        <v>21.401700000000002</v>
      </c>
      <c r="BC186">
        <v>27.178599999999999</v>
      </c>
      <c r="BD186">
        <v>29.245100000000001</v>
      </c>
      <c r="BE186">
        <v>34.8506</v>
      </c>
      <c r="BF186">
        <v>36.080300000000001</v>
      </c>
      <c r="BG186">
        <v>28.075800000000001</v>
      </c>
      <c r="BH186">
        <v>15.396000000000001</v>
      </c>
      <c r="BI186">
        <v>14.4254</v>
      </c>
      <c r="BJ186">
        <v>13.3422</v>
      </c>
      <c r="BK186">
        <v>14.9908</v>
      </c>
      <c r="BL186">
        <v>3.3142</v>
      </c>
      <c r="BM186">
        <v>4.3616000000000001</v>
      </c>
      <c r="BN186">
        <v>3.9430999999999998</v>
      </c>
      <c r="BO186">
        <v>4.0159000000000002</v>
      </c>
      <c r="BP186">
        <v>3.5508000000000002</v>
      </c>
      <c r="BQ186">
        <v>5.1154000000000002</v>
      </c>
      <c r="BR186">
        <v>2.9807000000000001</v>
      </c>
      <c r="BS186">
        <v>2.1263000000000001</v>
      </c>
      <c r="BT186">
        <v>2.9403000000000001</v>
      </c>
      <c r="BU186">
        <v>2.1741000000000001</v>
      </c>
      <c r="BV186">
        <v>2.2843</v>
      </c>
      <c r="BW186" t="s">
        <v>590</v>
      </c>
      <c r="BX186">
        <v>45</v>
      </c>
      <c r="BY186" t="s">
        <v>611</v>
      </c>
      <c r="BZ186">
        <v>452010</v>
      </c>
    </row>
    <row r="187" spans="1:78" x14ac:dyDescent="0.25">
      <c r="A187" t="s">
        <v>186</v>
      </c>
      <c r="B187" t="s">
        <v>510</v>
      </c>
      <c r="C187">
        <v>1.88</v>
      </c>
      <c r="D187">
        <v>1.79</v>
      </c>
      <c r="E187">
        <v>1.77</v>
      </c>
      <c r="F187">
        <v>1.94</v>
      </c>
      <c r="G187">
        <v>2.54</v>
      </c>
      <c r="H187">
        <v>2.66</v>
      </c>
      <c r="I187">
        <v>3.11</v>
      </c>
      <c r="J187">
        <v>3.48</v>
      </c>
      <c r="K187" t="s">
        <v>510</v>
      </c>
      <c r="L187" t="s">
        <v>510</v>
      </c>
      <c r="M187" t="s">
        <v>510</v>
      </c>
      <c r="N187" t="s">
        <v>510</v>
      </c>
      <c r="O187" t="s">
        <v>510</v>
      </c>
      <c r="P187">
        <v>29247755000</v>
      </c>
      <c r="Q187">
        <v>78595862100</v>
      </c>
      <c r="R187">
        <v>76342765700</v>
      </c>
      <c r="S187">
        <v>68499062500</v>
      </c>
      <c r="T187">
        <v>64169587100</v>
      </c>
      <c r="U187">
        <v>79728670500</v>
      </c>
      <c r="V187">
        <v>8.0122999999999998</v>
      </c>
      <c r="W187">
        <v>7.6361999999999997</v>
      </c>
      <c r="X187">
        <v>9.7469000000000001</v>
      </c>
      <c r="Y187">
        <v>12.440099999999999</v>
      </c>
      <c r="Z187">
        <v>11.015700000000001</v>
      </c>
      <c r="AA187">
        <v>2.0112000000000001</v>
      </c>
      <c r="AB187">
        <v>1.2592000000000001</v>
      </c>
      <c r="AC187">
        <v>1.7684</v>
      </c>
      <c r="AD187">
        <v>3.1602000000000001</v>
      </c>
      <c r="AE187">
        <v>3.5110999999999999</v>
      </c>
      <c r="AF187">
        <v>40.717700000000001</v>
      </c>
      <c r="AG187">
        <v>45.9636</v>
      </c>
      <c r="AH187">
        <v>46.823399999999999</v>
      </c>
      <c r="AI187">
        <v>47.623699999999999</v>
      </c>
      <c r="AJ187">
        <v>52.912399999999998</v>
      </c>
      <c r="AK187">
        <v>29.200800000000001</v>
      </c>
      <c r="AL187">
        <v>28.5182</v>
      </c>
      <c r="AM187">
        <v>28.8187</v>
      </c>
      <c r="AN187">
        <v>26.434100000000001</v>
      </c>
      <c r="AO187">
        <v>26.296600000000002</v>
      </c>
      <c r="AP187">
        <v>11.9572</v>
      </c>
      <c r="AQ187">
        <v>-2.1549</v>
      </c>
      <c r="AR187">
        <v>0.34379999999999999</v>
      </c>
      <c r="AS187">
        <v>4.3148</v>
      </c>
      <c r="AT187">
        <v>5.6040000000000001</v>
      </c>
      <c r="AU187">
        <v>9.4566999999999997</v>
      </c>
      <c r="AV187">
        <v>588.50120000000004</v>
      </c>
      <c r="AW187">
        <v>-3.7658</v>
      </c>
      <c r="AX187">
        <v>2.1844000000000001</v>
      </c>
      <c r="AY187">
        <v>9.9936000000000007</v>
      </c>
      <c r="AZ187">
        <v>8.3713999999999995</v>
      </c>
      <c r="BA187">
        <v>18.509</v>
      </c>
      <c r="BB187">
        <v>21.918600000000001</v>
      </c>
      <c r="BC187">
        <v>23.912700000000001</v>
      </c>
      <c r="BD187">
        <v>35.7624</v>
      </c>
      <c r="BE187">
        <v>47.268599999999999</v>
      </c>
      <c r="BF187">
        <v>47.2532</v>
      </c>
      <c r="BG187">
        <v>5.0635000000000003</v>
      </c>
      <c r="BH187">
        <v>2.9337</v>
      </c>
      <c r="BI187">
        <v>4.2160000000000002</v>
      </c>
      <c r="BJ187">
        <v>8.1904000000000003</v>
      </c>
      <c r="BK187">
        <v>10.1112</v>
      </c>
      <c r="BL187">
        <v>2.2166000000000001</v>
      </c>
      <c r="BM187">
        <v>2.4782000000000002</v>
      </c>
      <c r="BN187">
        <v>2.9214000000000002</v>
      </c>
      <c r="BO187">
        <v>3.0038</v>
      </c>
      <c r="BP187">
        <v>3.3803999999999998</v>
      </c>
      <c r="BQ187">
        <v>3.3576000000000001</v>
      </c>
      <c r="BR187">
        <v>1.5871999999999999</v>
      </c>
      <c r="BS187">
        <v>1.5860000000000001</v>
      </c>
      <c r="BT187">
        <v>1.4787999999999999</v>
      </c>
      <c r="BU187">
        <v>1.3915999999999999</v>
      </c>
      <c r="BV187">
        <v>1.5397000000000001</v>
      </c>
      <c r="BW187" t="s">
        <v>588</v>
      </c>
      <c r="BX187">
        <v>40</v>
      </c>
      <c r="BY187" t="s">
        <v>615</v>
      </c>
      <c r="BZ187">
        <v>402010</v>
      </c>
    </row>
    <row r="188" spans="1:78" x14ac:dyDescent="0.25">
      <c r="A188" t="s">
        <v>187</v>
      </c>
      <c r="B188" t="s">
        <v>510</v>
      </c>
      <c r="C188">
        <v>1.7</v>
      </c>
      <c r="D188">
        <v>1.89</v>
      </c>
      <c r="E188">
        <v>1.75</v>
      </c>
      <c r="F188">
        <v>1.93</v>
      </c>
      <c r="G188">
        <v>1.93</v>
      </c>
      <c r="H188">
        <v>2.0099999999999998</v>
      </c>
      <c r="I188">
        <v>2.02</v>
      </c>
      <c r="J188">
        <v>1.97</v>
      </c>
      <c r="K188">
        <v>1.8</v>
      </c>
      <c r="L188">
        <v>2321275000</v>
      </c>
      <c r="M188">
        <v>2926746100</v>
      </c>
      <c r="N188">
        <v>3688749900</v>
      </c>
      <c r="O188">
        <v>4594501900</v>
      </c>
      <c r="P188">
        <v>5414590200</v>
      </c>
      <c r="Q188">
        <v>10851336800</v>
      </c>
      <c r="R188">
        <v>14870332400</v>
      </c>
      <c r="S188">
        <v>11864496900</v>
      </c>
      <c r="T188">
        <v>14949905400</v>
      </c>
      <c r="U188">
        <v>28766827500</v>
      </c>
      <c r="V188">
        <v>8.0616000000000003</v>
      </c>
      <c r="W188">
        <v>7.1417000000000002</v>
      </c>
      <c r="X188">
        <v>8.9314999999999998</v>
      </c>
      <c r="Y188">
        <v>10.358700000000001</v>
      </c>
      <c r="Z188">
        <v>9.7817000000000007</v>
      </c>
      <c r="AA188">
        <v>13.9023</v>
      </c>
      <c r="AB188">
        <v>15.555</v>
      </c>
      <c r="AC188">
        <v>24.7059</v>
      </c>
      <c r="AD188">
        <v>24.8216</v>
      </c>
      <c r="AE188">
        <v>28.460699999999999</v>
      </c>
      <c r="AF188">
        <v>45.793900000000001</v>
      </c>
      <c r="AG188">
        <v>49.424300000000002</v>
      </c>
      <c r="AH188">
        <v>46.746600000000001</v>
      </c>
      <c r="AI188">
        <v>48.167499999999997</v>
      </c>
      <c r="AJ188">
        <v>57.419199999999996</v>
      </c>
      <c r="AK188">
        <v>57.538899999999998</v>
      </c>
      <c r="AL188">
        <v>58.253500000000003</v>
      </c>
      <c r="AM188">
        <v>85.137299999999996</v>
      </c>
      <c r="AN188">
        <v>132.60640000000001</v>
      </c>
      <c r="AO188">
        <v>120.7338</v>
      </c>
      <c r="AP188">
        <v>0.25340000000000001</v>
      </c>
      <c r="AQ188">
        <v>2.6474000000000002</v>
      </c>
      <c r="AR188">
        <v>3.1758000000000002</v>
      </c>
      <c r="AS188">
        <v>-0.7712</v>
      </c>
      <c r="AT188">
        <v>2.8626999999999998</v>
      </c>
      <c r="AU188">
        <v>5.9610000000000003</v>
      </c>
      <c r="AV188">
        <v>7.7401999999999997</v>
      </c>
      <c r="AW188">
        <v>12.0543</v>
      </c>
      <c r="AX188">
        <v>-2.3946999999999998</v>
      </c>
      <c r="AY188">
        <v>-8.0204000000000004</v>
      </c>
      <c r="AZ188">
        <v>9.2401999999999997</v>
      </c>
      <c r="BA188">
        <v>17.927900000000001</v>
      </c>
      <c r="BB188">
        <v>19.2591</v>
      </c>
      <c r="BC188">
        <v>19.403500000000001</v>
      </c>
      <c r="BD188">
        <v>24.7669</v>
      </c>
      <c r="BE188">
        <v>29.3705</v>
      </c>
      <c r="BF188">
        <v>35.430399999999999</v>
      </c>
      <c r="BG188">
        <v>66.570599999999999</v>
      </c>
      <c r="BH188">
        <v>76.157300000000006</v>
      </c>
      <c r="BI188" t="s">
        <v>510</v>
      </c>
      <c r="BJ188" t="s">
        <v>510</v>
      </c>
      <c r="BK188" t="s">
        <v>510</v>
      </c>
      <c r="BL188">
        <v>2.1987000000000001</v>
      </c>
      <c r="BM188">
        <v>2.0996999999999999</v>
      </c>
      <c r="BN188">
        <v>2.7940999999999998</v>
      </c>
      <c r="BO188">
        <v>3.7913999999999999</v>
      </c>
      <c r="BP188">
        <v>4.0444000000000004</v>
      </c>
      <c r="BQ188">
        <v>5.7682000000000002</v>
      </c>
      <c r="BR188">
        <v>6.9264999999999999</v>
      </c>
      <c r="BS188">
        <v>8.4993999999999996</v>
      </c>
      <c r="BT188">
        <v>8.0679999999999996</v>
      </c>
      <c r="BU188">
        <v>8.7430000000000003</v>
      </c>
      <c r="BV188">
        <v>15.0937</v>
      </c>
      <c r="BW188" t="s">
        <v>590</v>
      </c>
      <c r="BX188">
        <v>45</v>
      </c>
      <c r="BY188" t="s">
        <v>592</v>
      </c>
      <c r="BZ188">
        <v>451030</v>
      </c>
    </row>
    <row r="189" spans="1:78" x14ac:dyDescent="0.25">
      <c r="A189" t="s">
        <v>188</v>
      </c>
      <c r="B189" t="s">
        <v>510</v>
      </c>
      <c r="C189">
        <v>1.77</v>
      </c>
      <c r="D189">
        <v>1.76</v>
      </c>
      <c r="E189">
        <v>1.86</v>
      </c>
      <c r="F189">
        <v>1.89</v>
      </c>
      <c r="G189">
        <v>4.29</v>
      </c>
      <c r="H189">
        <v>4.88</v>
      </c>
      <c r="I189">
        <v>4.6100000000000003</v>
      </c>
      <c r="J189">
        <v>4.3499999999999996</v>
      </c>
      <c r="K189" t="s">
        <v>510</v>
      </c>
      <c r="L189">
        <v>17649320200</v>
      </c>
      <c r="M189">
        <v>17098531900.000002</v>
      </c>
      <c r="N189">
        <v>24827156400</v>
      </c>
      <c r="O189">
        <v>31413692000</v>
      </c>
      <c r="P189">
        <v>33583921900</v>
      </c>
      <c r="Q189">
        <v>85484756400</v>
      </c>
      <c r="R189">
        <v>87777178200</v>
      </c>
      <c r="S189">
        <v>66465491100</v>
      </c>
      <c r="T189">
        <v>40260796100</v>
      </c>
      <c r="U189">
        <v>35590489900</v>
      </c>
      <c r="V189">
        <v>4.7682000000000002</v>
      </c>
      <c r="W189">
        <v>3.1040999999999999</v>
      </c>
      <c r="X189">
        <v>2.0103</v>
      </c>
      <c r="Y189">
        <v>4.9884000000000004</v>
      </c>
      <c r="Z189">
        <v>3.5034000000000001</v>
      </c>
      <c r="AA189">
        <v>0.55400000000000005</v>
      </c>
      <c r="AB189">
        <v>0.1885</v>
      </c>
      <c r="AC189">
        <v>0.50009999999999999</v>
      </c>
      <c r="AD189">
        <v>-22.915099999999999</v>
      </c>
      <c r="AE189">
        <v>-11.255699999999999</v>
      </c>
      <c r="AF189">
        <v>34.900300000000001</v>
      </c>
      <c r="AG189">
        <v>43.679400000000001</v>
      </c>
      <c r="AH189">
        <v>40.252000000000002</v>
      </c>
      <c r="AI189">
        <v>35.729399999999998</v>
      </c>
      <c r="AJ189">
        <v>37.799700000000001</v>
      </c>
      <c r="AK189">
        <v>24.803699999999999</v>
      </c>
      <c r="AL189">
        <v>24.593900000000001</v>
      </c>
      <c r="AM189">
        <v>25.1739</v>
      </c>
      <c r="AN189">
        <v>32.252899999999997</v>
      </c>
      <c r="AO189">
        <v>35.182699999999997</v>
      </c>
      <c r="AP189">
        <v>3.0287999999999999</v>
      </c>
      <c r="AQ189">
        <v>4.0143000000000004</v>
      </c>
      <c r="AR189">
        <v>80.434600000000003</v>
      </c>
      <c r="AS189">
        <v>-0.64500000000000002</v>
      </c>
      <c r="AT189">
        <v>-5.7816000000000001</v>
      </c>
      <c r="AU189">
        <v>-3.0823999999999998</v>
      </c>
      <c r="AV189">
        <v>252.57050000000001</v>
      </c>
      <c r="AW189">
        <v>4.2999999999999997E-2</v>
      </c>
      <c r="AX189">
        <v>-1.0866</v>
      </c>
      <c r="AY189">
        <v>-23.698</v>
      </c>
      <c r="AZ189">
        <v>-13.124599999999999</v>
      </c>
      <c r="BA189">
        <v>7.4591000000000003</v>
      </c>
      <c r="BB189">
        <v>10.3371</v>
      </c>
      <c r="BC189">
        <v>7.9608999999999996</v>
      </c>
      <c r="BD189">
        <v>5.5083000000000002</v>
      </c>
      <c r="BE189">
        <v>12.331300000000001</v>
      </c>
      <c r="BF189">
        <v>8.0855999999999995</v>
      </c>
      <c r="BG189">
        <v>0.99909999999999999</v>
      </c>
      <c r="BH189">
        <v>0.32</v>
      </c>
      <c r="BI189">
        <v>0.8629</v>
      </c>
      <c r="BJ189">
        <v>-44.932600000000001</v>
      </c>
      <c r="BK189">
        <v>-28.767199999999999</v>
      </c>
      <c r="BL189">
        <v>1.6459999999999999</v>
      </c>
      <c r="BM189">
        <v>1.7687999999999999</v>
      </c>
      <c r="BN189">
        <v>1.3935999999999999</v>
      </c>
      <c r="BO189">
        <v>1.5789</v>
      </c>
      <c r="BP189">
        <v>1.8408</v>
      </c>
      <c r="BQ189">
        <v>1.9810000000000001</v>
      </c>
      <c r="BR189">
        <v>1.4330000000000001</v>
      </c>
      <c r="BS189">
        <v>1.4581</v>
      </c>
      <c r="BT189">
        <v>1.2305999999999999</v>
      </c>
      <c r="BU189">
        <v>1.2036</v>
      </c>
      <c r="BV189">
        <v>1.2905</v>
      </c>
      <c r="BW189" t="s">
        <v>588</v>
      </c>
      <c r="BX189">
        <v>40</v>
      </c>
      <c r="BY189" t="s">
        <v>615</v>
      </c>
      <c r="BZ189">
        <v>402010</v>
      </c>
    </row>
    <row r="190" spans="1:78" x14ac:dyDescent="0.25">
      <c r="A190" t="s">
        <v>189</v>
      </c>
      <c r="B190" t="s">
        <v>510</v>
      </c>
      <c r="C190">
        <v>1.89</v>
      </c>
      <c r="D190">
        <v>2.77</v>
      </c>
      <c r="E190">
        <v>2.74</v>
      </c>
      <c r="F190">
        <v>2.73</v>
      </c>
      <c r="G190">
        <v>2.98</v>
      </c>
      <c r="H190">
        <v>3.24</v>
      </c>
      <c r="I190">
        <v>3.71</v>
      </c>
      <c r="J190">
        <v>3.69</v>
      </c>
      <c r="K190" t="s">
        <v>510</v>
      </c>
      <c r="L190">
        <v>16789140500.000002</v>
      </c>
      <c r="M190">
        <v>15966056700</v>
      </c>
      <c r="N190">
        <v>20378896800</v>
      </c>
      <c r="O190">
        <v>21407335700</v>
      </c>
      <c r="P190">
        <v>15426635500</v>
      </c>
      <c r="Q190">
        <v>21815175800</v>
      </c>
      <c r="R190">
        <v>19641417200</v>
      </c>
      <c r="S190">
        <v>29777629800</v>
      </c>
      <c r="T190">
        <v>22520658200</v>
      </c>
      <c r="U190">
        <v>23488263100</v>
      </c>
      <c r="V190">
        <v>1.1005</v>
      </c>
      <c r="W190">
        <v>1.2239</v>
      </c>
      <c r="X190">
        <v>1.1044</v>
      </c>
      <c r="Y190">
        <v>1.5338000000000001</v>
      </c>
      <c r="Z190">
        <v>1.5221</v>
      </c>
      <c r="AA190">
        <v>1.5927</v>
      </c>
      <c r="AB190">
        <v>0.76300000000000001</v>
      </c>
      <c r="AC190">
        <v>1.3324</v>
      </c>
      <c r="AD190">
        <v>1.1687000000000001</v>
      </c>
      <c r="AE190">
        <v>1.1132</v>
      </c>
      <c r="AF190">
        <v>12.0161</v>
      </c>
      <c r="AG190">
        <v>12.384399999999999</v>
      </c>
      <c r="AH190">
        <v>12.699</v>
      </c>
      <c r="AI190">
        <v>13.436</v>
      </c>
      <c r="AJ190">
        <v>11.5863</v>
      </c>
      <c r="AK190">
        <v>9.8636999999999997</v>
      </c>
      <c r="AL190">
        <v>8.3017000000000003</v>
      </c>
      <c r="AM190">
        <v>6.4428999999999998</v>
      </c>
      <c r="AN190">
        <v>9.3183000000000007</v>
      </c>
      <c r="AO190">
        <v>9.3370999999999995</v>
      </c>
      <c r="AP190">
        <v>7.0134999999999996</v>
      </c>
      <c r="AQ190">
        <v>6.3346</v>
      </c>
      <c r="AR190">
        <v>1.6884999999999999</v>
      </c>
      <c r="AS190">
        <v>0.8004</v>
      </c>
      <c r="AT190">
        <v>-6.7500000000000004E-2</v>
      </c>
      <c r="AU190">
        <v>2.8068</v>
      </c>
      <c r="AV190">
        <v>15.9514</v>
      </c>
      <c r="AW190">
        <v>20.848600000000001</v>
      </c>
      <c r="AX190">
        <v>3.1444000000000001</v>
      </c>
      <c r="AY190">
        <v>-1.7355</v>
      </c>
      <c r="AZ190">
        <v>3.4331</v>
      </c>
      <c r="BA190">
        <v>13.3889</v>
      </c>
      <c r="BB190">
        <v>10.068199999999999</v>
      </c>
      <c r="BC190">
        <v>11.270200000000001</v>
      </c>
      <c r="BD190">
        <v>10.0463</v>
      </c>
      <c r="BE190">
        <v>14.017799999999999</v>
      </c>
      <c r="BF190">
        <v>14.084</v>
      </c>
      <c r="BG190">
        <v>14.0222</v>
      </c>
      <c r="BH190">
        <v>6.5660999999999996</v>
      </c>
      <c r="BI190">
        <v>12.942600000000001</v>
      </c>
      <c r="BJ190">
        <v>13.199299999999999</v>
      </c>
      <c r="BK190">
        <v>13.710599999999999</v>
      </c>
      <c r="BL190">
        <v>1.034</v>
      </c>
      <c r="BM190">
        <v>1.018</v>
      </c>
      <c r="BN190">
        <v>1.0092000000000001</v>
      </c>
      <c r="BO190">
        <v>1.0379</v>
      </c>
      <c r="BP190">
        <v>1.0436000000000001</v>
      </c>
      <c r="BQ190">
        <v>1.0022</v>
      </c>
      <c r="BR190">
        <v>1.0146999999999999</v>
      </c>
      <c r="BS190">
        <v>0.99339999999999995</v>
      </c>
      <c r="BT190">
        <v>1.0457000000000001</v>
      </c>
      <c r="BU190">
        <v>1.0347999999999999</v>
      </c>
      <c r="BV190">
        <v>1.03</v>
      </c>
      <c r="BW190" t="s">
        <v>588</v>
      </c>
      <c r="BX190">
        <v>40</v>
      </c>
      <c r="BY190" t="s">
        <v>624</v>
      </c>
      <c r="BZ190">
        <v>401010</v>
      </c>
    </row>
    <row r="191" spans="1:78" x14ac:dyDescent="0.25">
      <c r="A191" t="s">
        <v>190</v>
      </c>
      <c r="B191" t="s">
        <v>510</v>
      </c>
      <c r="C191">
        <v>4.3099999999999996</v>
      </c>
      <c r="D191">
        <v>4.5</v>
      </c>
      <c r="E191">
        <v>3.89</v>
      </c>
      <c r="F191">
        <v>4</v>
      </c>
      <c r="G191">
        <v>5.5</v>
      </c>
      <c r="H191">
        <v>6.56</v>
      </c>
      <c r="I191">
        <v>7.03</v>
      </c>
      <c r="J191">
        <v>7.35</v>
      </c>
      <c r="K191" t="s">
        <v>510</v>
      </c>
      <c r="L191">
        <v>7600217800</v>
      </c>
      <c r="M191">
        <v>5228668000</v>
      </c>
      <c r="N191">
        <v>7569922000</v>
      </c>
      <c r="O191">
        <v>12709220300</v>
      </c>
      <c r="P191">
        <v>9959299200</v>
      </c>
      <c r="Q191">
        <v>12938201000</v>
      </c>
      <c r="R191">
        <v>14912990100</v>
      </c>
      <c r="S191">
        <v>13928721800</v>
      </c>
      <c r="T191">
        <v>15720547200</v>
      </c>
      <c r="U191">
        <v>7866047800</v>
      </c>
      <c r="V191">
        <v>5.8231999999999999</v>
      </c>
      <c r="W191">
        <v>8.3934999999999995</v>
      </c>
      <c r="X191">
        <v>3.3549000000000002</v>
      </c>
      <c r="Y191">
        <v>6.9831000000000003</v>
      </c>
      <c r="Z191">
        <v>5.2355</v>
      </c>
      <c r="AA191">
        <v>4.8108000000000004</v>
      </c>
      <c r="AB191">
        <v>5.5076999999999998</v>
      </c>
      <c r="AC191">
        <v>7.0913000000000004</v>
      </c>
      <c r="AD191">
        <v>6.7431000000000001</v>
      </c>
      <c r="AE191">
        <v>11.4428</v>
      </c>
      <c r="AF191">
        <v>31.244800000000001</v>
      </c>
      <c r="AG191">
        <v>33.969900000000003</v>
      </c>
      <c r="AH191">
        <v>30.834099999999999</v>
      </c>
      <c r="AI191">
        <v>34.602400000000003</v>
      </c>
      <c r="AJ191">
        <v>27.337299999999999</v>
      </c>
      <c r="AK191">
        <v>34.9803</v>
      </c>
      <c r="AL191">
        <v>33.814700000000002</v>
      </c>
      <c r="AM191">
        <v>31.2561</v>
      </c>
      <c r="AN191">
        <v>30.6553</v>
      </c>
      <c r="AO191">
        <v>34.421700000000001</v>
      </c>
      <c r="AP191">
        <v>19.691800000000001</v>
      </c>
      <c r="AQ191">
        <v>1.7343999999999999</v>
      </c>
      <c r="AR191">
        <v>18.773900000000001</v>
      </c>
      <c r="AS191">
        <v>-2.9498000000000002</v>
      </c>
      <c r="AT191">
        <v>49.956800000000001</v>
      </c>
      <c r="AU191">
        <v>8.3421000000000003</v>
      </c>
      <c r="AV191">
        <v>-1.0185999999999999</v>
      </c>
      <c r="AW191">
        <v>3.1774</v>
      </c>
      <c r="AX191">
        <v>4.7778999999999998</v>
      </c>
      <c r="AY191">
        <v>4.6677999999999997</v>
      </c>
      <c r="AZ191">
        <v>6.7575000000000003</v>
      </c>
      <c r="BA191">
        <v>19.486000000000001</v>
      </c>
      <c r="BB191">
        <v>20.102900000000002</v>
      </c>
      <c r="BC191">
        <v>28.796900000000001</v>
      </c>
      <c r="BD191">
        <v>10.917</v>
      </c>
      <c r="BE191">
        <v>23.097300000000001</v>
      </c>
      <c r="BF191">
        <v>17.2224</v>
      </c>
      <c r="BG191">
        <v>16.835899999999999</v>
      </c>
      <c r="BH191">
        <v>20.108799999999999</v>
      </c>
      <c r="BI191">
        <v>24.304600000000001</v>
      </c>
      <c r="BJ191">
        <v>22.6539</v>
      </c>
      <c r="BK191">
        <v>33.933300000000003</v>
      </c>
      <c r="BL191">
        <v>2.6251000000000002</v>
      </c>
      <c r="BM191">
        <v>2.1402000000000001</v>
      </c>
      <c r="BN191">
        <v>1.5318000000000001</v>
      </c>
      <c r="BO191">
        <v>1.9128000000000001</v>
      </c>
      <c r="BP191">
        <v>2.0899000000000001</v>
      </c>
      <c r="BQ191">
        <v>1.6679999999999999</v>
      </c>
      <c r="BR191">
        <v>2.0489999999999999</v>
      </c>
      <c r="BS191">
        <v>2.1686999999999999</v>
      </c>
      <c r="BT191">
        <v>2.0015000000000001</v>
      </c>
      <c r="BU191">
        <v>2.0952999999999999</v>
      </c>
      <c r="BV191">
        <v>1.2897000000000001</v>
      </c>
      <c r="BW191" t="s">
        <v>602</v>
      </c>
      <c r="BX191">
        <v>15</v>
      </c>
      <c r="BY191" t="s">
        <v>603</v>
      </c>
      <c r="BZ191">
        <v>151010</v>
      </c>
    </row>
    <row r="192" spans="1:78" x14ac:dyDescent="0.25">
      <c r="A192" t="s">
        <v>191</v>
      </c>
      <c r="B192" t="s">
        <v>510</v>
      </c>
      <c r="C192" t="s">
        <v>510</v>
      </c>
      <c r="D192" t="s">
        <v>510</v>
      </c>
      <c r="E192" t="s">
        <v>510</v>
      </c>
      <c r="F192" t="s">
        <v>510</v>
      </c>
      <c r="G192">
        <v>1.59</v>
      </c>
      <c r="H192">
        <v>3.25</v>
      </c>
      <c r="I192">
        <v>3.62</v>
      </c>
      <c r="J192">
        <v>3.32</v>
      </c>
      <c r="K192">
        <v>3.26</v>
      </c>
      <c r="L192" t="s">
        <v>510</v>
      </c>
      <c r="M192" t="s">
        <v>510</v>
      </c>
      <c r="N192" t="s">
        <v>510</v>
      </c>
      <c r="O192" t="s">
        <v>510</v>
      </c>
      <c r="P192" t="s">
        <v>510</v>
      </c>
      <c r="Q192">
        <v>22830445400</v>
      </c>
      <c r="R192">
        <v>17275385300</v>
      </c>
      <c r="S192">
        <v>20362228500</v>
      </c>
      <c r="T192">
        <v>16020383700</v>
      </c>
      <c r="U192">
        <v>13849026800</v>
      </c>
      <c r="V192" t="s">
        <v>510</v>
      </c>
      <c r="W192" t="s">
        <v>510</v>
      </c>
      <c r="X192" t="s">
        <v>510</v>
      </c>
      <c r="Y192">
        <v>13.2798</v>
      </c>
      <c r="Z192">
        <v>18.6374</v>
      </c>
      <c r="AA192">
        <v>9.7763000000000009</v>
      </c>
      <c r="AB192">
        <v>4.8426</v>
      </c>
      <c r="AC192">
        <v>9.6249000000000002</v>
      </c>
      <c r="AD192">
        <v>5.3423999999999996</v>
      </c>
      <c r="AE192">
        <v>5.6253000000000002</v>
      </c>
      <c r="AF192" t="s">
        <v>510</v>
      </c>
      <c r="AG192" t="s">
        <v>510</v>
      </c>
      <c r="AH192" t="s">
        <v>510</v>
      </c>
      <c r="AI192">
        <v>0</v>
      </c>
      <c r="AJ192">
        <v>0</v>
      </c>
      <c r="AK192">
        <v>34.604500000000002</v>
      </c>
      <c r="AL192">
        <v>39.172400000000003</v>
      </c>
      <c r="AM192">
        <v>36.866399999999999</v>
      </c>
      <c r="AN192">
        <v>34.789299999999997</v>
      </c>
      <c r="AO192">
        <v>37.533200000000001</v>
      </c>
      <c r="AP192" t="s">
        <v>510</v>
      </c>
      <c r="AQ192" t="s">
        <v>510</v>
      </c>
      <c r="AR192" t="s">
        <v>510</v>
      </c>
      <c r="AS192" t="s">
        <v>510</v>
      </c>
      <c r="AT192">
        <v>0.31990000000000002</v>
      </c>
      <c r="AU192">
        <v>26.7974</v>
      </c>
      <c r="AV192">
        <v>48.685299999999998</v>
      </c>
      <c r="AW192">
        <v>11.487</v>
      </c>
      <c r="AX192">
        <v>5.4069000000000003</v>
      </c>
      <c r="AY192">
        <v>-3.2321</v>
      </c>
      <c r="AZ192">
        <v>-1.4379</v>
      </c>
      <c r="BA192" t="s">
        <v>510</v>
      </c>
      <c r="BB192" t="s">
        <v>510</v>
      </c>
      <c r="BC192" t="s">
        <v>510</v>
      </c>
      <c r="BD192" t="s">
        <v>510</v>
      </c>
      <c r="BE192" t="s">
        <v>510</v>
      </c>
      <c r="BF192">
        <v>27.882999999999999</v>
      </c>
      <c r="BG192">
        <v>16.3247</v>
      </c>
      <c r="BH192">
        <v>9.9695999999999998</v>
      </c>
      <c r="BI192">
        <v>20.2668</v>
      </c>
      <c r="BJ192">
        <v>10.729200000000001</v>
      </c>
      <c r="BK192">
        <v>11.410399999999999</v>
      </c>
      <c r="BL192" t="s">
        <v>510</v>
      </c>
      <c r="BM192" t="s">
        <v>510</v>
      </c>
      <c r="BN192" t="s">
        <v>510</v>
      </c>
      <c r="BO192" t="s">
        <v>510</v>
      </c>
      <c r="BP192" t="s">
        <v>510</v>
      </c>
      <c r="BQ192" t="s">
        <v>510</v>
      </c>
      <c r="BR192">
        <v>1.6556999999999999</v>
      </c>
      <c r="BS192">
        <v>1.2815000000000001</v>
      </c>
      <c r="BT192">
        <v>1.448</v>
      </c>
      <c r="BU192">
        <v>1.2870999999999999</v>
      </c>
      <c r="BV192">
        <v>1.3005</v>
      </c>
      <c r="BW192" t="s">
        <v>634</v>
      </c>
      <c r="BX192">
        <v>50</v>
      </c>
      <c r="BY192" t="s">
        <v>635</v>
      </c>
      <c r="BZ192">
        <v>502010</v>
      </c>
    </row>
    <row r="193" spans="1:78" x14ac:dyDescent="0.25">
      <c r="A193" t="s">
        <v>192</v>
      </c>
      <c r="B193" t="s">
        <v>510</v>
      </c>
      <c r="C193" t="s">
        <v>510</v>
      </c>
      <c r="D193" t="s">
        <v>510</v>
      </c>
      <c r="E193" t="s">
        <v>510</v>
      </c>
      <c r="F193" t="s">
        <v>510</v>
      </c>
      <c r="G193">
        <v>1.59</v>
      </c>
      <c r="H193">
        <v>3.25</v>
      </c>
      <c r="I193">
        <v>3.62</v>
      </c>
      <c r="J193">
        <v>3.32</v>
      </c>
      <c r="K193">
        <v>3.26</v>
      </c>
      <c r="L193" t="s">
        <v>510</v>
      </c>
      <c r="M193" t="s">
        <v>510</v>
      </c>
      <c r="N193" t="s">
        <v>510</v>
      </c>
      <c r="O193" t="s">
        <v>510</v>
      </c>
      <c r="P193" t="s">
        <v>510</v>
      </c>
      <c r="Q193">
        <v>22830445400</v>
      </c>
      <c r="R193">
        <v>17275385300</v>
      </c>
      <c r="S193">
        <v>20362228500</v>
      </c>
      <c r="T193">
        <v>16020383700</v>
      </c>
      <c r="U193">
        <v>13849026800</v>
      </c>
      <c r="V193" t="s">
        <v>510</v>
      </c>
      <c r="W193" t="s">
        <v>510</v>
      </c>
      <c r="X193" t="s">
        <v>510</v>
      </c>
      <c r="Y193">
        <v>13.2798</v>
      </c>
      <c r="Z193">
        <v>18.6374</v>
      </c>
      <c r="AA193">
        <v>9.7763000000000009</v>
      </c>
      <c r="AB193">
        <v>4.8426</v>
      </c>
      <c r="AC193">
        <v>9.6249000000000002</v>
      </c>
      <c r="AD193">
        <v>5.3423999999999996</v>
      </c>
      <c r="AE193">
        <v>5.6253000000000002</v>
      </c>
      <c r="AF193" t="s">
        <v>510</v>
      </c>
      <c r="AG193" t="s">
        <v>510</v>
      </c>
      <c r="AH193" t="s">
        <v>510</v>
      </c>
      <c r="AI193">
        <v>0</v>
      </c>
      <c r="AJ193">
        <v>0</v>
      </c>
      <c r="AK193">
        <v>34.604500000000002</v>
      </c>
      <c r="AL193">
        <v>39.172400000000003</v>
      </c>
      <c r="AM193">
        <v>36.866399999999999</v>
      </c>
      <c r="AN193">
        <v>34.789299999999997</v>
      </c>
      <c r="AO193">
        <v>37.533200000000001</v>
      </c>
      <c r="AP193" t="s">
        <v>510</v>
      </c>
      <c r="AQ193" t="s">
        <v>510</v>
      </c>
      <c r="AR193" t="s">
        <v>510</v>
      </c>
      <c r="AS193" t="s">
        <v>510</v>
      </c>
      <c r="AT193">
        <v>0.31990000000000002</v>
      </c>
      <c r="AU193">
        <v>26.7974</v>
      </c>
      <c r="AV193">
        <v>48.685299999999998</v>
      </c>
      <c r="AW193">
        <v>11.487</v>
      </c>
      <c r="AX193">
        <v>5.4069000000000003</v>
      </c>
      <c r="AY193">
        <v>-3.2321</v>
      </c>
      <c r="AZ193">
        <v>-1.4379</v>
      </c>
      <c r="BA193" t="s">
        <v>510</v>
      </c>
      <c r="BB193" t="s">
        <v>510</v>
      </c>
      <c r="BC193" t="s">
        <v>510</v>
      </c>
      <c r="BD193" t="s">
        <v>510</v>
      </c>
      <c r="BE193" t="s">
        <v>510</v>
      </c>
      <c r="BF193">
        <v>27.882999999999999</v>
      </c>
      <c r="BG193">
        <v>16.3247</v>
      </c>
      <c r="BH193">
        <v>9.9695999999999998</v>
      </c>
      <c r="BI193">
        <v>20.2668</v>
      </c>
      <c r="BJ193">
        <v>10.729200000000001</v>
      </c>
      <c r="BK193">
        <v>11.410399999999999</v>
      </c>
      <c r="BL193" t="s">
        <v>510</v>
      </c>
      <c r="BM193" t="s">
        <v>510</v>
      </c>
      <c r="BN193" t="s">
        <v>510</v>
      </c>
      <c r="BO193" t="s">
        <v>510</v>
      </c>
      <c r="BP193" t="s">
        <v>510</v>
      </c>
      <c r="BQ193" t="s">
        <v>510</v>
      </c>
      <c r="BR193">
        <v>1.6556999999999999</v>
      </c>
      <c r="BS193">
        <v>1.2815000000000001</v>
      </c>
      <c r="BT193">
        <v>1.448</v>
      </c>
      <c r="BU193">
        <v>1.2870999999999999</v>
      </c>
      <c r="BV193">
        <v>1.3005</v>
      </c>
      <c r="BW193" t="s">
        <v>634</v>
      </c>
      <c r="BX193">
        <v>50</v>
      </c>
      <c r="BY193" t="s">
        <v>635</v>
      </c>
      <c r="BZ193">
        <v>502010</v>
      </c>
    </row>
    <row r="194" spans="1:78" x14ac:dyDescent="0.25">
      <c r="A194" t="s">
        <v>193</v>
      </c>
      <c r="B194" t="s">
        <v>510</v>
      </c>
      <c r="C194">
        <v>1.85</v>
      </c>
      <c r="D194">
        <v>2.65</v>
      </c>
      <c r="E194">
        <v>2.77</v>
      </c>
      <c r="F194">
        <v>2.8</v>
      </c>
      <c r="G194">
        <v>3.66</v>
      </c>
      <c r="H194">
        <v>5.33</v>
      </c>
      <c r="I194">
        <v>5.6</v>
      </c>
      <c r="J194">
        <v>5.83</v>
      </c>
      <c r="K194" t="s">
        <v>510</v>
      </c>
      <c r="L194">
        <v>9092979700</v>
      </c>
      <c r="M194">
        <v>10142784500</v>
      </c>
      <c r="N194">
        <v>10201579400</v>
      </c>
      <c r="O194">
        <v>9634949800</v>
      </c>
      <c r="P194">
        <v>8718805300</v>
      </c>
      <c r="Q194">
        <v>9722044500</v>
      </c>
      <c r="R194">
        <v>6439084700</v>
      </c>
      <c r="S194">
        <v>10604263400</v>
      </c>
      <c r="T194">
        <v>8205405800</v>
      </c>
      <c r="U194">
        <v>8410751600</v>
      </c>
      <c r="V194">
        <v>3.7538999999999998</v>
      </c>
      <c r="W194">
        <v>4.4450000000000003</v>
      </c>
      <c r="X194">
        <v>4.8361999999999998</v>
      </c>
      <c r="Y194">
        <v>4.9561999999999999</v>
      </c>
      <c r="Z194">
        <v>3.8504</v>
      </c>
      <c r="AA194">
        <v>5.4089</v>
      </c>
      <c r="AB194">
        <v>1.8289</v>
      </c>
      <c r="AC194">
        <v>3.4340000000000002</v>
      </c>
      <c r="AD194">
        <v>4.8623000000000003</v>
      </c>
      <c r="AE194">
        <v>2.8431999999999999</v>
      </c>
      <c r="AF194">
        <v>52.996400000000001</v>
      </c>
      <c r="AG194">
        <v>53.7973</v>
      </c>
      <c r="AH194">
        <v>51.600700000000003</v>
      </c>
      <c r="AI194">
        <v>52.340600000000002</v>
      </c>
      <c r="AJ194">
        <v>51.3416</v>
      </c>
      <c r="AK194">
        <v>51.542099999999998</v>
      </c>
      <c r="AL194">
        <v>58.308199999999999</v>
      </c>
      <c r="AM194">
        <v>54.999499999999998</v>
      </c>
      <c r="AN194">
        <v>54.345399999999998</v>
      </c>
      <c r="AO194">
        <v>55.564599999999999</v>
      </c>
      <c r="AP194">
        <v>8.2268000000000008</v>
      </c>
      <c r="AQ194">
        <v>7.7637999999999998</v>
      </c>
      <c r="AR194">
        <v>8.0239999999999991</v>
      </c>
      <c r="AS194">
        <v>10.4153</v>
      </c>
      <c r="AT194">
        <v>15.7188</v>
      </c>
      <c r="AU194">
        <v>0.2213</v>
      </c>
      <c r="AV194">
        <v>8.0345999999999993</v>
      </c>
      <c r="AW194">
        <v>11.959300000000001</v>
      </c>
      <c r="AX194">
        <v>0.19320000000000001</v>
      </c>
      <c r="AY194">
        <v>8.0246999999999993</v>
      </c>
      <c r="AZ194">
        <v>2.4596</v>
      </c>
      <c r="BA194">
        <v>11.944100000000001</v>
      </c>
      <c r="BB194">
        <v>10.8155</v>
      </c>
      <c r="BC194">
        <v>12.910600000000001</v>
      </c>
      <c r="BD194">
        <v>13.775399999999999</v>
      </c>
      <c r="BE194">
        <v>14.1137</v>
      </c>
      <c r="BF194">
        <v>10.8962</v>
      </c>
      <c r="BG194">
        <v>15.163600000000001</v>
      </c>
      <c r="BH194">
        <v>5.2853000000000003</v>
      </c>
      <c r="BI194">
        <v>10.7288</v>
      </c>
      <c r="BJ194">
        <v>14.4764</v>
      </c>
      <c r="BK194">
        <v>8.18</v>
      </c>
      <c r="BL194">
        <v>2.2623000000000002</v>
      </c>
      <c r="BM194">
        <v>2.6631</v>
      </c>
      <c r="BN194">
        <v>2.7303999999999999</v>
      </c>
      <c r="BO194">
        <v>2.5238999999999998</v>
      </c>
      <c r="BP194">
        <v>2.2111000000000001</v>
      </c>
      <c r="BQ194">
        <v>2.0459000000000001</v>
      </c>
      <c r="BR194">
        <v>2.0815000000000001</v>
      </c>
      <c r="BS194">
        <v>1.5556000000000001</v>
      </c>
      <c r="BT194">
        <v>2.0882000000000001</v>
      </c>
      <c r="BU194">
        <v>1.6588000000000001</v>
      </c>
      <c r="BV194">
        <v>1.6788000000000001</v>
      </c>
      <c r="BW194" t="s">
        <v>608</v>
      </c>
      <c r="BX194">
        <v>60</v>
      </c>
      <c r="BY194" t="s">
        <v>648</v>
      </c>
      <c r="BZ194">
        <v>601070</v>
      </c>
    </row>
    <row r="195" spans="1:78" x14ac:dyDescent="0.25">
      <c r="A195" t="s">
        <v>194</v>
      </c>
      <c r="B195" t="s">
        <v>510</v>
      </c>
      <c r="C195">
        <v>5.23</v>
      </c>
      <c r="D195">
        <v>5.2</v>
      </c>
      <c r="E195">
        <v>5.33</v>
      </c>
      <c r="F195">
        <v>5.91</v>
      </c>
      <c r="G195">
        <v>5.88</v>
      </c>
      <c r="H195">
        <v>6.06</v>
      </c>
      <c r="I195">
        <v>6.08</v>
      </c>
      <c r="J195">
        <v>6.23</v>
      </c>
      <c r="K195" t="s">
        <v>510</v>
      </c>
      <c r="L195">
        <v>4468917300</v>
      </c>
      <c r="M195">
        <v>6659718200</v>
      </c>
      <c r="N195">
        <v>3334570200</v>
      </c>
      <c r="O195">
        <v>7051315300</v>
      </c>
      <c r="P195">
        <v>4449919800</v>
      </c>
      <c r="Q195">
        <v>5898567100</v>
      </c>
      <c r="R195">
        <v>10483162600</v>
      </c>
      <c r="S195">
        <v>9267435200</v>
      </c>
      <c r="T195">
        <v>15968454300</v>
      </c>
      <c r="U195">
        <v>18407120800</v>
      </c>
      <c r="V195">
        <v>5.8211000000000004</v>
      </c>
      <c r="W195">
        <v>8.4547000000000008</v>
      </c>
      <c r="X195">
        <v>-5.8853</v>
      </c>
      <c r="Y195">
        <v>-2.4197000000000002</v>
      </c>
      <c r="Z195">
        <v>2.0638999999999998</v>
      </c>
      <c r="AA195">
        <v>-1.5704</v>
      </c>
      <c r="AB195">
        <v>5.4477000000000002</v>
      </c>
      <c r="AC195">
        <v>6.4546000000000001</v>
      </c>
      <c r="AD195">
        <v>-0.56389999999999996</v>
      </c>
      <c r="AE195">
        <v>8.9252000000000002</v>
      </c>
      <c r="AF195">
        <v>3.1762000000000001</v>
      </c>
      <c r="AG195">
        <v>3.9557000000000002</v>
      </c>
      <c r="AH195">
        <v>2.7605</v>
      </c>
      <c r="AI195">
        <v>5.7329999999999997</v>
      </c>
      <c r="AJ195">
        <v>6.5548000000000002</v>
      </c>
      <c r="AK195">
        <v>7.9210000000000003</v>
      </c>
      <c r="AL195">
        <v>6.7839999999999998</v>
      </c>
      <c r="AM195">
        <v>5.3764000000000003</v>
      </c>
      <c r="AN195">
        <v>2.8374999999999999</v>
      </c>
      <c r="AO195">
        <v>6.0239000000000003</v>
      </c>
      <c r="AP195">
        <v>8.4238999999999997</v>
      </c>
      <c r="AQ195">
        <v>-2.3609</v>
      </c>
      <c r="AR195">
        <v>8.8579000000000008</v>
      </c>
      <c r="AS195">
        <v>-6.7241999999999997</v>
      </c>
      <c r="AT195">
        <v>0.58809999999999996</v>
      </c>
      <c r="AU195">
        <v>3.7418999999999998</v>
      </c>
      <c r="AV195">
        <v>5.5372000000000003</v>
      </c>
      <c r="AW195">
        <v>-5.4120999999999997</v>
      </c>
      <c r="AX195">
        <v>4.2877999999999998</v>
      </c>
      <c r="AY195">
        <v>11.2963</v>
      </c>
      <c r="AZ195">
        <v>25.619299999999999</v>
      </c>
      <c r="BA195">
        <v>8.6504999999999992</v>
      </c>
      <c r="BB195">
        <v>8.3407999999999998</v>
      </c>
      <c r="BC195">
        <v>11.2601</v>
      </c>
      <c r="BD195">
        <v>-7.7294999999999998</v>
      </c>
      <c r="BE195">
        <v>-3.2105000000000001</v>
      </c>
      <c r="BF195">
        <v>2.7993999999999999</v>
      </c>
      <c r="BG195">
        <v>-2.2296999999999998</v>
      </c>
      <c r="BH195">
        <v>7.5035999999999996</v>
      </c>
      <c r="BI195">
        <v>8.1649999999999991</v>
      </c>
      <c r="BJ195">
        <v>-0.74890000000000001</v>
      </c>
      <c r="BK195">
        <v>13.2675</v>
      </c>
      <c r="BL195">
        <v>1.1356999999999999</v>
      </c>
      <c r="BM195">
        <v>0.92279999999999995</v>
      </c>
      <c r="BN195">
        <v>1.1595</v>
      </c>
      <c r="BO195">
        <v>0.72450000000000003</v>
      </c>
      <c r="BP195">
        <v>1.2847999999999999</v>
      </c>
      <c r="BQ195">
        <v>0.89670000000000005</v>
      </c>
      <c r="BR195">
        <v>1.107</v>
      </c>
      <c r="BS195">
        <v>1.6980999999999999</v>
      </c>
      <c r="BT195">
        <v>1.4461999999999999</v>
      </c>
      <c r="BU195">
        <v>2.2281</v>
      </c>
      <c r="BV195">
        <v>2.1307</v>
      </c>
      <c r="BW195" t="s">
        <v>590</v>
      </c>
      <c r="BX195">
        <v>45</v>
      </c>
      <c r="BY195" t="s">
        <v>593</v>
      </c>
      <c r="BZ195">
        <v>453010</v>
      </c>
    </row>
    <row r="196" spans="1:78" x14ac:dyDescent="0.25">
      <c r="A196" t="s">
        <v>195</v>
      </c>
      <c r="B196" t="s">
        <v>510</v>
      </c>
      <c r="C196">
        <v>1.65</v>
      </c>
      <c r="D196">
        <v>1.68</v>
      </c>
      <c r="E196">
        <v>1.68</v>
      </c>
      <c r="F196">
        <v>1.58</v>
      </c>
      <c r="G196">
        <v>2.81</v>
      </c>
      <c r="H196">
        <v>3.15</v>
      </c>
      <c r="I196">
        <v>3.66</v>
      </c>
      <c r="J196">
        <v>3.35</v>
      </c>
      <c r="K196" t="s">
        <v>510</v>
      </c>
      <c r="L196">
        <v>5054483200</v>
      </c>
      <c r="M196">
        <v>5369470500</v>
      </c>
      <c r="N196">
        <v>5211949900</v>
      </c>
      <c r="O196">
        <v>7597700200</v>
      </c>
      <c r="P196">
        <v>11999173500</v>
      </c>
      <c r="Q196">
        <v>18259561700</v>
      </c>
      <c r="R196">
        <v>24111183100</v>
      </c>
      <c r="S196">
        <v>58761824500</v>
      </c>
      <c r="T196">
        <v>38194628600</v>
      </c>
      <c r="U196">
        <v>44945749100</v>
      </c>
      <c r="V196">
        <v>1.9544999999999999</v>
      </c>
      <c r="W196">
        <v>0.49680000000000002</v>
      </c>
      <c r="X196">
        <v>1.6377999999999999</v>
      </c>
      <c r="Y196">
        <v>1.4278999999999999</v>
      </c>
      <c r="Z196">
        <v>12.451499999999999</v>
      </c>
      <c r="AA196">
        <v>9.5353999999999992</v>
      </c>
      <c r="AB196">
        <v>12.3301</v>
      </c>
      <c r="AC196">
        <v>12.180300000000001</v>
      </c>
      <c r="AD196">
        <v>14.1153</v>
      </c>
      <c r="AE196">
        <v>17.021000000000001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1.1883999999999999</v>
      </c>
      <c r="AL196">
        <v>1.3129</v>
      </c>
      <c r="AM196">
        <v>17.827000000000002</v>
      </c>
      <c r="AN196">
        <v>17.439</v>
      </c>
      <c r="AO196">
        <v>14.7598</v>
      </c>
      <c r="AP196">
        <v>19.781400000000001</v>
      </c>
      <c r="AQ196">
        <v>21.935600000000001</v>
      </c>
      <c r="AR196">
        <v>25.669799999999999</v>
      </c>
      <c r="AS196">
        <v>19.515699999999999</v>
      </c>
      <c r="AT196">
        <v>5.5129999999999999</v>
      </c>
      <c r="AU196">
        <v>36.320399999999999</v>
      </c>
      <c r="AV196">
        <v>26.029900000000001</v>
      </c>
      <c r="AW196">
        <v>4.2611999999999997</v>
      </c>
      <c r="AX196">
        <v>46.349400000000003</v>
      </c>
      <c r="AY196">
        <v>5.2187000000000001</v>
      </c>
      <c r="AZ196">
        <v>16.552700000000002</v>
      </c>
      <c r="BA196">
        <v>8.0739000000000001</v>
      </c>
      <c r="BB196">
        <v>4.0171999999999999</v>
      </c>
      <c r="BC196">
        <v>1.1160000000000001</v>
      </c>
      <c r="BD196">
        <v>4.0408999999999997</v>
      </c>
      <c r="BE196">
        <v>4.4005000000000001</v>
      </c>
      <c r="BF196">
        <v>41.536000000000001</v>
      </c>
      <c r="BG196">
        <v>28.198599999999999</v>
      </c>
      <c r="BH196">
        <v>44.441400000000002</v>
      </c>
      <c r="BI196">
        <v>74.103899999999996</v>
      </c>
      <c r="BJ196" t="s">
        <v>510</v>
      </c>
      <c r="BK196" t="s">
        <v>510</v>
      </c>
      <c r="BL196">
        <v>3.1433</v>
      </c>
      <c r="BM196">
        <v>4.1073000000000004</v>
      </c>
      <c r="BN196">
        <v>3.5619000000000001</v>
      </c>
      <c r="BO196">
        <v>3.0446</v>
      </c>
      <c r="BP196">
        <v>3.9876</v>
      </c>
      <c r="BQ196">
        <v>4.5571000000000002</v>
      </c>
      <c r="BR196">
        <v>5.3792999999999997</v>
      </c>
      <c r="BS196">
        <v>6.7560000000000002</v>
      </c>
      <c r="BT196">
        <v>10.7044</v>
      </c>
      <c r="BU196">
        <v>7.18</v>
      </c>
      <c r="BV196">
        <v>7.3651999999999997</v>
      </c>
      <c r="BW196" t="s">
        <v>590</v>
      </c>
      <c r="BX196">
        <v>45</v>
      </c>
      <c r="BY196" t="s">
        <v>592</v>
      </c>
      <c r="BZ196">
        <v>451030</v>
      </c>
    </row>
    <row r="197" spans="1:78" x14ac:dyDescent="0.25">
      <c r="A197" t="s">
        <v>196</v>
      </c>
      <c r="B197" t="s">
        <v>510</v>
      </c>
      <c r="C197" t="s">
        <v>510</v>
      </c>
      <c r="D197">
        <v>1.92</v>
      </c>
      <c r="E197">
        <v>2.58</v>
      </c>
      <c r="F197">
        <v>2.57</v>
      </c>
      <c r="G197">
        <v>2.68</v>
      </c>
      <c r="H197">
        <v>3</v>
      </c>
      <c r="I197">
        <v>3.29</v>
      </c>
      <c r="J197">
        <v>4.51</v>
      </c>
      <c r="K197" t="s">
        <v>510</v>
      </c>
      <c r="L197" t="s">
        <v>510</v>
      </c>
      <c r="M197" t="s">
        <v>510</v>
      </c>
      <c r="N197">
        <v>18541958800</v>
      </c>
      <c r="O197">
        <v>25145892000</v>
      </c>
      <c r="P197">
        <v>22595930700</v>
      </c>
      <c r="Q197">
        <v>25652081500</v>
      </c>
      <c r="R197">
        <v>23880207500</v>
      </c>
      <c r="S197">
        <v>27355889100</v>
      </c>
      <c r="T197">
        <v>22732180300</v>
      </c>
      <c r="U197">
        <v>25876053700</v>
      </c>
      <c r="V197">
        <v>12.104900000000001</v>
      </c>
      <c r="W197">
        <v>11.860300000000001</v>
      </c>
      <c r="X197">
        <v>11.3283</v>
      </c>
      <c r="Y197">
        <v>11.1769</v>
      </c>
      <c r="Z197">
        <v>24.8977</v>
      </c>
      <c r="AA197">
        <v>4.8700999999999999</v>
      </c>
      <c r="AB197">
        <v>9.6343999999999994</v>
      </c>
      <c r="AC197">
        <v>3.742</v>
      </c>
      <c r="AD197">
        <v>4.6680999999999999</v>
      </c>
      <c r="AE197">
        <v>5.2789000000000001</v>
      </c>
      <c r="AF197">
        <v>0</v>
      </c>
      <c r="AG197">
        <v>0</v>
      </c>
      <c r="AH197">
        <v>41.002200000000002</v>
      </c>
      <c r="AI197">
        <v>38.628300000000003</v>
      </c>
      <c r="AJ197">
        <v>26.579899999999999</v>
      </c>
      <c r="AK197">
        <v>37.284799999999997</v>
      </c>
      <c r="AL197">
        <v>27.607399999999998</v>
      </c>
      <c r="AM197">
        <v>25.1647</v>
      </c>
      <c r="AN197">
        <v>21.526599999999998</v>
      </c>
      <c r="AO197">
        <v>22.529199999999999</v>
      </c>
      <c r="AP197" t="s">
        <v>510</v>
      </c>
      <c r="AQ197">
        <v>1.5952999999999999</v>
      </c>
      <c r="AR197">
        <v>-1.9713000000000001</v>
      </c>
      <c r="AS197">
        <v>13.58</v>
      </c>
      <c r="AT197">
        <v>28.215599999999998</v>
      </c>
      <c r="AU197">
        <v>22.903500000000001</v>
      </c>
      <c r="AV197">
        <v>35.127400000000002</v>
      </c>
      <c r="AW197">
        <v>-7.9562999999999997</v>
      </c>
      <c r="AX197">
        <v>2.5792000000000002</v>
      </c>
      <c r="AY197">
        <v>-3.4914999999999998</v>
      </c>
      <c r="AZ197">
        <v>6.4264000000000001</v>
      </c>
      <c r="BA197" t="s">
        <v>510</v>
      </c>
      <c r="BB197">
        <v>17.066099999999999</v>
      </c>
      <c r="BC197">
        <v>16.5975</v>
      </c>
      <c r="BD197">
        <v>22.1751</v>
      </c>
      <c r="BE197">
        <v>32.246600000000001</v>
      </c>
      <c r="BF197">
        <v>64.076700000000002</v>
      </c>
      <c r="BG197">
        <v>11.981199999999999</v>
      </c>
      <c r="BH197">
        <v>22.792100000000001</v>
      </c>
      <c r="BI197">
        <v>6.7215999999999996</v>
      </c>
      <c r="BJ197">
        <v>7.8685</v>
      </c>
      <c r="BK197">
        <v>8.657</v>
      </c>
      <c r="BL197" t="s">
        <v>510</v>
      </c>
      <c r="BM197" t="s">
        <v>510</v>
      </c>
      <c r="BN197" t="s">
        <v>510</v>
      </c>
      <c r="BO197">
        <v>2.9369000000000001</v>
      </c>
      <c r="BP197">
        <v>3.0354000000000001</v>
      </c>
      <c r="BQ197">
        <v>2.3511000000000002</v>
      </c>
      <c r="BR197">
        <v>2.1284999999999998</v>
      </c>
      <c r="BS197">
        <v>2.0244</v>
      </c>
      <c r="BT197">
        <v>2.0861000000000001</v>
      </c>
      <c r="BU197">
        <v>1.8174999999999999</v>
      </c>
      <c r="BV197">
        <v>1.9167000000000001</v>
      </c>
      <c r="BW197" t="s">
        <v>596</v>
      </c>
      <c r="BX197">
        <v>20</v>
      </c>
      <c r="BY197" t="s">
        <v>630</v>
      </c>
      <c r="BZ197">
        <v>201060</v>
      </c>
    </row>
    <row r="198" spans="1:78" x14ac:dyDescent="0.25">
      <c r="A198" t="s">
        <v>197</v>
      </c>
      <c r="B198" t="s">
        <v>510</v>
      </c>
      <c r="C198">
        <v>3.24</v>
      </c>
      <c r="D198">
        <v>3.26</v>
      </c>
      <c r="E198">
        <v>3.66</v>
      </c>
      <c r="F198">
        <v>3.79</v>
      </c>
      <c r="G198">
        <v>7.09</v>
      </c>
      <c r="H198">
        <v>7.28</v>
      </c>
      <c r="I198">
        <v>7.66</v>
      </c>
      <c r="J198">
        <v>7.74</v>
      </c>
      <c r="K198">
        <v>7.7</v>
      </c>
      <c r="L198">
        <v>45605856000</v>
      </c>
      <c r="M198">
        <v>43423366000</v>
      </c>
      <c r="N198">
        <v>52578347500</v>
      </c>
      <c r="O198">
        <v>60746687500</v>
      </c>
      <c r="P198">
        <v>46557703000</v>
      </c>
      <c r="Q198">
        <v>51019132100</v>
      </c>
      <c r="R198">
        <v>42707195400</v>
      </c>
      <c r="S198">
        <v>58209583400</v>
      </c>
      <c r="T198">
        <v>68118342699.999992</v>
      </c>
      <c r="U198">
        <v>70863127600</v>
      </c>
      <c r="V198">
        <v>7.1521999999999997</v>
      </c>
      <c r="W198">
        <v>9.0176999999999996</v>
      </c>
      <c r="X198">
        <v>7.8933</v>
      </c>
      <c r="Y198">
        <v>8.5373000000000001</v>
      </c>
      <c r="Z198">
        <v>8.3153000000000006</v>
      </c>
      <c r="AA198">
        <v>7.3535000000000004</v>
      </c>
      <c r="AB198">
        <v>6.2927</v>
      </c>
      <c r="AC198">
        <v>6.4253</v>
      </c>
      <c r="AD198">
        <v>6.6694000000000004</v>
      </c>
      <c r="AE198">
        <v>6.2314999999999996</v>
      </c>
      <c r="AF198">
        <v>11.0168</v>
      </c>
      <c r="AG198">
        <v>10.6229</v>
      </c>
      <c r="AH198">
        <v>11.720700000000001</v>
      </c>
      <c r="AI198">
        <v>11.3622</v>
      </c>
      <c r="AJ198">
        <v>28.047899999999998</v>
      </c>
      <c r="AK198">
        <v>27.9377</v>
      </c>
      <c r="AL198">
        <v>28.712900000000001</v>
      </c>
      <c r="AM198">
        <v>26.311599999999999</v>
      </c>
      <c r="AN198">
        <v>23.9178</v>
      </c>
      <c r="AO198">
        <v>20.220800000000001</v>
      </c>
      <c r="AP198">
        <v>3.4539</v>
      </c>
      <c r="AQ198">
        <v>-0.44230000000000003</v>
      </c>
      <c r="AR198">
        <v>-9.4518000000000004</v>
      </c>
      <c r="AS198">
        <v>3.6722000000000001</v>
      </c>
      <c r="AT198">
        <v>5.6493000000000002</v>
      </c>
      <c r="AU198">
        <v>29.5669</v>
      </c>
      <c r="AV198">
        <v>8.6791</v>
      </c>
      <c r="AW198">
        <v>3.9697</v>
      </c>
      <c r="AX198">
        <v>-2.407</v>
      </c>
      <c r="AY198">
        <v>3.0196000000000001</v>
      </c>
      <c r="AZ198">
        <v>6.2518000000000002</v>
      </c>
      <c r="BA198">
        <v>18.207100000000001</v>
      </c>
      <c r="BB198">
        <v>19.240400000000001</v>
      </c>
      <c r="BC198">
        <v>26.906500000000001</v>
      </c>
      <c r="BD198">
        <v>24.4498</v>
      </c>
      <c r="BE198">
        <v>26.7943</v>
      </c>
      <c r="BF198">
        <v>28.877300000000002</v>
      </c>
      <c r="BG198">
        <v>27.1023</v>
      </c>
      <c r="BH198">
        <v>21.3705</v>
      </c>
      <c r="BI198">
        <v>19.560400000000001</v>
      </c>
      <c r="BJ198">
        <v>18.724599999999999</v>
      </c>
      <c r="BK198">
        <v>16.630299999999998</v>
      </c>
      <c r="BL198">
        <v>1.5427999999999999</v>
      </c>
      <c r="BM198">
        <v>1.9589000000000001</v>
      </c>
      <c r="BN198">
        <v>2.008</v>
      </c>
      <c r="BO198">
        <v>2.2635999999999998</v>
      </c>
      <c r="BP198">
        <v>2.3973</v>
      </c>
      <c r="BQ198">
        <v>1.7412000000000001</v>
      </c>
      <c r="BR198">
        <v>1.7517</v>
      </c>
      <c r="BS198">
        <v>1.5257000000000001</v>
      </c>
      <c r="BT198">
        <v>1.8035000000000001</v>
      </c>
      <c r="BU198">
        <v>1.9599</v>
      </c>
      <c r="BV198">
        <v>1.9076</v>
      </c>
      <c r="BW198" t="s">
        <v>596</v>
      </c>
      <c r="BX198">
        <v>20</v>
      </c>
      <c r="BY198" t="s">
        <v>621</v>
      </c>
      <c r="BZ198">
        <v>201010</v>
      </c>
    </row>
    <row r="199" spans="1:78" x14ac:dyDescent="0.25">
      <c r="A199" t="s">
        <v>198</v>
      </c>
      <c r="B199" t="s">
        <v>510</v>
      </c>
      <c r="C199">
        <v>1.87</v>
      </c>
      <c r="D199">
        <v>1.76</v>
      </c>
      <c r="E199">
        <v>2.39</v>
      </c>
      <c r="F199">
        <v>2.42</v>
      </c>
      <c r="G199">
        <v>2.58</v>
      </c>
      <c r="H199">
        <v>4.45</v>
      </c>
      <c r="I199">
        <v>5.0599999999999996</v>
      </c>
      <c r="J199">
        <v>5.36</v>
      </c>
      <c r="K199" t="s">
        <v>510</v>
      </c>
      <c r="L199" t="s">
        <v>510</v>
      </c>
      <c r="M199">
        <v>4998378600</v>
      </c>
      <c r="N199">
        <v>5803704100</v>
      </c>
      <c r="O199">
        <v>8365899900</v>
      </c>
      <c r="P199">
        <v>11386159300</v>
      </c>
      <c r="Q199">
        <v>11700729000</v>
      </c>
      <c r="R199">
        <v>14010015000</v>
      </c>
      <c r="S199">
        <v>14131495100</v>
      </c>
      <c r="T199">
        <v>11625383100</v>
      </c>
      <c r="U199">
        <v>14982415000</v>
      </c>
      <c r="V199">
        <v>-4.4272</v>
      </c>
      <c r="W199">
        <v>-2.2368999999999999</v>
      </c>
      <c r="X199">
        <v>-0.45290000000000002</v>
      </c>
      <c r="Y199">
        <v>2.8639999999999999</v>
      </c>
      <c r="Z199">
        <v>1.3044</v>
      </c>
      <c r="AA199">
        <v>2.2124000000000001</v>
      </c>
      <c r="AB199">
        <v>-7.7759999999999998</v>
      </c>
      <c r="AC199">
        <v>3.4988999999999999</v>
      </c>
      <c r="AD199">
        <v>4.8948999999999998</v>
      </c>
      <c r="AE199">
        <v>18.912700000000001</v>
      </c>
      <c r="AF199">
        <v>43.389499999999998</v>
      </c>
      <c r="AG199">
        <v>29.838799999999999</v>
      </c>
      <c r="AH199">
        <v>27.455200000000001</v>
      </c>
      <c r="AI199">
        <v>42.3035</v>
      </c>
      <c r="AJ199">
        <v>39.629199999999997</v>
      </c>
      <c r="AK199">
        <v>41.7</v>
      </c>
      <c r="AL199">
        <v>51.650100000000002</v>
      </c>
      <c r="AM199">
        <v>54.764000000000003</v>
      </c>
      <c r="AN199">
        <v>57.086100000000002</v>
      </c>
      <c r="AO199">
        <v>52.025799999999997</v>
      </c>
      <c r="AP199" t="s">
        <v>510</v>
      </c>
      <c r="AQ199">
        <v>1.4804999999999999</v>
      </c>
      <c r="AR199">
        <v>7.3021000000000003</v>
      </c>
      <c r="AS199">
        <v>8.2342999999999993</v>
      </c>
      <c r="AT199">
        <v>51.530299999999997</v>
      </c>
      <c r="AU199">
        <v>6.0140000000000002</v>
      </c>
      <c r="AV199">
        <v>3.5802</v>
      </c>
      <c r="AW199">
        <v>2.0901000000000001</v>
      </c>
      <c r="AX199">
        <v>15.2995</v>
      </c>
      <c r="AY199">
        <v>-5.9808000000000003</v>
      </c>
      <c r="AZ199">
        <v>8.4807000000000006</v>
      </c>
      <c r="BA199" t="s">
        <v>510</v>
      </c>
      <c r="BB199">
        <v>-23.436800000000002</v>
      </c>
      <c r="BC199">
        <v>-18.081800000000001</v>
      </c>
      <c r="BD199">
        <v>-3.3391000000000002</v>
      </c>
      <c r="BE199">
        <v>26.005700000000001</v>
      </c>
      <c r="BF199">
        <v>12.054399999999999</v>
      </c>
      <c r="BG199">
        <v>17.511299999999999</v>
      </c>
      <c r="BH199" t="s">
        <v>510</v>
      </c>
      <c r="BI199" t="s">
        <v>510</v>
      </c>
      <c r="BJ199" t="s">
        <v>510</v>
      </c>
      <c r="BK199" t="s">
        <v>510</v>
      </c>
      <c r="BL199" t="s">
        <v>510</v>
      </c>
      <c r="BM199" t="s">
        <v>510</v>
      </c>
      <c r="BN199">
        <v>2.3212999999999999</v>
      </c>
      <c r="BO199">
        <v>2.3938000000000001</v>
      </c>
      <c r="BP199">
        <v>2.3873000000000002</v>
      </c>
      <c r="BQ199">
        <v>2.7551999999999999</v>
      </c>
      <c r="BR199">
        <v>2.7568999999999999</v>
      </c>
      <c r="BS199">
        <v>3.1920999999999999</v>
      </c>
      <c r="BT199">
        <v>2.9022000000000001</v>
      </c>
      <c r="BU199">
        <v>2.7014</v>
      </c>
      <c r="BV199">
        <v>2.9887999999999999</v>
      </c>
      <c r="BW199" t="s">
        <v>590</v>
      </c>
      <c r="BX199">
        <v>45</v>
      </c>
      <c r="BY199" t="s">
        <v>591</v>
      </c>
      <c r="BZ199">
        <v>451020</v>
      </c>
    </row>
    <row r="200" spans="1:78" x14ac:dyDescent="0.25">
      <c r="A200" t="s">
        <v>199</v>
      </c>
      <c r="B200" t="s">
        <v>510</v>
      </c>
      <c r="C200">
        <v>3.21</v>
      </c>
      <c r="D200">
        <v>3.77</v>
      </c>
      <c r="E200">
        <v>3.94</v>
      </c>
      <c r="F200">
        <v>3.66</v>
      </c>
      <c r="G200">
        <v>3.96</v>
      </c>
      <c r="H200">
        <v>4</v>
      </c>
      <c r="I200">
        <v>4.9000000000000004</v>
      </c>
      <c r="J200">
        <v>4.9400000000000004</v>
      </c>
      <c r="K200" t="s">
        <v>510</v>
      </c>
      <c r="L200">
        <v>253766201500</v>
      </c>
      <c r="M200">
        <v>293989715000</v>
      </c>
      <c r="N200">
        <v>279545912900</v>
      </c>
      <c r="O200">
        <v>151327883200</v>
      </c>
      <c r="P200">
        <v>65844730500.000008</v>
      </c>
      <c r="Q200">
        <v>97466406800</v>
      </c>
      <c r="R200">
        <v>94606628400</v>
      </c>
      <c r="S200">
        <v>103741014500</v>
      </c>
      <c r="T200">
        <v>91554663500</v>
      </c>
      <c r="U200">
        <v>138910710700</v>
      </c>
      <c r="V200">
        <v>2.323</v>
      </c>
      <c r="W200">
        <v>-1.0671999999999999</v>
      </c>
      <c r="X200">
        <v>2.0579000000000001</v>
      </c>
      <c r="Y200">
        <v>-2.3104</v>
      </c>
      <c r="Z200">
        <v>-6.5719000000000003</v>
      </c>
      <c r="AA200">
        <v>-1.7281</v>
      </c>
      <c r="AB200">
        <v>2.1880000000000002</v>
      </c>
      <c r="AC200">
        <v>-2.8654000000000002</v>
      </c>
      <c r="AD200">
        <v>0.1164</v>
      </c>
      <c r="AE200">
        <v>5.2519</v>
      </c>
      <c r="AF200">
        <v>39.242600000000003</v>
      </c>
      <c r="AG200">
        <v>40.075800000000001</v>
      </c>
      <c r="AH200">
        <v>37.299399999999999</v>
      </c>
      <c r="AI200">
        <v>36.450299999999999</v>
      </c>
      <c r="AJ200">
        <v>33.304200000000002</v>
      </c>
      <c r="AK200">
        <v>35.464599999999997</v>
      </c>
      <c r="AL200">
        <v>30.4815</v>
      </c>
      <c r="AM200">
        <v>19.124199999999998</v>
      </c>
      <c r="AN200">
        <v>18.501200000000001</v>
      </c>
      <c r="AO200">
        <v>12.5586</v>
      </c>
      <c r="AP200">
        <v>-4.1516999999999999</v>
      </c>
      <c r="AQ200">
        <v>-0.24460000000000001</v>
      </c>
      <c r="AR200">
        <v>-24.716699999999999</v>
      </c>
      <c r="AS200">
        <v>-25.937000000000001</v>
      </c>
      <c r="AT200">
        <v>1.1123000000000001</v>
      </c>
      <c r="AU200">
        <v>-15.7546</v>
      </c>
      <c r="AV200">
        <v>-14.7538</v>
      </c>
      <c r="AW200">
        <v>-3.3811</v>
      </c>
      <c r="AX200">
        <v>-22.378799999999998</v>
      </c>
      <c r="AY200">
        <v>-5.5743999999999998</v>
      </c>
      <c r="AZ200">
        <v>-7.7150999999999996</v>
      </c>
      <c r="BA200">
        <v>10.297599999999999</v>
      </c>
      <c r="BB200">
        <v>11.775399999999999</v>
      </c>
      <c r="BC200">
        <v>-5.4268999999999998</v>
      </c>
      <c r="BD200">
        <v>9.3917000000000002</v>
      </c>
      <c r="BE200">
        <v>-13.530900000000001</v>
      </c>
      <c r="BF200">
        <v>-52.418399999999998</v>
      </c>
      <c r="BG200">
        <v>-18.348299999999998</v>
      </c>
      <c r="BH200">
        <v>16.380600000000001</v>
      </c>
      <c r="BI200">
        <v>-17.817</v>
      </c>
      <c r="BJ200">
        <v>-0.16700000000000001</v>
      </c>
      <c r="BK200">
        <v>28.8156</v>
      </c>
      <c r="BL200">
        <v>1.2306999999999999</v>
      </c>
      <c r="BM200">
        <v>1.1923999999999999</v>
      </c>
      <c r="BN200">
        <v>1.3932</v>
      </c>
      <c r="BO200">
        <v>1.5488999999999999</v>
      </c>
      <c r="BP200">
        <v>1.2585</v>
      </c>
      <c r="BQ200">
        <v>1.1122000000000001</v>
      </c>
      <c r="BR200">
        <v>1.2607999999999999</v>
      </c>
      <c r="BS200">
        <v>1.2307999999999999</v>
      </c>
      <c r="BT200">
        <v>1.3193999999999999</v>
      </c>
      <c r="BU200">
        <v>1.2923</v>
      </c>
      <c r="BV200">
        <v>1.6435</v>
      </c>
      <c r="BW200" t="s">
        <v>596</v>
      </c>
      <c r="BX200">
        <v>20</v>
      </c>
      <c r="BY200" t="s">
        <v>621</v>
      </c>
      <c r="BZ200">
        <v>201010</v>
      </c>
    </row>
    <row r="201" spans="1:78" x14ac:dyDescent="0.25">
      <c r="A201" t="s">
        <v>200</v>
      </c>
      <c r="B201" t="s">
        <v>510</v>
      </c>
      <c r="C201" t="s">
        <v>510</v>
      </c>
      <c r="D201" t="s">
        <v>510</v>
      </c>
      <c r="E201" t="s">
        <v>510</v>
      </c>
      <c r="F201" t="s">
        <v>510</v>
      </c>
      <c r="G201" t="s">
        <v>510</v>
      </c>
      <c r="H201" t="s">
        <v>510</v>
      </c>
      <c r="I201" t="s">
        <v>510</v>
      </c>
      <c r="J201">
        <v>6.19</v>
      </c>
      <c r="K201">
        <v>6.12</v>
      </c>
      <c r="L201" t="s">
        <v>510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510</v>
      </c>
      <c r="U201">
        <v>35199386700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  <c r="AA201" t="s">
        <v>510</v>
      </c>
      <c r="AB201" t="s">
        <v>510</v>
      </c>
      <c r="AC201">
        <v>8.8926999999999996</v>
      </c>
      <c r="AD201">
        <v>7.1165000000000003</v>
      </c>
      <c r="AE201">
        <v>5.2272999999999996</v>
      </c>
      <c r="AF201" t="s">
        <v>510</v>
      </c>
      <c r="AG201" t="s">
        <v>510</v>
      </c>
      <c r="AH201" t="s">
        <v>510</v>
      </c>
      <c r="AI201" t="s">
        <v>510</v>
      </c>
      <c r="AJ201" t="s">
        <v>510</v>
      </c>
      <c r="AK201" t="s">
        <v>510</v>
      </c>
      <c r="AL201">
        <v>1.8408</v>
      </c>
      <c r="AM201">
        <v>1.5319</v>
      </c>
      <c r="AN201">
        <v>31.213899999999999</v>
      </c>
      <c r="AO201">
        <v>30.273599999999998</v>
      </c>
      <c r="AP201" t="s">
        <v>510</v>
      </c>
      <c r="AQ201" t="s">
        <v>510</v>
      </c>
      <c r="AR201" t="s">
        <v>510</v>
      </c>
      <c r="AS201" t="s">
        <v>510</v>
      </c>
      <c r="AT201" t="s">
        <v>510</v>
      </c>
      <c r="AU201" t="s">
        <v>510</v>
      </c>
      <c r="AV201" t="s">
        <v>510</v>
      </c>
      <c r="AW201" t="s">
        <v>510</v>
      </c>
      <c r="AX201">
        <v>8.5851000000000006</v>
      </c>
      <c r="AY201">
        <v>4.6791999999999998</v>
      </c>
      <c r="AZ201">
        <v>17.8474</v>
      </c>
      <c r="BA201" t="s">
        <v>510</v>
      </c>
      <c r="BB201" t="s">
        <v>510</v>
      </c>
      <c r="BC201" t="s">
        <v>510</v>
      </c>
      <c r="BD201" t="s">
        <v>510</v>
      </c>
      <c r="BE201" t="s">
        <v>510</v>
      </c>
      <c r="BF201" t="s">
        <v>510</v>
      </c>
      <c r="BG201" t="s">
        <v>510</v>
      </c>
      <c r="BH201" t="s">
        <v>510</v>
      </c>
      <c r="BI201">
        <v>14.3203</v>
      </c>
      <c r="BJ201">
        <v>14.7317</v>
      </c>
      <c r="BK201">
        <v>16.798100000000002</v>
      </c>
      <c r="BL201" t="s">
        <v>510</v>
      </c>
      <c r="BM201" t="s">
        <v>510</v>
      </c>
      <c r="BN201" t="s">
        <v>510</v>
      </c>
      <c r="BO201" t="s">
        <v>510</v>
      </c>
      <c r="BP201" t="s">
        <v>510</v>
      </c>
      <c r="BQ201" t="s">
        <v>510</v>
      </c>
      <c r="BR201" t="s">
        <v>510</v>
      </c>
      <c r="BS201" t="s">
        <v>510</v>
      </c>
      <c r="BT201" t="s">
        <v>510</v>
      </c>
      <c r="BU201">
        <v>1.6242000000000001</v>
      </c>
      <c r="BV201">
        <v>1.8642000000000001</v>
      </c>
      <c r="BW201" t="s">
        <v>582</v>
      </c>
      <c r="BX201">
        <v>35</v>
      </c>
      <c r="BY201" t="s">
        <v>587</v>
      </c>
      <c r="BZ201">
        <v>351010</v>
      </c>
    </row>
    <row r="202" spans="1:78" x14ac:dyDescent="0.25">
      <c r="A202" t="s">
        <v>201</v>
      </c>
      <c r="B202" t="s">
        <v>510</v>
      </c>
      <c r="C202">
        <v>3.36</v>
      </c>
      <c r="D202">
        <v>3.09</v>
      </c>
      <c r="E202">
        <v>3.62</v>
      </c>
      <c r="F202">
        <v>3.25</v>
      </c>
      <c r="G202">
        <v>3.3</v>
      </c>
      <c r="H202">
        <v>3.76</v>
      </c>
      <c r="I202">
        <v>4.29</v>
      </c>
      <c r="J202">
        <v>4.68</v>
      </c>
      <c r="K202">
        <v>4.46</v>
      </c>
      <c r="L202">
        <v>17705733100</v>
      </c>
      <c r="M202">
        <v>14186048600</v>
      </c>
      <c r="N202">
        <v>14893485900</v>
      </c>
      <c r="O202">
        <v>17396696600</v>
      </c>
      <c r="P202">
        <v>12071797100</v>
      </c>
      <c r="Q202">
        <v>15905260400</v>
      </c>
      <c r="R202">
        <v>12299049700</v>
      </c>
      <c r="S202">
        <v>15116681700</v>
      </c>
      <c r="T202">
        <v>13958642200</v>
      </c>
      <c r="U202">
        <v>14621122500</v>
      </c>
      <c r="V202">
        <v>6.4330999999999996</v>
      </c>
      <c r="W202">
        <v>6.5590999999999999</v>
      </c>
      <c r="X202">
        <v>19.904</v>
      </c>
      <c r="Y202">
        <v>-0.70809999999999995</v>
      </c>
      <c r="Z202">
        <v>6.7073</v>
      </c>
      <c r="AA202">
        <v>0.1956</v>
      </c>
      <c r="AB202">
        <v>32.839100000000002</v>
      </c>
      <c r="AC202">
        <v>7.8604000000000003</v>
      </c>
      <c r="AD202">
        <v>12.567600000000001</v>
      </c>
      <c r="AE202">
        <v>11.786799999999999</v>
      </c>
      <c r="AF202">
        <v>15.473800000000001</v>
      </c>
      <c r="AG202">
        <v>15.8392</v>
      </c>
      <c r="AH202">
        <v>18.755800000000001</v>
      </c>
      <c r="AI202">
        <v>45.042400000000001</v>
      </c>
      <c r="AJ202">
        <v>31.892900000000001</v>
      </c>
      <c r="AK202">
        <v>27.933199999999999</v>
      </c>
      <c r="AL202">
        <v>55.875900000000001</v>
      </c>
      <c r="AM202">
        <v>58.056899999999999</v>
      </c>
      <c r="AN202">
        <v>55.149099999999997</v>
      </c>
      <c r="AO202">
        <v>61.572699999999998</v>
      </c>
      <c r="AP202">
        <v>10.437799999999999</v>
      </c>
      <c r="AQ202">
        <v>-5.8418999999999999</v>
      </c>
      <c r="AR202">
        <v>-2.2601</v>
      </c>
      <c r="AS202">
        <v>-11.0784</v>
      </c>
      <c r="AT202">
        <v>54.448900000000002</v>
      </c>
      <c r="AU202">
        <v>-13.2882</v>
      </c>
      <c r="AV202">
        <v>1.1358999999999999</v>
      </c>
      <c r="AW202">
        <v>-51.468200000000003</v>
      </c>
      <c r="AX202">
        <v>-17.763400000000001</v>
      </c>
      <c r="AY202">
        <v>9.1494999999999997</v>
      </c>
      <c r="AZ202">
        <v>129.68459999999999</v>
      </c>
      <c r="BA202">
        <v>14.3604</v>
      </c>
      <c r="BB202">
        <v>16.010000000000002</v>
      </c>
      <c r="BC202">
        <v>14.967599999999999</v>
      </c>
      <c r="BD202">
        <v>51.774000000000001</v>
      </c>
      <c r="BE202">
        <v>-2.9597000000000002</v>
      </c>
      <c r="BF202">
        <v>26.745000000000001</v>
      </c>
      <c r="BG202">
        <v>0.57620000000000005</v>
      </c>
      <c r="BH202">
        <v>135.24700000000001</v>
      </c>
      <c r="BI202" t="s">
        <v>510</v>
      </c>
      <c r="BJ202" t="s">
        <v>510</v>
      </c>
      <c r="BK202" t="s">
        <v>510</v>
      </c>
      <c r="BL202">
        <v>1.821</v>
      </c>
      <c r="BM202">
        <v>1.5876999999999999</v>
      </c>
      <c r="BN202">
        <v>1.7687999999999999</v>
      </c>
      <c r="BO202">
        <v>1.6455</v>
      </c>
      <c r="BP202">
        <v>1.8345</v>
      </c>
      <c r="BQ202">
        <v>1.7048000000000001</v>
      </c>
      <c r="BR202">
        <v>1.5487</v>
      </c>
      <c r="BS202">
        <v>2.3914</v>
      </c>
      <c r="BT202">
        <v>3.0316999999999998</v>
      </c>
      <c r="BU202">
        <v>3.2717000000000001</v>
      </c>
      <c r="BV202">
        <v>1.5507</v>
      </c>
      <c r="BW202" t="s">
        <v>590</v>
      </c>
      <c r="BX202">
        <v>45</v>
      </c>
      <c r="BY202" t="s">
        <v>592</v>
      </c>
      <c r="BZ202">
        <v>451030</v>
      </c>
    </row>
    <row r="203" spans="1:78" x14ac:dyDescent="0.25">
      <c r="A203" t="s">
        <v>202</v>
      </c>
      <c r="B203" t="s">
        <v>510</v>
      </c>
      <c r="C203" t="s">
        <v>510</v>
      </c>
      <c r="D203" t="s">
        <v>510</v>
      </c>
      <c r="E203" t="s">
        <v>510</v>
      </c>
      <c r="F203" t="s">
        <v>510</v>
      </c>
      <c r="G203" t="s">
        <v>510</v>
      </c>
      <c r="H203" t="s">
        <v>510</v>
      </c>
      <c r="I203" t="s">
        <v>510</v>
      </c>
      <c r="J203" t="s">
        <v>510</v>
      </c>
      <c r="K203" t="s">
        <v>510</v>
      </c>
      <c r="L203" t="s">
        <v>510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510</v>
      </c>
      <c r="S203" t="s">
        <v>510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  <c r="AA203" t="s">
        <v>510</v>
      </c>
      <c r="AB203" t="s">
        <v>510</v>
      </c>
      <c r="AC203" t="s">
        <v>510</v>
      </c>
      <c r="AD203" t="s">
        <v>510</v>
      </c>
      <c r="AE203">
        <v>-0.96699999999999997</v>
      </c>
      <c r="AF203" t="s">
        <v>510</v>
      </c>
      <c r="AG203" t="s">
        <v>510</v>
      </c>
      <c r="AH203" t="s">
        <v>510</v>
      </c>
      <c r="AI203" t="s">
        <v>510</v>
      </c>
      <c r="AJ203" t="s">
        <v>510</v>
      </c>
      <c r="AK203" t="s">
        <v>510</v>
      </c>
      <c r="AL203" t="s">
        <v>510</v>
      </c>
      <c r="AM203" t="s">
        <v>510</v>
      </c>
      <c r="AN203">
        <v>0</v>
      </c>
      <c r="AO203">
        <v>0</v>
      </c>
      <c r="AP203" t="s">
        <v>510</v>
      </c>
      <c r="AQ203" t="s">
        <v>510</v>
      </c>
      <c r="AR203" t="s">
        <v>510</v>
      </c>
      <c r="AS203" t="s">
        <v>510</v>
      </c>
      <c r="AT203" t="s">
        <v>510</v>
      </c>
      <c r="AU203" t="s">
        <v>510</v>
      </c>
      <c r="AV203" t="s">
        <v>510</v>
      </c>
      <c r="AW203" t="s">
        <v>510</v>
      </c>
      <c r="AX203" t="s">
        <v>510</v>
      </c>
      <c r="AY203" t="s">
        <v>510</v>
      </c>
      <c r="AZ203">
        <v>3.7103000000000002</v>
      </c>
      <c r="BA203" t="s">
        <v>510</v>
      </c>
      <c r="BB203" t="s">
        <v>510</v>
      </c>
      <c r="BC203" t="s">
        <v>510</v>
      </c>
      <c r="BD203" t="s">
        <v>510</v>
      </c>
      <c r="BE203" t="s">
        <v>510</v>
      </c>
      <c r="BF203" t="s">
        <v>510</v>
      </c>
      <c r="BG203" t="s">
        <v>510</v>
      </c>
      <c r="BH203" t="s">
        <v>510</v>
      </c>
      <c r="BI203" t="s">
        <v>510</v>
      </c>
      <c r="BJ203" t="s">
        <v>510</v>
      </c>
      <c r="BK203">
        <v>-4.8489000000000004</v>
      </c>
      <c r="BL203" t="s">
        <v>510</v>
      </c>
      <c r="BM203" t="s">
        <v>510</v>
      </c>
      <c r="BN203" t="s">
        <v>510</v>
      </c>
      <c r="BO203" t="s">
        <v>510</v>
      </c>
      <c r="BP203" t="s">
        <v>510</v>
      </c>
      <c r="BQ203" t="s">
        <v>510</v>
      </c>
      <c r="BR203" t="s">
        <v>510</v>
      </c>
      <c r="BS203" t="s">
        <v>510</v>
      </c>
      <c r="BT203" t="s">
        <v>510</v>
      </c>
      <c r="BU203" t="s">
        <v>510</v>
      </c>
      <c r="BV203" t="s">
        <v>510</v>
      </c>
      <c r="BW203" t="s">
        <v>596</v>
      </c>
      <c r="BX203">
        <v>20</v>
      </c>
      <c r="BY203" t="s">
        <v>606</v>
      </c>
      <c r="BZ203">
        <v>201040</v>
      </c>
    </row>
    <row r="204" spans="1:78" x14ac:dyDescent="0.25">
      <c r="A204" t="s">
        <v>203</v>
      </c>
      <c r="B204" t="s">
        <v>510</v>
      </c>
      <c r="C204">
        <v>2.3199999999999998</v>
      </c>
      <c r="D204">
        <v>3.34</v>
      </c>
      <c r="E204">
        <v>3.95</v>
      </c>
      <c r="F204">
        <v>4.22</v>
      </c>
      <c r="G204">
        <v>4.53</v>
      </c>
      <c r="H204">
        <v>5.62</v>
      </c>
      <c r="I204">
        <v>5.67</v>
      </c>
      <c r="J204">
        <v>5.72</v>
      </c>
      <c r="K204" t="s">
        <v>510</v>
      </c>
      <c r="L204">
        <v>142206697500</v>
      </c>
      <c r="M204">
        <v>145833022000</v>
      </c>
      <c r="N204">
        <v>94343028100</v>
      </c>
      <c r="O204">
        <v>93581110900</v>
      </c>
      <c r="P204">
        <v>80915906700</v>
      </c>
      <c r="Q204">
        <v>82209161900</v>
      </c>
      <c r="R204">
        <v>73030550000</v>
      </c>
      <c r="S204">
        <v>91080787500</v>
      </c>
      <c r="T204">
        <v>107676834100</v>
      </c>
      <c r="U204">
        <v>100941853900</v>
      </c>
      <c r="V204">
        <v>42.279400000000003</v>
      </c>
      <c r="W204">
        <v>41.926400000000001</v>
      </c>
      <c r="X204">
        <v>24.842400000000001</v>
      </c>
      <c r="Y204">
        <v>7.2732999999999999</v>
      </c>
      <c r="Z204">
        <v>8.1442999999999994</v>
      </c>
      <c r="AA204">
        <v>8.5968</v>
      </c>
      <c r="AB204">
        <v>0.18920000000000001</v>
      </c>
      <c r="AC204">
        <v>9.1303000000000001</v>
      </c>
      <c r="AD204">
        <v>7.0041000000000002</v>
      </c>
      <c r="AE204">
        <v>9.0426000000000002</v>
      </c>
      <c r="AF204">
        <v>35.783499999999997</v>
      </c>
      <c r="AG204">
        <v>42.650199999999998</v>
      </c>
      <c r="AH204">
        <v>46.239699999999999</v>
      </c>
      <c r="AI204">
        <v>47.724200000000003</v>
      </c>
      <c r="AJ204">
        <v>42.908499999999997</v>
      </c>
      <c r="AK204">
        <v>41.082599999999999</v>
      </c>
      <c r="AL204">
        <v>46.9499</v>
      </c>
      <c r="AM204">
        <v>40.153300000000002</v>
      </c>
      <c r="AN204">
        <v>40.854199999999999</v>
      </c>
      <c r="AO204">
        <v>41.300600000000003</v>
      </c>
      <c r="AP204">
        <v>6.3049999999999997</v>
      </c>
      <c r="AQ204">
        <v>53.523200000000003</v>
      </c>
      <c r="AR204">
        <v>49.1922</v>
      </c>
      <c r="AS204">
        <v>10.1729</v>
      </c>
      <c r="AT204">
        <v>23.353300000000001</v>
      </c>
      <c r="AU204">
        <v>-9.4019999999999992</v>
      </c>
      <c r="AV204">
        <v>-3.2162999999999999</v>
      </c>
      <c r="AW204">
        <v>11.0017</v>
      </c>
      <c r="AX204">
        <v>-0.66510000000000002</v>
      </c>
      <c r="AY204">
        <v>-7.0358000000000001</v>
      </c>
      <c r="AZ204">
        <v>-1.6557999999999999</v>
      </c>
      <c r="BA204">
        <v>29.749500000000001</v>
      </c>
      <c r="BB204">
        <v>90.319500000000005</v>
      </c>
      <c r="BC204">
        <v>106.6431</v>
      </c>
      <c r="BD204">
        <v>72.157300000000006</v>
      </c>
      <c r="BE204">
        <v>23.534800000000001</v>
      </c>
      <c r="BF204">
        <v>26.0824</v>
      </c>
      <c r="BG204">
        <v>24.530899999999999</v>
      </c>
      <c r="BH204">
        <v>0.60399999999999998</v>
      </c>
      <c r="BI204">
        <v>31.7028</v>
      </c>
      <c r="BJ204">
        <v>21.707000000000001</v>
      </c>
      <c r="BK204">
        <v>25.7073</v>
      </c>
      <c r="BL204">
        <v>5.6</v>
      </c>
      <c r="BM204">
        <v>4.6311</v>
      </c>
      <c r="BN204">
        <v>3.4239999999999999</v>
      </c>
      <c r="BO204">
        <v>2.3149999999999999</v>
      </c>
      <c r="BP204">
        <v>2.0424000000000002</v>
      </c>
      <c r="BQ204">
        <v>1.9235</v>
      </c>
      <c r="BR204">
        <v>1.9694</v>
      </c>
      <c r="BS204">
        <v>1.8019000000000001</v>
      </c>
      <c r="BT204">
        <v>2.0299</v>
      </c>
      <c r="BU204">
        <v>2.3584999999999998</v>
      </c>
      <c r="BV204">
        <v>2.2572000000000001</v>
      </c>
      <c r="BW204" t="s">
        <v>582</v>
      </c>
      <c r="BX204">
        <v>35</v>
      </c>
      <c r="BY204" t="s">
        <v>584</v>
      </c>
      <c r="BZ204">
        <v>352010</v>
      </c>
    </row>
    <row r="205" spans="1:78" x14ac:dyDescent="0.25">
      <c r="A205" t="s">
        <v>204</v>
      </c>
      <c r="B205" t="s">
        <v>510</v>
      </c>
      <c r="C205">
        <v>4.1399999999999997</v>
      </c>
      <c r="D205">
        <v>4.16</v>
      </c>
      <c r="E205">
        <v>4.3600000000000003</v>
      </c>
      <c r="F205">
        <v>4.78</v>
      </c>
      <c r="G205">
        <v>5.7</v>
      </c>
      <c r="H205">
        <v>6.2</v>
      </c>
      <c r="I205">
        <v>6.32</v>
      </c>
      <c r="J205">
        <v>6.33</v>
      </c>
      <c r="K205">
        <v>6.41</v>
      </c>
      <c r="L205">
        <v>32197863800</v>
      </c>
      <c r="M205">
        <v>34212285100</v>
      </c>
      <c r="N205">
        <v>35827297500</v>
      </c>
      <c r="O205">
        <v>33738606200.000004</v>
      </c>
      <c r="P205">
        <v>23237402800</v>
      </c>
      <c r="Q205">
        <v>32393988500</v>
      </c>
      <c r="R205">
        <v>35952472000</v>
      </c>
      <c r="S205">
        <v>40644067400</v>
      </c>
      <c r="T205">
        <v>49438858600</v>
      </c>
      <c r="U205">
        <v>36992361100</v>
      </c>
      <c r="V205">
        <v>7.9661999999999997</v>
      </c>
      <c r="W205">
        <v>5.4146999999999998</v>
      </c>
      <c r="X205">
        <v>7.7725</v>
      </c>
      <c r="Y205">
        <v>7.6162999999999998</v>
      </c>
      <c r="Z205">
        <v>8.1279000000000003</v>
      </c>
      <c r="AA205">
        <v>5.7716000000000003</v>
      </c>
      <c r="AB205">
        <v>7.1611000000000002</v>
      </c>
      <c r="AC205">
        <v>7.4695999999999998</v>
      </c>
      <c r="AD205">
        <v>8.6038999999999994</v>
      </c>
      <c r="AE205">
        <v>8.2949000000000002</v>
      </c>
      <c r="AF205">
        <v>37.9587</v>
      </c>
      <c r="AG205">
        <v>41.994599999999998</v>
      </c>
      <c r="AH205">
        <v>38.830100000000002</v>
      </c>
      <c r="AI205">
        <v>43.468899999999998</v>
      </c>
      <c r="AJ205">
        <v>51.654299999999999</v>
      </c>
      <c r="AK205">
        <v>48.121600000000001</v>
      </c>
      <c r="AL205">
        <v>45.180100000000003</v>
      </c>
      <c r="AM205">
        <v>40.846800000000002</v>
      </c>
      <c r="AN205">
        <v>38.5184</v>
      </c>
      <c r="AO205">
        <v>38.3598</v>
      </c>
      <c r="AP205">
        <v>7.4001999999999999</v>
      </c>
      <c r="AQ205">
        <v>2.1524000000000001</v>
      </c>
      <c r="AR205">
        <v>-5.1032999999999999</v>
      </c>
      <c r="AS205">
        <v>-1.1482000000000001</v>
      </c>
      <c r="AT205">
        <v>0.46200000000000002</v>
      </c>
      <c r="AU205">
        <v>40.395899999999997</v>
      </c>
      <c r="AV205">
        <v>-1.6745000000000001</v>
      </c>
      <c r="AW205">
        <v>2.3098000000000001</v>
      </c>
      <c r="AX205">
        <v>3.3603000000000001</v>
      </c>
      <c r="AY205">
        <v>-2.3610000000000002</v>
      </c>
      <c r="AZ205">
        <v>1.1631</v>
      </c>
      <c r="BA205">
        <v>28.3369</v>
      </c>
      <c r="BB205">
        <v>27.627800000000001</v>
      </c>
      <c r="BC205">
        <v>21.181999999999999</v>
      </c>
      <c r="BD205">
        <v>34.198</v>
      </c>
      <c r="BE205">
        <v>35.8065</v>
      </c>
      <c r="BF205">
        <v>40.710700000000003</v>
      </c>
      <c r="BG205">
        <v>26.564900000000002</v>
      </c>
      <c r="BH205">
        <v>28.865200000000002</v>
      </c>
      <c r="BI205">
        <v>26.6965</v>
      </c>
      <c r="BJ205">
        <v>27.055700000000002</v>
      </c>
      <c r="BK205">
        <v>24.713200000000001</v>
      </c>
      <c r="BL205">
        <v>2.0907</v>
      </c>
      <c r="BM205">
        <v>2.1412</v>
      </c>
      <c r="BN205">
        <v>2.3029999999999999</v>
      </c>
      <c r="BO205">
        <v>2.5009999999999999</v>
      </c>
      <c r="BP205">
        <v>2.3176000000000001</v>
      </c>
      <c r="BQ205">
        <v>1.6253</v>
      </c>
      <c r="BR205">
        <v>1.8213999999999999</v>
      </c>
      <c r="BS205">
        <v>1.9863</v>
      </c>
      <c r="BT205">
        <v>1.9023000000000001</v>
      </c>
      <c r="BU205">
        <v>2.0072000000000001</v>
      </c>
      <c r="BV205">
        <v>2.2378</v>
      </c>
      <c r="BW205" t="s">
        <v>594</v>
      </c>
      <c r="BX205">
        <v>30</v>
      </c>
      <c r="BY205" t="s">
        <v>595</v>
      </c>
      <c r="BZ205">
        <v>302020</v>
      </c>
    </row>
    <row r="206" spans="1:78" x14ac:dyDescent="0.25">
      <c r="A206" t="s">
        <v>205</v>
      </c>
      <c r="B206" t="s">
        <v>510</v>
      </c>
      <c r="C206">
        <v>1.82</v>
      </c>
      <c r="D206">
        <v>1.87</v>
      </c>
      <c r="E206">
        <v>1.83</v>
      </c>
      <c r="F206">
        <v>1.99</v>
      </c>
      <c r="G206">
        <v>2.11</v>
      </c>
      <c r="H206">
        <v>2.04</v>
      </c>
      <c r="I206">
        <v>2.0499999999999998</v>
      </c>
      <c r="J206">
        <v>1.99</v>
      </c>
      <c r="K206">
        <v>2.15</v>
      </c>
      <c r="L206">
        <v>6968599900</v>
      </c>
      <c r="M206">
        <v>7049557700</v>
      </c>
      <c r="N206">
        <v>8752047300</v>
      </c>
      <c r="O206">
        <v>10472182100</v>
      </c>
      <c r="P206">
        <v>8313106200</v>
      </c>
      <c r="Q206">
        <v>11397348600</v>
      </c>
      <c r="R206">
        <v>9938703400</v>
      </c>
      <c r="S206">
        <v>9463773000</v>
      </c>
      <c r="T206">
        <v>11725926100</v>
      </c>
      <c r="U206">
        <v>11456133000</v>
      </c>
      <c r="V206">
        <v>2.8231000000000002</v>
      </c>
      <c r="W206">
        <v>2.6273</v>
      </c>
      <c r="X206">
        <v>2.6631</v>
      </c>
      <c r="Y206">
        <v>6.4771999999999998</v>
      </c>
      <c r="Z206">
        <v>3.0125000000000002</v>
      </c>
      <c r="AA206">
        <v>3.1006</v>
      </c>
      <c r="AB206">
        <v>2.6598000000000002</v>
      </c>
      <c r="AC206">
        <v>2.5331999999999999</v>
      </c>
      <c r="AD206">
        <v>2.6749999999999998</v>
      </c>
      <c r="AE206">
        <v>3.6230000000000002</v>
      </c>
      <c r="AF206">
        <v>6.07</v>
      </c>
      <c r="AG206">
        <v>6.2149000000000001</v>
      </c>
      <c r="AH206">
        <v>6.52</v>
      </c>
      <c r="AI206">
        <v>6.2205000000000004</v>
      </c>
      <c r="AJ206">
        <v>7.2092999999999998</v>
      </c>
      <c r="AK206">
        <v>6.3429000000000002</v>
      </c>
      <c r="AL206">
        <v>6.6196999999999999</v>
      </c>
      <c r="AM206">
        <v>6.8064</v>
      </c>
      <c r="AN206">
        <v>8.1334999999999997</v>
      </c>
      <c r="AO206">
        <v>7.5420999999999996</v>
      </c>
      <c r="AP206">
        <v>-3.1164000000000001</v>
      </c>
      <c r="AQ206">
        <v>11.4366</v>
      </c>
      <c r="AR206">
        <v>-2.0670999999999999</v>
      </c>
      <c r="AS206">
        <v>7.9729000000000001</v>
      </c>
      <c r="AT206">
        <v>9.5114999999999998</v>
      </c>
      <c r="AU206">
        <v>-1.6155999999999999</v>
      </c>
      <c r="AV206">
        <v>12.477399999999999</v>
      </c>
      <c r="AW206">
        <v>11.815099999999999</v>
      </c>
      <c r="AX206">
        <v>2.4832999999999998</v>
      </c>
      <c r="AY206">
        <v>-14.212899999999999</v>
      </c>
      <c r="AZ206">
        <v>9.8458000000000006</v>
      </c>
      <c r="BA206">
        <v>12.9876</v>
      </c>
      <c r="BB206">
        <v>12.814500000000001</v>
      </c>
      <c r="BC206">
        <v>12.043799999999999</v>
      </c>
      <c r="BD206">
        <v>12.7523</v>
      </c>
      <c r="BE206">
        <v>26.939399999999999</v>
      </c>
      <c r="BF206">
        <v>12.0459</v>
      </c>
      <c r="BG206">
        <v>11.972</v>
      </c>
      <c r="BH206">
        <v>9.1098999999999997</v>
      </c>
      <c r="BI206">
        <v>8.5558999999999994</v>
      </c>
      <c r="BJ206">
        <v>10.927300000000001</v>
      </c>
      <c r="BK206">
        <v>20.692499999999999</v>
      </c>
      <c r="BL206">
        <v>1.1769000000000001</v>
      </c>
      <c r="BM206">
        <v>1.1101000000000001</v>
      </c>
      <c r="BN206">
        <v>1.1479999999999999</v>
      </c>
      <c r="BO206">
        <v>1.1931</v>
      </c>
      <c r="BP206">
        <v>1.1774</v>
      </c>
      <c r="BQ206">
        <v>1.1227</v>
      </c>
      <c r="BR206">
        <v>1.1556</v>
      </c>
      <c r="BS206">
        <v>1.0374000000000001</v>
      </c>
      <c r="BT206">
        <v>1.0230999999999999</v>
      </c>
      <c r="BU206">
        <v>1.2649999999999999</v>
      </c>
      <c r="BV206">
        <v>1.2470000000000001</v>
      </c>
      <c r="BW206" t="s">
        <v>588</v>
      </c>
      <c r="BX206">
        <v>40</v>
      </c>
      <c r="BY206" t="s">
        <v>589</v>
      </c>
      <c r="BZ206">
        <v>403010</v>
      </c>
    </row>
    <row r="207" spans="1:78" x14ac:dyDescent="0.25">
      <c r="A207" t="s">
        <v>206</v>
      </c>
      <c r="B207" t="s">
        <v>510</v>
      </c>
      <c r="C207">
        <v>2.2799999999999998</v>
      </c>
      <c r="D207">
        <v>2.11</v>
      </c>
      <c r="E207">
        <v>2.1</v>
      </c>
      <c r="F207">
        <v>2.4500000000000002</v>
      </c>
      <c r="G207">
        <v>2.4700000000000002</v>
      </c>
      <c r="H207">
        <v>2.4</v>
      </c>
      <c r="I207">
        <v>2.63</v>
      </c>
      <c r="J207">
        <v>2.64</v>
      </c>
      <c r="K207" t="s">
        <v>510</v>
      </c>
      <c r="L207">
        <v>29392778000</v>
      </c>
      <c r="M207">
        <v>21624956600</v>
      </c>
      <c r="N207">
        <v>23086234600</v>
      </c>
      <c r="O207">
        <v>27801147400</v>
      </c>
      <c r="P207">
        <v>24180056500</v>
      </c>
      <c r="Q207">
        <v>22388785600</v>
      </c>
      <c r="R207">
        <v>27504361000</v>
      </c>
      <c r="S207">
        <v>31772396900</v>
      </c>
      <c r="T207">
        <v>27015215300</v>
      </c>
      <c r="U207">
        <v>25979175100</v>
      </c>
      <c r="V207">
        <v>8.4453999999999994</v>
      </c>
      <c r="W207">
        <v>4.5707000000000004</v>
      </c>
      <c r="X207">
        <v>13.0968</v>
      </c>
      <c r="Y207">
        <v>-1.7945</v>
      </c>
      <c r="Z207">
        <v>3.8763999999999998</v>
      </c>
      <c r="AA207">
        <v>3.4041000000000001</v>
      </c>
      <c r="AB207">
        <v>1.716</v>
      </c>
      <c r="AC207">
        <v>6.2565</v>
      </c>
      <c r="AD207">
        <v>4.4122000000000003</v>
      </c>
      <c r="AE207">
        <v>2.0034999999999998</v>
      </c>
      <c r="AF207">
        <v>10.853899999999999</v>
      </c>
      <c r="AG207">
        <v>15.641299999999999</v>
      </c>
      <c r="AH207">
        <v>13.9862</v>
      </c>
      <c r="AI207">
        <v>18.651299999999999</v>
      </c>
      <c r="AJ207">
        <v>21.806899999999999</v>
      </c>
      <c r="AK207">
        <v>29.5245</v>
      </c>
      <c r="AL207">
        <v>28.2729</v>
      </c>
      <c r="AM207">
        <v>26.013100000000001</v>
      </c>
      <c r="AN207">
        <v>26.499199999999998</v>
      </c>
      <c r="AO207">
        <v>29.7684</v>
      </c>
      <c r="AP207">
        <v>-3.0535999999999999</v>
      </c>
      <c r="AQ207">
        <v>5.5656999999999996</v>
      </c>
      <c r="AR207">
        <v>-5.1093000000000002</v>
      </c>
      <c r="AS207">
        <v>-2.2014</v>
      </c>
      <c r="AT207">
        <v>-1.4517</v>
      </c>
      <c r="AU207">
        <v>0.04</v>
      </c>
      <c r="AV207">
        <v>5.0644999999999998</v>
      </c>
      <c r="AW207">
        <v>6.4953000000000003</v>
      </c>
      <c r="AX207">
        <v>-2.0179</v>
      </c>
      <c r="AY207">
        <v>-2.1722000000000001</v>
      </c>
      <c r="AZ207">
        <v>-3.3866000000000001</v>
      </c>
      <c r="BA207">
        <v>9.1961999999999993</v>
      </c>
      <c r="BB207">
        <v>11.760300000000001</v>
      </c>
      <c r="BC207">
        <v>6.9394</v>
      </c>
      <c r="BD207">
        <v>22.424499999999998</v>
      </c>
      <c r="BE207">
        <v>-4.1047000000000002</v>
      </c>
      <c r="BF207">
        <v>7.7782</v>
      </c>
      <c r="BG207">
        <v>7.8013000000000003</v>
      </c>
      <c r="BH207">
        <v>3.8397000000000001</v>
      </c>
      <c r="BI207">
        <v>9.2658000000000005</v>
      </c>
      <c r="BJ207">
        <v>10.813000000000001</v>
      </c>
      <c r="BK207">
        <v>4.9322999999999997</v>
      </c>
      <c r="BL207">
        <v>1.1323000000000001</v>
      </c>
      <c r="BM207">
        <v>1.3304</v>
      </c>
      <c r="BN207">
        <v>1.1460999999999999</v>
      </c>
      <c r="BO207">
        <v>1.2465999999999999</v>
      </c>
      <c r="BP207">
        <v>1.5109999999999999</v>
      </c>
      <c r="BQ207">
        <v>1.4477</v>
      </c>
      <c r="BR207">
        <v>1.4086000000000001</v>
      </c>
      <c r="BS207">
        <v>1.5387999999999999</v>
      </c>
      <c r="BT207">
        <v>1.6157999999999999</v>
      </c>
      <c r="BU207">
        <v>1.484</v>
      </c>
      <c r="BV207">
        <v>1.4708000000000001</v>
      </c>
      <c r="BW207" t="s">
        <v>590</v>
      </c>
      <c r="BX207">
        <v>45</v>
      </c>
      <c r="BY207" t="s">
        <v>614</v>
      </c>
      <c r="BZ207">
        <v>452030</v>
      </c>
    </row>
    <row r="208" spans="1:78" x14ac:dyDescent="0.25">
      <c r="A208" t="s">
        <v>207</v>
      </c>
      <c r="B208" t="s">
        <v>510</v>
      </c>
      <c r="C208">
        <v>3.53</v>
      </c>
      <c r="D208">
        <v>4.1399999999999997</v>
      </c>
      <c r="E208">
        <v>5.34</v>
      </c>
      <c r="F208">
        <v>5.53</v>
      </c>
      <c r="G208">
        <v>5.39</v>
      </c>
      <c r="H208">
        <v>6.45</v>
      </c>
      <c r="I208">
        <v>5.99</v>
      </c>
      <c r="J208">
        <v>6.53</v>
      </c>
      <c r="K208">
        <v>5.51</v>
      </c>
      <c r="L208">
        <v>56089767500</v>
      </c>
      <c r="M208">
        <v>52925575700</v>
      </c>
      <c r="N208">
        <v>53108144800</v>
      </c>
      <c r="O208">
        <v>58222505900</v>
      </c>
      <c r="P208">
        <v>47211451500</v>
      </c>
      <c r="Q208">
        <v>52293496400</v>
      </c>
      <c r="R208">
        <v>59599648500</v>
      </c>
      <c r="S208">
        <v>85122569000</v>
      </c>
      <c r="T208">
        <v>47792239900</v>
      </c>
      <c r="U208">
        <v>49191764900</v>
      </c>
      <c r="V208">
        <v>2.2970000000000002</v>
      </c>
      <c r="W208">
        <v>5.2103000000000002</v>
      </c>
      <c r="X208">
        <v>4.5319000000000003</v>
      </c>
      <c r="Y208">
        <v>-1.7799</v>
      </c>
      <c r="Z208">
        <v>3.6442000000000001</v>
      </c>
      <c r="AA208">
        <v>2.9567000000000001</v>
      </c>
      <c r="AB208">
        <v>2.7749000000000001</v>
      </c>
      <c r="AC208">
        <v>4.1753</v>
      </c>
      <c r="AD208">
        <v>3.9051999999999998</v>
      </c>
      <c r="AE208">
        <v>3.7709999999999999</v>
      </c>
      <c r="AF208">
        <v>26.29</v>
      </c>
      <c r="AG208">
        <v>32.474899999999998</v>
      </c>
      <c r="AH208">
        <v>33.886499999999998</v>
      </c>
      <c r="AI208">
        <v>44.342100000000002</v>
      </c>
      <c r="AJ208">
        <v>46.164999999999999</v>
      </c>
      <c r="AK208">
        <v>45.853499999999997</v>
      </c>
      <c r="AL208">
        <v>47.225700000000003</v>
      </c>
      <c r="AM208">
        <v>45.109499999999997</v>
      </c>
      <c r="AN208">
        <v>43.806399999999996</v>
      </c>
      <c r="AO208">
        <v>44.915500000000002</v>
      </c>
      <c r="AP208">
        <v>11.324999999999999</v>
      </c>
      <c r="AQ208">
        <v>6.7072000000000003</v>
      </c>
      <c r="AR208">
        <v>9.4855999999999998</v>
      </c>
      <c r="AS208">
        <v>14.074400000000001</v>
      </c>
      <c r="AT208">
        <v>-4.1535000000000002</v>
      </c>
      <c r="AU208">
        <v>6.9920999999999998</v>
      </c>
      <c r="AV208">
        <v>0.307</v>
      </c>
      <c r="AW208">
        <v>3.1385000000000001</v>
      </c>
      <c r="AX208">
        <v>4.0494000000000003</v>
      </c>
      <c r="AY208">
        <v>7.8944000000000001</v>
      </c>
      <c r="AZ208">
        <v>3.4188000000000001</v>
      </c>
      <c r="BA208">
        <v>11.537699999999999</v>
      </c>
      <c r="BB208">
        <v>7.4817999999999998</v>
      </c>
      <c r="BC208">
        <v>25.7195</v>
      </c>
      <c r="BD208">
        <v>22.523800000000001</v>
      </c>
      <c r="BE208">
        <v>-9.8430999999999997</v>
      </c>
      <c r="BF208">
        <v>21.434899999999999</v>
      </c>
      <c r="BG208">
        <v>16.319500000000001</v>
      </c>
      <c r="BH208">
        <v>14.3904</v>
      </c>
      <c r="BI208">
        <v>18.7776</v>
      </c>
      <c r="BJ208">
        <v>13.980399999999999</v>
      </c>
      <c r="BK208">
        <v>15.1744</v>
      </c>
      <c r="BL208">
        <v>1.1065</v>
      </c>
      <c r="BM208">
        <v>1.1149</v>
      </c>
      <c r="BN208">
        <v>1.0572999999999999</v>
      </c>
      <c r="BO208">
        <v>1.038</v>
      </c>
      <c r="BP208">
        <v>1.1053999999999999</v>
      </c>
      <c r="BQ208">
        <v>1.0350999999999999</v>
      </c>
      <c r="BR208">
        <v>1.0414000000000001</v>
      </c>
      <c r="BS208">
        <v>1.0564</v>
      </c>
      <c r="BT208">
        <v>1.1152</v>
      </c>
      <c r="BU208">
        <v>0.92159999999999997</v>
      </c>
      <c r="BV208">
        <v>0.9224</v>
      </c>
      <c r="BW208" t="s">
        <v>585</v>
      </c>
      <c r="BX208">
        <v>25</v>
      </c>
      <c r="BY208" t="s">
        <v>645</v>
      </c>
      <c r="BZ208">
        <v>251020</v>
      </c>
    </row>
    <row r="209" spans="1:78" x14ac:dyDescent="0.25">
      <c r="A209" t="s">
        <v>208</v>
      </c>
      <c r="B209" t="s">
        <v>510</v>
      </c>
      <c r="C209">
        <v>2</v>
      </c>
      <c r="D209">
        <v>1.9</v>
      </c>
      <c r="E209">
        <v>2.02</v>
      </c>
      <c r="F209">
        <v>1.98</v>
      </c>
      <c r="G209">
        <v>2.0299999999999998</v>
      </c>
      <c r="H209">
        <v>1.94</v>
      </c>
      <c r="I209">
        <v>3.4</v>
      </c>
      <c r="J209">
        <v>5.28</v>
      </c>
      <c r="K209">
        <v>5.65</v>
      </c>
      <c r="L209">
        <v>3220307500</v>
      </c>
      <c r="M209">
        <v>1999448500</v>
      </c>
      <c r="N209">
        <v>2600733300</v>
      </c>
      <c r="O209">
        <v>3078337200</v>
      </c>
      <c r="P209">
        <v>3084381200</v>
      </c>
      <c r="Q209">
        <v>6291087800</v>
      </c>
      <c r="R209">
        <v>14290696100</v>
      </c>
      <c r="S209">
        <v>22202623300</v>
      </c>
      <c r="T209">
        <v>6377455400</v>
      </c>
      <c r="U209">
        <v>7939417000</v>
      </c>
      <c r="V209">
        <v>9.4878999999999998</v>
      </c>
      <c r="W209">
        <v>4.2470999999999997</v>
      </c>
      <c r="X209">
        <v>5.4273999999999996</v>
      </c>
      <c r="Y209">
        <v>8.1183999999999994</v>
      </c>
      <c r="Z209">
        <v>10.7027</v>
      </c>
      <c r="AA209">
        <v>9.8981999999999992</v>
      </c>
      <c r="AB209">
        <v>11.8817</v>
      </c>
      <c r="AC209">
        <v>13.5703</v>
      </c>
      <c r="AD209">
        <v>7.9524999999999997</v>
      </c>
      <c r="AE209">
        <v>4.1821999999999999</v>
      </c>
      <c r="AF209">
        <v>57.795099999999998</v>
      </c>
      <c r="AG209">
        <v>58.8307</v>
      </c>
      <c r="AH209">
        <v>56.557499999999997</v>
      </c>
      <c r="AI209">
        <v>45.841000000000001</v>
      </c>
      <c r="AJ209">
        <v>38.080599999999997</v>
      </c>
      <c r="AK209">
        <v>35.108400000000003</v>
      </c>
      <c r="AL209">
        <v>29.329799999999999</v>
      </c>
      <c r="AM209">
        <v>22.2227</v>
      </c>
      <c r="AN209">
        <v>29.6875</v>
      </c>
      <c r="AO209">
        <v>32.383000000000003</v>
      </c>
      <c r="AP209">
        <v>12.1182</v>
      </c>
      <c r="AQ209">
        <v>4.6901000000000002</v>
      </c>
      <c r="AR209">
        <v>-5.5194999999999999</v>
      </c>
      <c r="AS209">
        <v>4.6692999999999998</v>
      </c>
      <c r="AT209">
        <v>8.8242999999999991</v>
      </c>
      <c r="AU209">
        <v>19.760899999999999</v>
      </c>
      <c r="AV209">
        <v>9.8650000000000002</v>
      </c>
      <c r="AW209">
        <v>21.373799999999999</v>
      </c>
      <c r="AX209">
        <v>50.761699999999998</v>
      </c>
      <c r="AY209">
        <v>5.9798</v>
      </c>
      <c r="AZ209">
        <v>-1.4731000000000001</v>
      </c>
      <c r="BA209">
        <v>44.713500000000003</v>
      </c>
      <c r="BB209">
        <v>43.281599999999997</v>
      </c>
      <c r="BC209">
        <v>16.270700000000001</v>
      </c>
      <c r="BD209">
        <v>22.788599999999999</v>
      </c>
      <c r="BE209">
        <v>33.043199999999999</v>
      </c>
      <c r="BF209">
        <v>36.248100000000001</v>
      </c>
      <c r="BG209">
        <v>28.250900000000001</v>
      </c>
      <c r="BH209">
        <v>28.941199999999998</v>
      </c>
      <c r="BI209">
        <v>29.599399999999999</v>
      </c>
      <c r="BJ209">
        <v>15.667899999999999</v>
      </c>
      <c r="BK209">
        <v>8.8345000000000002</v>
      </c>
      <c r="BL209">
        <v>2.9845999999999999</v>
      </c>
      <c r="BM209">
        <v>2.4518</v>
      </c>
      <c r="BN209">
        <v>1.8932</v>
      </c>
      <c r="BO209">
        <v>2.1566000000000001</v>
      </c>
      <c r="BP209">
        <v>2.2511000000000001</v>
      </c>
      <c r="BQ209">
        <v>1.9594</v>
      </c>
      <c r="BR209">
        <v>2.9735999999999998</v>
      </c>
      <c r="BS209">
        <v>4.9878999999999998</v>
      </c>
      <c r="BT209">
        <v>5.1433</v>
      </c>
      <c r="BU209">
        <v>1.7592000000000001</v>
      </c>
      <c r="BV209">
        <v>2.0665</v>
      </c>
      <c r="BW209" t="s">
        <v>596</v>
      </c>
      <c r="BX209">
        <v>20</v>
      </c>
      <c r="BY209" t="s">
        <v>606</v>
      </c>
      <c r="BZ209">
        <v>201040</v>
      </c>
    </row>
    <row r="210" spans="1:78" x14ac:dyDescent="0.25">
      <c r="A210" t="s">
        <v>209</v>
      </c>
      <c r="B210" t="s">
        <v>510</v>
      </c>
      <c r="C210">
        <v>2.81</v>
      </c>
      <c r="D210">
        <v>2.52</v>
      </c>
      <c r="E210">
        <v>2.73</v>
      </c>
      <c r="F210">
        <v>3.11</v>
      </c>
      <c r="G210">
        <v>3.48</v>
      </c>
      <c r="H210">
        <v>4.2300000000000004</v>
      </c>
      <c r="I210">
        <v>4.2699999999999996</v>
      </c>
      <c r="J210">
        <v>4.25</v>
      </c>
      <c r="K210" t="s">
        <v>510</v>
      </c>
      <c r="L210">
        <v>358420462900</v>
      </c>
      <c r="M210">
        <v>527960778500</v>
      </c>
      <c r="N210">
        <v>538572168199.99994</v>
      </c>
      <c r="O210">
        <v>729293536100</v>
      </c>
      <c r="P210">
        <v>723246085700</v>
      </c>
      <c r="Q210">
        <v>922891144600</v>
      </c>
      <c r="R210">
        <v>1185263594500</v>
      </c>
      <c r="S210">
        <v>1921776647300</v>
      </c>
      <c r="T210">
        <v>1145224890000</v>
      </c>
      <c r="U210">
        <v>1756000300000</v>
      </c>
      <c r="V210">
        <v>11.774800000000001</v>
      </c>
      <c r="W210">
        <v>11.8186</v>
      </c>
      <c r="X210">
        <v>12.368600000000001</v>
      </c>
      <c r="Y210">
        <v>6.9420000000000002</v>
      </c>
      <c r="Z210">
        <v>14.292899999999999</v>
      </c>
      <c r="AA210">
        <v>13.5022</v>
      </c>
      <c r="AB210">
        <v>13.523899999999999</v>
      </c>
      <c r="AC210">
        <v>22.3994</v>
      </c>
      <c r="AD210">
        <v>16.5547</v>
      </c>
      <c r="AE210">
        <v>19.226099999999999</v>
      </c>
      <c r="AF210">
        <v>4.0537999999999998</v>
      </c>
      <c r="AG210">
        <v>3.5398999999999998</v>
      </c>
      <c r="AH210">
        <v>2.3492999999999999</v>
      </c>
      <c r="AI210">
        <v>2.0116999999999998</v>
      </c>
      <c r="AJ210">
        <v>1.7234</v>
      </c>
      <c r="AK210">
        <v>5.7870999999999997</v>
      </c>
      <c r="AL210">
        <v>8.4078999999999997</v>
      </c>
      <c r="AM210">
        <v>7.9349999999999996</v>
      </c>
      <c r="AN210">
        <v>8.2068999999999992</v>
      </c>
      <c r="AO210">
        <v>7.1738999999999997</v>
      </c>
      <c r="AP210">
        <v>18.254100000000001</v>
      </c>
      <c r="AQ210">
        <v>16.468599999999999</v>
      </c>
      <c r="AR210">
        <v>14.1454</v>
      </c>
      <c r="AS210">
        <v>13.587300000000001</v>
      </c>
      <c r="AT210">
        <v>17.790199999999999</v>
      </c>
      <c r="AU210">
        <v>17.991800000000001</v>
      </c>
      <c r="AV210">
        <v>18.521699999999999</v>
      </c>
      <c r="AW210">
        <v>15.841100000000001</v>
      </c>
      <c r="AX210">
        <v>12.4061</v>
      </c>
      <c r="AY210">
        <v>1.6689000000000001</v>
      </c>
      <c r="AZ210">
        <v>10.1647</v>
      </c>
      <c r="BA210">
        <v>16.0139</v>
      </c>
      <c r="BB210">
        <v>14.789</v>
      </c>
      <c r="BC210">
        <v>14.1183</v>
      </c>
      <c r="BD210">
        <v>15.019600000000001</v>
      </c>
      <c r="BE210">
        <v>8.6862999999999992</v>
      </c>
      <c r="BF210">
        <v>18.6205</v>
      </c>
      <c r="BG210">
        <v>18.119599999999998</v>
      </c>
      <c r="BH210">
        <v>18.9954</v>
      </c>
      <c r="BI210">
        <v>32.069299999999998</v>
      </c>
      <c r="BJ210">
        <v>23.621300000000002</v>
      </c>
      <c r="BK210">
        <v>27.355599999999999</v>
      </c>
      <c r="BL210">
        <v>3.6059999999999999</v>
      </c>
      <c r="BM210">
        <v>2.9779</v>
      </c>
      <c r="BN210">
        <v>3.7625000000000002</v>
      </c>
      <c r="BO210">
        <v>3.3948999999999998</v>
      </c>
      <c r="BP210">
        <v>3.9234</v>
      </c>
      <c r="BQ210">
        <v>3.3441999999999998</v>
      </c>
      <c r="BR210">
        <v>3.6114000000000002</v>
      </c>
      <c r="BS210">
        <v>4.0063000000000004</v>
      </c>
      <c r="BT210">
        <v>5.6387999999999998</v>
      </c>
      <c r="BU210">
        <v>3.4024000000000001</v>
      </c>
      <c r="BV210">
        <v>4.6212</v>
      </c>
      <c r="BW210" t="s">
        <v>634</v>
      </c>
      <c r="BX210">
        <v>50</v>
      </c>
      <c r="BY210" t="s">
        <v>649</v>
      </c>
      <c r="BZ210">
        <v>502030</v>
      </c>
    </row>
    <row r="211" spans="1:78" x14ac:dyDescent="0.25">
      <c r="A211" t="s">
        <v>210</v>
      </c>
      <c r="B211" t="s">
        <v>510</v>
      </c>
      <c r="C211">
        <v>2.81</v>
      </c>
      <c r="D211">
        <v>2.52</v>
      </c>
      <c r="E211">
        <v>2.73</v>
      </c>
      <c r="F211">
        <v>3.11</v>
      </c>
      <c r="G211">
        <v>3.48</v>
      </c>
      <c r="H211">
        <v>4.2300000000000004</v>
      </c>
      <c r="I211">
        <v>4.2699999999999996</v>
      </c>
      <c r="J211">
        <v>4.25</v>
      </c>
      <c r="K211" t="s">
        <v>510</v>
      </c>
      <c r="L211">
        <v>358420462900</v>
      </c>
      <c r="M211">
        <v>527960778500</v>
      </c>
      <c r="N211">
        <v>538572168199.99994</v>
      </c>
      <c r="O211">
        <v>729293536100</v>
      </c>
      <c r="P211">
        <v>723246085700</v>
      </c>
      <c r="Q211">
        <v>922891144600</v>
      </c>
      <c r="R211">
        <v>1185263594500</v>
      </c>
      <c r="S211">
        <v>1921776647300</v>
      </c>
      <c r="T211">
        <v>1145224890000</v>
      </c>
      <c r="U211">
        <v>1756000300000</v>
      </c>
      <c r="V211">
        <v>11.774800000000001</v>
      </c>
      <c r="W211">
        <v>11.8186</v>
      </c>
      <c r="X211">
        <v>12.368600000000001</v>
      </c>
      <c r="Y211">
        <v>6.9420000000000002</v>
      </c>
      <c r="Z211">
        <v>14.292899999999999</v>
      </c>
      <c r="AA211">
        <v>13.5022</v>
      </c>
      <c r="AB211">
        <v>13.523899999999999</v>
      </c>
      <c r="AC211">
        <v>22.3994</v>
      </c>
      <c r="AD211">
        <v>16.5547</v>
      </c>
      <c r="AE211">
        <v>19.226099999999999</v>
      </c>
      <c r="AF211">
        <v>4.0537999999999998</v>
      </c>
      <c r="AG211">
        <v>3.5398999999999998</v>
      </c>
      <c r="AH211">
        <v>2.3492999999999999</v>
      </c>
      <c r="AI211">
        <v>2.0116999999999998</v>
      </c>
      <c r="AJ211">
        <v>1.7234</v>
      </c>
      <c r="AK211">
        <v>5.7870999999999997</v>
      </c>
      <c r="AL211">
        <v>8.4078999999999997</v>
      </c>
      <c r="AM211">
        <v>7.9349999999999996</v>
      </c>
      <c r="AN211">
        <v>8.2068999999999992</v>
      </c>
      <c r="AO211">
        <v>7.1738999999999997</v>
      </c>
      <c r="AP211">
        <v>18.254100000000001</v>
      </c>
      <c r="AQ211">
        <v>16.468599999999999</v>
      </c>
      <c r="AR211">
        <v>14.1454</v>
      </c>
      <c r="AS211">
        <v>13.587300000000001</v>
      </c>
      <c r="AT211">
        <v>17.790199999999999</v>
      </c>
      <c r="AU211">
        <v>17.991800000000001</v>
      </c>
      <c r="AV211">
        <v>18.521699999999999</v>
      </c>
      <c r="AW211">
        <v>15.841100000000001</v>
      </c>
      <c r="AX211">
        <v>12.4061</v>
      </c>
      <c r="AY211">
        <v>1.6689000000000001</v>
      </c>
      <c r="AZ211">
        <v>10.1647</v>
      </c>
      <c r="BA211">
        <v>16.0139</v>
      </c>
      <c r="BB211">
        <v>14.789</v>
      </c>
      <c r="BC211">
        <v>14.1183</v>
      </c>
      <c r="BD211">
        <v>15.019600000000001</v>
      </c>
      <c r="BE211">
        <v>8.6862999999999992</v>
      </c>
      <c r="BF211">
        <v>18.6205</v>
      </c>
      <c r="BG211">
        <v>18.119599999999998</v>
      </c>
      <c r="BH211">
        <v>18.9954</v>
      </c>
      <c r="BI211">
        <v>32.069299999999998</v>
      </c>
      <c r="BJ211">
        <v>23.621300000000002</v>
      </c>
      <c r="BK211">
        <v>27.355599999999999</v>
      </c>
      <c r="BL211">
        <v>3.6059999999999999</v>
      </c>
      <c r="BM211">
        <v>2.9779</v>
      </c>
      <c r="BN211">
        <v>3.7625000000000002</v>
      </c>
      <c r="BO211">
        <v>3.3948999999999998</v>
      </c>
      <c r="BP211">
        <v>3.9234</v>
      </c>
      <c r="BQ211">
        <v>3.3441999999999998</v>
      </c>
      <c r="BR211">
        <v>3.6114000000000002</v>
      </c>
      <c r="BS211">
        <v>4.0063000000000004</v>
      </c>
      <c r="BT211">
        <v>5.6387999999999998</v>
      </c>
      <c r="BU211">
        <v>3.4024000000000001</v>
      </c>
      <c r="BV211">
        <v>4.6212</v>
      </c>
      <c r="BW211" t="s">
        <v>634</v>
      </c>
      <c r="BX211">
        <v>50</v>
      </c>
      <c r="BY211" t="s">
        <v>649</v>
      </c>
      <c r="BZ211">
        <v>502030</v>
      </c>
    </row>
    <row r="212" spans="1:78" x14ac:dyDescent="0.25">
      <c r="A212" t="s">
        <v>211</v>
      </c>
      <c r="B212" t="s">
        <v>510</v>
      </c>
      <c r="C212">
        <v>3.55</v>
      </c>
      <c r="D212">
        <v>3.58</v>
      </c>
      <c r="E212">
        <v>3.69</v>
      </c>
      <c r="F212">
        <v>3.85</v>
      </c>
      <c r="G212">
        <v>4.72</v>
      </c>
      <c r="H212">
        <v>4.7699999999999996</v>
      </c>
      <c r="I212">
        <v>6.02</v>
      </c>
      <c r="J212">
        <v>5.64</v>
      </c>
      <c r="K212">
        <v>5.56</v>
      </c>
      <c r="L212">
        <v>16314657800</v>
      </c>
      <c r="M212">
        <v>12949053800</v>
      </c>
      <c r="N212">
        <v>14210356300</v>
      </c>
      <c r="O212">
        <v>13929748300</v>
      </c>
      <c r="P212">
        <v>14091825400</v>
      </c>
      <c r="Q212">
        <v>15434487600</v>
      </c>
      <c r="R212">
        <v>14491009900</v>
      </c>
      <c r="S212">
        <v>19967529100</v>
      </c>
      <c r="T212">
        <v>24492905700</v>
      </c>
      <c r="U212">
        <v>19417233400</v>
      </c>
      <c r="V212">
        <v>8.9321000000000002</v>
      </c>
      <c r="W212">
        <v>8.6105</v>
      </c>
      <c r="X212">
        <v>8.0831999999999997</v>
      </c>
      <c r="Y212">
        <v>5.7988</v>
      </c>
      <c r="Z212">
        <v>6.4591000000000003</v>
      </c>
      <c r="AA212">
        <v>4.5453000000000001</v>
      </c>
      <c r="AB212">
        <v>-0.2072</v>
      </c>
      <c r="AC212">
        <v>6.4679000000000002</v>
      </c>
      <c r="AD212">
        <v>7.6680999999999999</v>
      </c>
      <c r="AE212">
        <v>7.64</v>
      </c>
      <c r="AF212">
        <v>9.2826000000000004</v>
      </c>
      <c r="AG212">
        <v>7.6736000000000004</v>
      </c>
      <c r="AH212">
        <v>9.8765000000000001</v>
      </c>
      <c r="AI212">
        <v>26.1433</v>
      </c>
      <c r="AJ212">
        <v>24.783300000000001</v>
      </c>
      <c r="AK212">
        <v>30.878799999999998</v>
      </c>
      <c r="AL212">
        <v>27.805900000000001</v>
      </c>
      <c r="AM212">
        <v>24.241099999999999</v>
      </c>
      <c r="AN212">
        <v>26.986699999999999</v>
      </c>
      <c r="AO212">
        <v>28.8538</v>
      </c>
      <c r="AP212">
        <v>12.8284</v>
      </c>
      <c r="AQ212">
        <v>7.3686999999999996</v>
      </c>
      <c r="AR212">
        <v>-1.2304999999999999</v>
      </c>
      <c r="AS212">
        <v>8.7741000000000007</v>
      </c>
      <c r="AT212">
        <v>40.104100000000003</v>
      </c>
      <c r="AU212">
        <v>2.1806000000000001</v>
      </c>
      <c r="AV212">
        <v>15.4741</v>
      </c>
      <c r="AW212">
        <v>-8.2304999999999993</v>
      </c>
      <c r="AX212">
        <v>6.7847999999999997</v>
      </c>
      <c r="AY212">
        <v>14.9335</v>
      </c>
      <c r="AZ212">
        <v>8.9301999999999992</v>
      </c>
      <c r="BA212">
        <v>21.5838</v>
      </c>
      <c r="BB212">
        <v>21.390999999999998</v>
      </c>
      <c r="BC212">
        <v>21.8887</v>
      </c>
      <c r="BD212">
        <v>21.6785</v>
      </c>
      <c r="BE212">
        <v>18.672999999999998</v>
      </c>
      <c r="BF212">
        <v>23.62</v>
      </c>
      <c r="BG212">
        <v>17.433599999999998</v>
      </c>
      <c r="BH212">
        <v>-0.84599999999999997</v>
      </c>
      <c r="BI212">
        <v>26.8474</v>
      </c>
      <c r="BJ212">
        <v>32.486899999999999</v>
      </c>
      <c r="BK212">
        <v>32.143999999999998</v>
      </c>
      <c r="BL212">
        <v>2.2296</v>
      </c>
      <c r="BM212">
        <v>2.5783999999999998</v>
      </c>
      <c r="BN212">
        <v>2.1962999999999999</v>
      </c>
      <c r="BO212">
        <v>2.2400000000000002</v>
      </c>
      <c r="BP212">
        <v>1.8475999999999999</v>
      </c>
      <c r="BQ212">
        <v>1.8328</v>
      </c>
      <c r="BR212">
        <v>1.8036000000000001</v>
      </c>
      <c r="BS212">
        <v>1.8402000000000001</v>
      </c>
      <c r="BT212">
        <v>2.1457000000000002</v>
      </c>
      <c r="BU212">
        <v>2.2526999999999999</v>
      </c>
      <c r="BV212">
        <v>1.8308</v>
      </c>
      <c r="BW212" t="s">
        <v>585</v>
      </c>
      <c r="BX212">
        <v>25</v>
      </c>
      <c r="BY212" t="s">
        <v>650</v>
      </c>
      <c r="BZ212">
        <v>255010</v>
      </c>
    </row>
    <row r="213" spans="1:78" x14ac:dyDescent="0.25">
      <c r="A213" t="s">
        <v>212</v>
      </c>
      <c r="B213" t="s">
        <v>510</v>
      </c>
      <c r="C213">
        <v>1.76</v>
      </c>
      <c r="D213">
        <v>1.78</v>
      </c>
      <c r="E213">
        <v>1.77</v>
      </c>
      <c r="F213">
        <v>2.12</v>
      </c>
      <c r="G213">
        <v>2.31</v>
      </c>
      <c r="H213">
        <v>3.96</v>
      </c>
      <c r="I213">
        <v>4.03</v>
      </c>
      <c r="J213">
        <v>4.0599999999999996</v>
      </c>
      <c r="K213" t="s">
        <v>510</v>
      </c>
      <c r="L213">
        <v>5460349300</v>
      </c>
      <c r="M213">
        <v>8378816999.999999</v>
      </c>
      <c r="N213">
        <v>10668135700</v>
      </c>
      <c r="O213">
        <v>15952437300</v>
      </c>
      <c r="P213">
        <v>16316471900</v>
      </c>
      <c r="Q213">
        <v>54868046200</v>
      </c>
      <c r="R213">
        <v>64483233800</v>
      </c>
      <c r="S213">
        <v>39222612300</v>
      </c>
      <c r="T213">
        <v>26856241800</v>
      </c>
      <c r="U213">
        <v>33069345300</v>
      </c>
      <c r="V213">
        <v>6.8672000000000004</v>
      </c>
      <c r="W213">
        <v>5.6755000000000004</v>
      </c>
      <c r="X213">
        <v>3.3041999999999998</v>
      </c>
      <c r="Y213">
        <v>3.9592000000000001</v>
      </c>
      <c r="Z213">
        <v>3.4470000000000001</v>
      </c>
      <c r="AA213">
        <v>1.4923</v>
      </c>
      <c r="AB213">
        <v>1.3182</v>
      </c>
      <c r="AC213">
        <v>2.1579000000000002</v>
      </c>
      <c r="AD213">
        <v>0.2475</v>
      </c>
      <c r="AE213">
        <v>2.0680000000000001</v>
      </c>
      <c r="AF213">
        <v>45.632399999999997</v>
      </c>
      <c r="AG213">
        <v>40.362900000000003</v>
      </c>
      <c r="AH213">
        <v>45.297499999999999</v>
      </c>
      <c r="AI213">
        <v>40.735900000000001</v>
      </c>
      <c r="AJ213">
        <v>44.069400000000002</v>
      </c>
      <c r="AK213">
        <v>22.650600000000001</v>
      </c>
      <c r="AL213">
        <v>23.085599999999999</v>
      </c>
      <c r="AM213">
        <v>27.897300000000001</v>
      </c>
      <c r="AN213">
        <v>32.8628</v>
      </c>
      <c r="AO213">
        <v>35.173000000000002</v>
      </c>
      <c r="AP213">
        <v>16.253299999999999</v>
      </c>
      <c r="AQ213">
        <v>28.5945</v>
      </c>
      <c r="AR213">
        <v>43.811999999999998</v>
      </c>
      <c r="AS213">
        <v>84.526600000000002</v>
      </c>
      <c r="AT213">
        <v>21.883400000000002</v>
      </c>
      <c r="AU213">
        <v>1.7903</v>
      </c>
      <c r="AV213">
        <v>236.18709999999999</v>
      </c>
      <c r="AW213">
        <v>-0.62639999999999996</v>
      </c>
      <c r="AX213">
        <v>2.4392</v>
      </c>
      <c r="AY213">
        <v>-1.0395000000000001</v>
      </c>
      <c r="AZ213">
        <v>12.857200000000001</v>
      </c>
      <c r="BA213">
        <v>18.645399999999999</v>
      </c>
      <c r="BB213">
        <v>22.888500000000001</v>
      </c>
      <c r="BC213">
        <v>31.681799999999999</v>
      </c>
      <c r="BD213">
        <v>16.033300000000001</v>
      </c>
      <c r="BE213">
        <v>14.5806</v>
      </c>
      <c r="BF213">
        <v>11.612</v>
      </c>
      <c r="BG213">
        <v>2.7042000000000002</v>
      </c>
      <c r="BH213">
        <v>2.1183000000000001</v>
      </c>
      <c r="BI213">
        <v>3.6459999999999999</v>
      </c>
      <c r="BJ213">
        <v>0.4652</v>
      </c>
      <c r="BK213">
        <v>4.3540000000000001</v>
      </c>
      <c r="BL213">
        <v>1.7907999999999999</v>
      </c>
      <c r="BM213">
        <v>1.9263999999999999</v>
      </c>
      <c r="BN213">
        <v>3.2267999999999999</v>
      </c>
      <c r="BO213">
        <v>1.8620000000000001</v>
      </c>
      <c r="BP213">
        <v>1.9357</v>
      </c>
      <c r="BQ213">
        <v>1.9296</v>
      </c>
      <c r="BR213">
        <v>1.6060000000000001</v>
      </c>
      <c r="BS213">
        <v>1.8355999999999999</v>
      </c>
      <c r="BT213">
        <v>1.2841</v>
      </c>
      <c r="BU213">
        <v>1.0853999999999999</v>
      </c>
      <c r="BV213">
        <v>1.1991000000000001</v>
      </c>
      <c r="BW213" t="s">
        <v>588</v>
      </c>
      <c r="BX213">
        <v>40</v>
      </c>
      <c r="BY213" t="s">
        <v>615</v>
      </c>
      <c r="BZ213">
        <v>402010</v>
      </c>
    </row>
    <row r="214" spans="1:78" x14ac:dyDescent="0.25">
      <c r="A214" t="s">
        <v>213</v>
      </c>
      <c r="B214" t="s">
        <v>510</v>
      </c>
      <c r="C214">
        <v>1.66</v>
      </c>
      <c r="D214">
        <v>1.7</v>
      </c>
      <c r="E214">
        <v>1.87</v>
      </c>
      <c r="F214">
        <v>1.85</v>
      </c>
      <c r="G214">
        <v>2.21</v>
      </c>
      <c r="H214">
        <v>2.4700000000000002</v>
      </c>
      <c r="I214">
        <v>2.95</v>
      </c>
      <c r="J214">
        <v>2.96</v>
      </c>
      <c r="K214" t="s">
        <v>510</v>
      </c>
      <c r="L214" t="s">
        <v>510</v>
      </c>
      <c r="M214" t="s">
        <v>510</v>
      </c>
      <c r="N214" t="s">
        <v>510</v>
      </c>
      <c r="O214" t="s">
        <v>510</v>
      </c>
      <c r="P214">
        <v>11917624100</v>
      </c>
      <c r="Q214">
        <v>18540745600</v>
      </c>
      <c r="R214">
        <v>22896859300</v>
      </c>
      <c r="S214">
        <v>26188493400</v>
      </c>
      <c r="T214">
        <v>17688664400</v>
      </c>
      <c r="U214">
        <v>24593696600</v>
      </c>
      <c r="V214">
        <v>7.6092000000000004</v>
      </c>
      <c r="W214">
        <v>9.9259000000000004</v>
      </c>
      <c r="X214">
        <v>11.473699999999999</v>
      </c>
      <c r="Y214">
        <v>14.968299999999999</v>
      </c>
      <c r="Z214">
        <v>13.4366</v>
      </c>
      <c r="AA214">
        <v>16.4938</v>
      </c>
      <c r="AB214">
        <v>15.0373</v>
      </c>
      <c r="AC214">
        <v>14.54</v>
      </c>
      <c r="AD214">
        <v>12.493399999999999</v>
      </c>
      <c r="AE214">
        <v>15.790100000000001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1.0378000000000001</v>
      </c>
      <c r="AL214">
        <v>1.3487</v>
      </c>
      <c r="AM214">
        <v>1.1528</v>
      </c>
      <c r="AN214">
        <v>1.8068</v>
      </c>
      <c r="AO214">
        <v>1.6367</v>
      </c>
      <c r="AP214">
        <v>1.2549999999999999</v>
      </c>
      <c r="AQ214">
        <v>-3.8178999999999998</v>
      </c>
      <c r="AR214">
        <v>-4.1317000000000004</v>
      </c>
      <c r="AS214">
        <v>0.57210000000000005</v>
      </c>
      <c r="AT214">
        <v>9.3512000000000004</v>
      </c>
      <c r="AU214">
        <v>8.7821999999999996</v>
      </c>
      <c r="AV214">
        <v>14.563700000000001</v>
      </c>
      <c r="AW214">
        <v>14.0198</v>
      </c>
      <c r="AX214">
        <v>11.705500000000001</v>
      </c>
      <c r="AY214">
        <v>-1.5692999999999999</v>
      </c>
      <c r="AZ214">
        <v>11.2842</v>
      </c>
      <c r="BA214">
        <v>17.057400000000001</v>
      </c>
      <c r="BB214">
        <v>10.283099999999999</v>
      </c>
      <c r="BC214">
        <v>13.520899999999999</v>
      </c>
      <c r="BD214">
        <v>15.3102</v>
      </c>
      <c r="BE214">
        <v>19.503900000000002</v>
      </c>
      <c r="BF214">
        <v>17.3187</v>
      </c>
      <c r="BG214">
        <v>21.269200000000001</v>
      </c>
      <c r="BH214">
        <v>19.250499999999999</v>
      </c>
      <c r="BI214">
        <v>18.610099999999999</v>
      </c>
      <c r="BJ214">
        <v>15.806900000000001</v>
      </c>
      <c r="BK214">
        <v>19.515699999999999</v>
      </c>
      <c r="BL214">
        <v>2.1164999999999998</v>
      </c>
      <c r="BM214">
        <v>2.4741</v>
      </c>
      <c r="BN214">
        <v>1.8158000000000001</v>
      </c>
      <c r="BO214">
        <v>2.2652999999999999</v>
      </c>
      <c r="BP214">
        <v>2.4870000000000001</v>
      </c>
      <c r="BQ214">
        <v>2.4377</v>
      </c>
      <c r="BR214">
        <v>3.2690999999999999</v>
      </c>
      <c r="BS214">
        <v>3.4906000000000001</v>
      </c>
      <c r="BT214">
        <v>3.5192999999999999</v>
      </c>
      <c r="BU214">
        <v>2.4849999999999999</v>
      </c>
      <c r="BV214">
        <v>3.0501999999999998</v>
      </c>
      <c r="BW214" t="s">
        <v>585</v>
      </c>
      <c r="BX214">
        <v>25</v>
      </c>
      <c r="BY214" t="s">
        <v>642</v>
      </c>
      <c r="BZ214">
        <v>252010</v>
      </c>
    </row>
    <row r="215" spans="1:78" x14ac:dyDescent="0.25">
      <c r="A215" t="s">
        <v>214</v>
      </c>
      <c r="B215" t="s">
        <v>510</v>
      </c>
      <c r="C215">
        <v>2.76</v>
      </c>
      <c r="D215">
        <v>2.77</v>
      </c>
      <c r="E215">
        <v>2.62</v>
      </c>
      <c r="F215">
        <v>3.1</v>
      </c>
      <c r="G215">
        <v>3.64</v>
      </c>
      <c r="H215">
        <v>4.6500000000000004</v>
      </c>
      <c r="I215">
        <v>5.0599999999999996</v>
      </c>
      <c r="J215">
        <v>5.0599999999999996</v>
      </c>
      <c r="K215" t="s">
        <v>510</v>
      </c>
      <c r="L215">
        <v>87260927100</v>
      </c>
      <c r="M215">
        <v>80264192300</v>
      </c>
      <c r="N215">
        <v>99960219000</v>
      </c>
      <c r="O215">
        <v>99815705800</v>
      </c>
      <c r="P215">
        <v>63963445000</v>
      </c>
      <c r="Q215">
        <v>84913149000</v>
      </c>
      <c r="R215">
        <v>93880760000</v>
      </c>
      <c r="S215">
        <v>132936125000</v>
      </c>
      <c r="T215">
        <v>120972774000</v>
      </c>
      <c r="U215">
        <v>130260788300</v>
      </c>
      <c r="V215">
        <v>0.95909999999999995</v>
      </c>
      <c r="W215">
        <v>0.70830000000000004</v>
      </c>
      <c r="X215">
        <v>0.85950000000000004</v>
      </c>
      <c r="Y215">
        <v>0.4824</v>
      </c>
      <c r="Z215">
        <v>1.1315999999999999</v>
      </c>
      <c r="AA215">
        <v>0.87970000000000004</v>
      </c>
      <c r="AB215">
        <v>0.87749999999999995</v>
      </c>
      <c r="AC215">
        <v>1.6471</v>
      </c>
      <c r="AD215">
        <v>0.77510000000000001</v>
      </c>
      <c r="AE215">
        <v>0.5524</v>
      </c>
      <c r="AF215">
        <v>47.230699999999999</v>
      </c>
      <c r="AG215">
        <v>47.194099999999999</v>
      </c>
      <c r="AH215">
        <v>46.879800000000003</v>
      </c>
      <c r="AI215">
        <v>51.035299999999999</v>
      </c>
      <c r="AJ215">
        <v>47.533799999999999</v>
      </c>
      <c r="AK215">
        <v>47.816099999999999</v>
      </c>
      <c r="AL215">
        <v>46.234200000000001</v>
      </c>
      <c r="AM215">
        <v>45.337699999999998</v>
      </c>
      <c r="AN215">
        <v>41.744</v>
      </c>
      <c r="AO215">
        <v>47.954500000000003</v>
      </c>
      <c r="AP215">
        <v>-2.8818999999999999</v>
      </c>
      <c r="AQ215">
        <v>-6.0632999999999999</v>
      </c>
      <c r="AR215">
        <v>0.60209999999999997</v>
      </c>
      <c r="AS215">
        <v>-0.14280000000000001</v>
      </c>
      <c r="AT215">
        <v>6.5814000000000004</v>
      </c>
      <c r="AU215">
        <v>1.6384000000000001</v>
      </c>
      <c r="AV215">
        <v>6.5650000000000004</v>
      </c>
      <c r="AW215">
        <v>17.1264</v>
      </c>
      <c r="AX215">
        <v>25.877300000000002</v>
      </c>
      <c r="AY215">
        <v>-1.5157</v>
      </c>
      <c r="AZ215">
        <v>13.8573</v>
      </c>
      <c r="BA215">
        <v>10.9758</v>
      </c>
      <c r="BB215">
        <v>11.1511</v>
      </c>
      <c r="BC215">
        <v>7.4676</v>
      </c>
      <c r="BD215">
        <v>9.3732000000000006</v>
      </c>
      <c r="BE215">
        <v>5.0452000000000004</v>
      </c>
      <c r="BF215">
        <v>13.2019</v>
      </c>
      <c r="BG215">
        <v>9.9933999999999994</v>
      </c>
      <c r="BH215">
        <v>10.8858</v>
      </c>
      <c r="BI215">
        <v>22.996200000000002</v>
      </c>
      <c r="BJ215">
        <v>10.465299999999999</v>
      </c>
      <c r="BK215">
        <v>7.4527999999999999</v>
      </c>
      <c r="BL215">
        <v>1.0126999999999999</v>
      </c>
      <c r="BM215">
        <v>1.0114000000000001</v>
      </c>
      <c r="BN215">
        <v>1.0001</v>
      </c>
      <c r="BO215">
        <v>1.0213000000000001</v>
      </c>
      <c r="BP215">
        <v>1.0274000000000001</v>
      </c>
      <c r="BQ215">
        <v>0.98119999999999996</v>
      </c>
      <c r="BR215">
        <v>1.0007999999999999</v>
      </c>
      <c r="BS215">
        <v>1.0052000000000001</v>
      </c>
      <c r="BT215">
        <v>1.0194000000000001</v>
      </c>
      <c r="BU215">
        <v>1.0059</v>
      </c>
      <c r="BV215">
        <v>1.0116000000000001</v>
      </c>
      <c r="BW215" t="s">
        <v>588</v>
      </c>
      <c r="BX215">
        <v>40</v>
      </c>
      <c r="BY215" t="s">
        <v>607</v>
      </c>
      <c r="BZ215">
        <v>402030</v>
      </c>
    </row>
    <row r="216" spans="1:78" x14ac:dyDescent="0.25">
      <c r="A216" t="s">
        <v>215</v>
      </c>
      <c r="B216" t="s">
        <v>510</v>
      </c>
      <c r="C216" t="s">
        <v>510</v>
      </c>
      <c r="D216" t="s">
        <v>510</v>
      </c>
      <c r="E216" t="s">
        <v>510</v>
      </c>
      <c r="F216" t="s">
        <v>510</v>
      </c>
      <c r="G216" t="s">
        <v>510</v>
      </c>
      <c r="H216" t="s">
        <v>510</v>
      </c>
      <c r="I216">
        <v>3.32</v>
      </c>
      <c r="J216">
        <v>3.44</v>
      </c>
      <c r="K216">
        <v>3.61</v>
      </c>
      <c r="L216">
        <v>17379246200</v>
      </c>
      <c r="M216">
        <v>12720327200</v>
      </c>
      <c r="N216">
        <v>13835028800</v>
      </c>
      <c r="O216">
        <v>13462278200</v>
      </c>
      <c r="P216">
        <v>15902645900</v>
      </c>
      <c r="Q216">
        <v>18234804300</v>
      </c>
      <c r="R216">
        <v>21914811500</v>
      </c>
      <c r="S216">
        <v>26699749200</v>
      </c>
      <c r="T216">
        <v>28106902500</v>
      </c>
      <c r="U216">
        <v>41131323800</v>
      </c>
      <c r="V216">
        <v>15.1996</v>
      </c>
      <c r="W216">
        <v>13.805</v>
      </c>
      <c r="X216">
        <v>10.490399999999999</v>
      </c>
      <c r="Y216">
        <v>10.1928</v>
      </c>
      <c r="Z216">
        <v>13.3939</v>
      </c>
      <c r="AA216">
        <v>14.295299999999999</v>
      </c>
      <c r="AB216">
        <v>11.300800000000001</v>
      </c>
      <c r="AC216">
        <v>16.186900000000001</v>
      </c>
      <c r="AD216">
        <v>21.819500000000001</v>
      </c>
      <c r="AE216">
        <v>23.247499999999999</v>
      </c>
      <c r="AF216">
        <v>9.1544000000000008</v>
      </c>
      <c r="AG216">
        <v>33.952100000000002</v>
      </c>
      <c r="AH216">
        <v>39.461399999999998</v>
      </c>
      <c r="AI216">
        <v>40.368699999999997</v>
      </c>
      <c r="AJ216">
        <v>37.8001</v>
      </c>
      <c r="AK216">
        <v>40.699399999999997</v>
      </c>
      <c r="AL216">
        <v>41.556800000000003</v>
      </c>
      <c r="AM216">
        <v>41.899299999999997</v>
      </c>
      <c r="AN216">
        <v>35.648400000000002</v>
      </c>
      <c r="AO216">
        <v>33.779299999999999</v>
      </c>
      <c r="AP216">
        <v>5.0198999999999998</v>
      </c>
      <c r="AQ216">
        <v>0.3175</v>
      </c>
      <c r="AR216">
        <v>10.878299999999999</v>
      </c>
      <c r="AS216">
        <v>-2.7902999999999998</v>
      </c>
      <c r="AT216">
        <v>1.9263999999999999</v>
      </c>
      <c r="AU216">
        <v>1.1888000000000001</v>
      </c>
      <c r="AV216">
        <v>2.2475999999999998</v>
      </c>
      <c r="AW216">
        <v>4.8292999999999999</v>
      </c>
      <c r="AX216">
        <v>4.718</v>
      </c>
      <c r="AY216">
        <v>15.1092</v>
      </c>
      <c r="AZ216">
        <v>7.3669000000000002</v>
      </c>
      <c r="BA216">
        <v>25.034800000000001</v>
      </c>
      <c r="BB216">
        <v>24.525300000000001</v>
      </c>
      <c r="BC216">
        <v>27.807400000000001</v>
      </c>
      <c r="BD216">
        <v>29.549099999999999</v>
      </c>
      <c r="BE216">
        <v>33.314799999999998</v>
      </c>
      <c r="BF216">
        <v>42.979799999999997</v>
      </c>
      <c r="BG216">
        <v>44.597499999999997</v>
      </c>
      <c r="BH216">
        <v>37.415199999999999</v>
      </c>
      <c r="BI216">
        <v>55.915700000000001</v>
      </c>
      <c r="BJ216">
        <v>71.256399999999999</v>
      </c>
      <c r="BK216">
        <v>65.8506</v>
      </c>
      <c r="BL216">
        <v>3.7222</v>
      </c>
      <c r="BM216">
        <v>3.6457999999999999</v>
      </c>
      <c r="BN216">
        <v>2.7583000000000002</v>
      </c>
      <c r="BO216">
        <v>3.0827</v>
      </c>
      <c r="BP216">
        <v>3.0017</v>
      </c>
      <c r="BQ216">
        <v>3.3586</v>
      </c>
      <c r="BR216">
        <v>3.7176</v>
      </c>
      <c r="BS216">
        <v>4.1166999999999998</v>
      </c>
      <c r="BT216">
        <v>4.7424999999999997</v>
      </c>
      <c r="BU216">
        <v>4.3625999999999996</v>
      </c>
      <c r="BV216">
        <v>5.6341000000000001</v>
      </c>
      <c r="BW216" t="s">
        <v>596</v>
      </c>
      <c r="BX216">
        <v>20</v>
      </c>
      <c r="BY216" t="s">
        <v>646</v>
      </c>
      <c r="BZ216">
        <v>201070</v>
      </c>
    </row>
    <row r="217" spans="1:78" x14ac:dyDescent="0.25">
      <c r="A217" t="s">
        <v>216</v>
      </c>
      <c r="B217" t="s">
        <v>510</v>
      </c>
      <c r="C217">
        <v>3.23</v>
      </c>
      <c r="D217">
        <v>3.12</v>
      </c>
      <c r="E217">
        <v>3.15</v>
      </c>
      <c r="F217">
        <v>4.34</v>
      </c>
      <c r="G217">
        <v>4.46</v>
      </c>
      <c r="H217">
        <v>5.63</v>
      </c>
      <c r="I217">
        <v>5.4</v>
      </c>
      <c r="J217">
        <v>5.45</v>
      </c>
      <c r="K217" t="s">
        <v>510</v>
      </c>
      <c r="L217">
        <v>33330612300</v>
      </c>
      <c r="M217">
        <v>29131886600</v>
      </c>
      <c r="N217">
        <v>46758220000</v>
      </c>
      <c r="O217">
        <v>42641073900</v>
      </c>
      <c r="P217">
        <v>23285309900</v>
      </c>
      <c r="Q217">
        <v>21479873600</v>
      </c>
      <c r="R217">
        <v>16707736200</v>
      </c>
      <c r="S217">
        <v>20471306000</v>
      </c>
      <c r="T217">
        <v>35731640700</v>
      </c>
      <c r="U217">
        <v>32356120500</v>
      </c>
      <c r="V217">
        <v>11.388999999999999</v>
      </c>
      <c r="W217">
        <v>-1.9398</v>
      </c>
      <c r="X217">
        <v>-18.025700000000001</v>
      </c>
      <c r="Y217">
        <v>-1.7779</v>
      </c>
      <c r="Z217">
        <v>6.4855999999999998</v>
      </c>
      <c r="AA217">
        <v>-4.4043000000000001</v>
      </c>
      <c r="AB217">
        <v>-12.788500000000001</v>
      </c>
      <c r="AC217">
        <v>6.7766000000000002</v>
      </c>
      <c r="AD217">
        <v>6.8983999999999996</v>
      </c>
      <c r="AE217">
        <v>11.0059</v>
      </c>
      <c r="AF217">
        <v>24.361000000000001</v>
      </c>
      <c r="AG217">
        <v>41.540799999999997</v>
      </c>
      <c r="AH217">
        <v>45.866700000000002</v>
      </c>
      <c r="AI217">
        <v>43.619700000000002</v>
      </c>
      <c r="AJ217">
        <v>39.812199999999997</v>
      </c>
      <c r="AK217">
        <v>45.328400000000002</v>
      </c>
      <c r="AL217">
        <v>53.085099999999997</v>
      </c>
      <c r="AM217">
        <v>46.247900000000001</v>
      </c>
      <c r="AN217">
        <v>39.062600000000003</v>
      </c>
      <c r="AO217">
        <v>36.353000000000002</v>
      </c>
      <c r="AP217">
        <v>6.6143999999999998</v>
      </c>
      <c r="AQ217">
        <v>10.3241</v>
      </c>
      <c r="AR217">
        <v>14.5844</v>
      </c>
      <c r="AS217">
        <v>-26.912500000000001</v>
      </c>
      <c r="AT217">
        <v>-7.0926</v>
      </c>
      <c r="AU217">
        <v>3.5758000000000001</v>
      </c>
      <c r="AV217">
        <v>-2.3285</v>
      </c>
      <c r="AW217">
        <v>-18.508900000000001</v>
      </c>
      <c r="AX217">
        <v>7.9352</v>
      </c>
      <c r="AY217">
        <v>4.1844000000000001</v>
      </c>
      <c r="AZ217">
        <v>6.1406000000000001</v>
      </c>
      <c r="BA217">
        <v>14.4824</v>
      </c>
      <c r="BB217">
        <v>23.452200000000001</v>
      </c>
      <c r="BC217">
        <v>-4.2295999999999996</v>
      </c>
      <c r="BD217">
        <v>-46.3431</v>
      </c>
      <c r="BE217">
        <v>-5.2225000000000001</v>
      </c>
      <c r="BF217">
        <v>18.5609</v>
      </c>
      <c r="BG217">
        <v>-12.900700000000001</v>
      </c>
      <c r="BH217">
        <v>-45.356499999999997</v>
      </c>
      <c r="BI217">
        <v>24.933700000000002</v>
      </c>
      <c r="BJ217">
        <v>21.444600000000001</v>
      </c>
      <c r="BK217">
        <v>30.4285</v>
      </c>
      <c r="BL217">
        <v>2.0097</v>
      </c>
      <c r="BM217">
        <v>1.5299</v>
      </c>
      <c r="BN217">
        <v>1.3702000000000001</v>
      </c>
      <c r="BO217">
        <v>2.3864000000000001</v>
      </c>
      <c r="BP217">
        <v>2.3690000000000002</v>
      </c>
      <c r="BQ217">
        <v>1.5246</v>
      </c>
      <c r="BR217">
        <v>1.5308999999999999</v>
      </c>
      <c r="BS217">
        <v>1.5683</v>
      </c>
      <c r="BT217">
        <v>1.6173</v>
      </c>
      <c r="BU217">
        <v>2.1844999999999999</v>
      </c>
      <c r="BV217">
        <v>1.9215</v>
      </c>
      <c r="BW217" t="s">
        <v>612</v>
      </c>
      <c r="BX217">
        <v>10</v>
      </c>
      <c r="BY217" t="s">
        <v>626</v>
      </c>
      <c r="BZ217">
        <v>101010</v>
      </c>
    </row>
    <row r="218" spans="1:78" x14ac:dyDescent="0.25">
      <c r="A218" t="s">
        <v>217</v>
      </c>
      <c r="B218" t="s">
        <v>510</v>
      </c>
      <c r="C218">
        <v>6.65</v>
      </c>
      <c r="D218">
        <v>6.95</v>
      </c>
      <c r="E218">
        <v>6.95</v>
      </c>
      <c r="F218">
        <v>6.82</v>
      </c>
      <c r="G218">
        <v>6.8</v>
      </c>
      <c r="H218">
        <v>6.54</v>
      </c>
      <c r="I218">
        <v>6.94</v>
      </c>
      <c r="J218">
        <v>7.13</v>
      </c>
      <c r="K218" t="s">
        <v>510</v>
      </c>
      <c r="L218">
        <v>6911268700</v>
      </c>
      <c r="M218">
        <v>8394642400.000001</v>
      </c>
      <c r="N218">
        <v>9707225400</v>
      </c>
      <c r="O218">
        <v>11320857200</v>
      </c>
      <c r="P218">
        <v>10278732600</v>
      </c>
      <c r="Q218">
        <v>14450966900</v>
      </c>
      <c r="R218">
        <v>12817844100</v>
      </c>
      <c r="S218">
        <v>14040236100</v>
      </c>
      <c r="T218">
        <v>8426318200</v>
      </c>
      <c r="U218">
        <v>7085297300</v>
      </c>
      <c r="V218">
        <v>9.3107000000000006</v>
      </c>
      <c r="W218">
        <v>9.7665000000000006</v>
      </c>
      <c r="X218">
        <v>11.238799999999999</v>
      </c>
      <c r="Y218">
        <v>7.6407999999999996</v>
      </c>
      <c r="Z218">
        <v>4.1776999999999997</v>
      </c>
      <c r="AA218">
        <v>7.3731999999999998</v>
      </c>
      <c r="AB218">
        <v>2.2618999999999998</v>
      </c>
      <c r="AC218">
        <v>4.1109999999999998</v>
      </c>
      <c r="AD218">
        <v>2.1051000000000002</v>
      </c>
      <c r="AE218">
        <v>-18.8081</v>
      </c>
      <c r="AF218">
        <v>39.989400000000003</v>
      </c>
      <c r="AG218">
        <v>36.258899999999997</v>
      </c>
      <c r="AH218">
        <v>33.8018</v>
      </c>
      <c r="AI218">
        <v>34.944600000000001</v>
      </c>
      <c r="AJ218">
        <v>32.392899999999997</v>
      </c>
      <c r="AK218">
        <v>47.326000000000001</v>
      </c>
      <c r="AL218">
        <v>49.055700000000002</v>
      </c>
      <c r="AM218">
        <v>41.855800000000002</v>
      </c>
      <c r="AN218">
        <v>44.087200000000003</v>
      </c>
      <c r="AO218">
        <v>55.304299999999998</v>
      </c>
      <c r="AP218">
        <v>1.7774000000000001</v>
      </c>
      <c r="AQ218">
        <v>2.9502000000000002</v>
      </c>
      <c r="AR218">
        <v>4.1608000000000001</v>
      </c>
      <c r="AS218">
        <v>7.8514999999999997</v>
      </c>
      <c r="AT218">
        <v>3.9011</v>
      </c>
      <c r="AU218">
        <v>-0.51029999999999998</v>
      </c>
      <c r="AV218">
        <v>68.2624</v>
      </c>
      <c r="AW218">
        <v>22.164100000000001</v>
      </c>
      <c r="AX218">
        <v>-7.2154999999999996</v>
      </c>
      <c r="AY218">
        <v>-7.3910999999999998</v>
      </c>
      <c r="AZ218">
        <v>-29.636700000000001</v>
      </c>
      <c r="BA218">
        <v>17.945</v>
      </c>
      <c r="BB218">
        <v>26.425000000000001</v>
      </c>
      <c r="BC218">
        <v>28.875399999999999</v>
      </c>
      <c r="BD218">
        <v>31.269400000000001</v>
      </c>
      <c r="BE218">
        <v>21.480599999999999</v>
      </c>
      <c r="BF218">
        <v>12.2995</v>
      </c>
      <c r="BG218">
        <v>21.915700000000001</v>
      </c>
      <c r="BH218">
        <v>7.5522999999999998</v>
      </c>
      <c r="BI218">
        <v>14.476800000000001</v>
      </c>
      <c r="BJ218">
        <v>6.9469000000000003</v>
      </c>
      <c r="BK218">
        <v>-76.478300000000004</v>
      </c>
      <c r="BL218">
        <v>2.2372999999999998</v>
      </c>
      <c r="BM218">
        <v>2.2025999999999999</v>
      </c>
      <c r="BN218">
        <v>2.4350999999999998</v>
      </c>
      <c r="BO218">
        <v>2.5501</v>
      </c>
      <c r="BP218">
        <v>2.7923</v>
      </c>
      <c r="BQ218">
        <v>2.6109</v>
      </c>
      <c r="BR218">
        <v>2.2961999999999998</v>
      </c>
      <c r="BS218">
        <v>1.9145000000000001</v>
      </c>
      <c r="BT218">
        <v>2.0468999999999999</v>
      </c>
      <c r="BU218">
        <v>1.5605</v>
      </c>
      <c r="BV218">
        <v>1.9211</v>
      </c>
      <c r="BW218" t="s">
        <v>585</v>
      </c>
      <c r="BX218">
        <v>25</v>
      </c>
      <c r="BY218" t="s">
        <v>651</v>
      </c>
      <c r="BZ218">
        <v>252020</v>
      </c>
    </row>
    <row r="219" spans="1:78" x14ac:dyDescent="0.25">
      <c r="A219" t="s">
        <v>218</v>
      </c>
      <c r="B219" t="s">
        <v>510</v>
      </c>
      <c r="C219">
        <v>2.19</v>
      </c>
      <c r="D219">
        <v>2.5099999999999998</v>
      </c>
      <c r="E219">
        <v>2.54</v>
      </c>
      <c r="F219">
        <v>2.65</v>
      </c>
      <c r="G219">
        <v>3.12</v>
      </c>
      <c r="H219">
        <v>3.12</v>
      </c>
      <c r="I219">
        <v>3.71</v>
      </c>
      <c r="J219">
        <v>3.7</v>
      </c>
      <c r="K219" t="s">
        <v>510</v>
      </c>
      <c r="L219">
        <v>8568055899.999999</v>
      </c>
      <c r="M219">
        <v>8811053200</v>
      </c>
      <c r="N219">
        <v>14340827500</v>
      </c>
      <c r="O219">
        <v>15738578300</v>
      </c>
      <c r="P219">
        <v>12653428800</v>
      </c>
      <c r="Q219">
        <v>15573948500</v>
      </c>
      <c r="R219">
        <v>12910833700</v>
      </c>
      <c r="S219">
        <v>22304432500</v>
      </c>
      <c r="T219">
        <v>20342553000</v>
      </c>
      <c r="U219">
        <v>18419515200</v>
      </c>
      <c r="V219">
        <v>1.0057</v>
      </c>
      <c r="W219">
        <v>1.0093000000000001</v>
      </c>
      <c r="X219">
        <v>0.83409999999999995</v>
      </c>
      <c r="Y219">
        <v>1.1633</v>
      </c>
      <c r="Z219">
        <v>1.3082</v>
      </c>
      <c r="AA219">
        <v>1.2958000000000001</v>
      </c>
      <c r="AB219">
        <v>0.70420000000000005</v>
      </c>
      <c r="AC219">
        <v>0.87180000000000002</v>
      </c>
      <c r="AD219">
        <v>1.2539</v>
      </c>
      <c r="AE219">
        <v>1.0482</v>
      </c>
      <c r="AF219">
        <v>10.155799999999999</v>
      </c>
      <c r="AG219">
        <v>10.7812</v>
      </c>
      <c r="AH219">
        <v>12.0364</v>
      </c>
      <c r="AI219">
        <v>13.6891</v>
      </c>
      <c r="AJ219">
        <v>9.7829999999999995</v>
      </c>
      <c r="AK219">
        <v>11.6402</v>
      </c>
      <c r="AL219">
        <v>7.1157000000000004</v>
      </c>
      <c r="AM219">
        <v>4.5288000000000004</v>
      </c>
      <c r="AN219">
        <v>6.6231</v>
      </c>
      <c r="AO219">
        <v>7.0724999999999998</v>
      </c>
      <c r="AP219">
        <v>5.9016999999999999</v>
      </c>
      <c r="AQ219">
        <v>11.486700000000001</v>
      </c>
      <c r="AR219">
        <v>7.1197999999999997</v>
      </c>
      <c r="AS219">
        <v>40.406100000000002</v>
      </c>
      <c r="AT219">
        <v>4.4837999999999996</v>
      </c>
      <c r="AU219">
        <v>4.4114000000000004</v>
      </c>
      <c r="AV219">
        <v>0.20319999999999999</v>
      </c>
      <c r="AW219">
        <v>12.876799999999999</v>
      </c>
      <c r="AX219">
        <v>41.471699999999998</v>
      </c>
      <c r="AY219">
        <v>5.0796999999999999</v>
      </c>
      <c r="AZ219">
        <v>3.5329999999999999</v>
      </c>
      <c r="BA219">
        <v>10.9727</v>
      </c>
      <c r="BB219">
        <v>10.3134</v>
      </c>
      <c r="BC219">
        <v>10.8924</v>
      </c>
      <c r="BD219">
        <v>8.3989999999999991</v>
      </c>
      <c r="BE219">
        <v>11.729900000000001</v>
      </c>
      <c r="BF219">
        <v>13.178900000000001</v>
      </c>
      <c r="BG219">
        <v>12.7814</v>
      </c>
      <c r="BH219">
        <v>6.7130000000000001</v>
      </c>
      <c r="BI219">
        <v>8.2558000000000007</v>
      </c>
      <c r="BJ219">
        <v>12.9993</v>
      </c>
      <c r="BK219">
        <v>11.1736</v>
      </c>
      <c r="BL219">
        <v>1.0388999999999999</v>
      </c>
      <c r="BM219">
        <v>1.0390999999999999</v>
      </c>
      <c r="BN219">
        <v>1.0365</v>
      </c>
      <c r="BO219">
        <v>1.0516000000000001</v>
      </c>
      <c r="BP219">
        <v>1.0566</v>
      </c>
      <c r="BQ219">
        <v>1.0195000000000001</v>
      </c>
      <c r="BR219">
        <v>1.0442</v>
      </c>
      <c r="BS219">
        <v>1.0165999999999999</v>
      </c>
      <c r="BT219">
        <v>1.0289999999999999</v>
      </c>
      <c r="BU219">
        <v>1.0262</v>
      </c>
      <c r="BV219">
        <v>1.0077</v>
      </c>
      <c r="BW219" t="s">
        <v>588</v>
      </c>
      <c r="BX219">
        <v>40</v>
      </c>
      <c r="BY219" t="s">
        <v>624</v>
      </c>
      <c r="BZ219">
        <v>401010</v>
      </c>
    </row>
    <row r="220" spans="1:78" x14ac:dyDescent="0.25">
      <c r="A220" t="s">
        <v>219</v>
      </c>
      <c r="B220" t="s">
        <v>510</v>
      </c>
      <c r="C220">
        <v>2.36</v>
      </c>
      <c r="D220">
        <v>2.3199999999999998</v>
      </c>
      <c r="E220">
        <v>2.33</v>
      </c>
      <c r="F220">
        <v>2.33</v>
      </c>
      <c r="G220">
        <v>3.65</v>
      </c>
      <c r="H220">
        <v>4.21</v>
      </c>
      <c r="I220">
        <v>4.3499999999999996</v>
      </c>
      <c r="J220">
        <v>4.46</v>
      </c>
      <c r="K220" t="s">
        <v>510</v>
      </c>
      <c r="L220">
        <v>31819248200</v>
      </c>
      <c r="M220">
        <v>27570566200</v>
      </c>
      <c r="N220">
        <v>27734235500</v>
      </c>
      <c r="O220">
        <v>31099971600</v>
      </c>
      <c r="P220">
        <v>42830774200</v>
      </c>
      <c r="Q220">
        <v>50133944500</v>
      </c>
      <c r="R220">
        <v>55649103200</v>
      </c>
      <c r="S220">
        <v>79907977800</v>
      </c>
      <c r="T220">
        <v>67840699299.999992</v>
      </c>
      <c r="U220">
        <v>72450425300</v>
      </c>
      <c r="V220">
        <v>6.2697000000000003</v>
      </c>
      <c r="W220">
        <v>6.6818999999999997</v>
      </c>
      <c r="X220">
        <v>8.6914999999999996</v>
      </c>
      <c r="Y220">
        <v>6.2998000000000003</v>
      </c>
      <c r="Z220">
        <v>9.9921000000000006</v>
      </c>
      <c r="AA220">
        <v>8.3190000000000008</v>
      </c>
      <c r="AB220">
        <v>8.1125000000000007</v>
      </c>
      <c r="AC220">
        <v>14.1624</v>
      </c>
      <c r="AD220">
        <v>10.9382</v>
      </c>
      <c r="AE220">
        <v>9.6494</v>
      </c>
      <c r="AF220">
        <v>94.983900000000006</v>
      </c>
      <c r="AG220">
        <v>93.110200000000006</v>
      </c>
      <c r="AH220">
        <v>92.943899999999999</v>
      </c>
      <c r="AI220">
        <v>90.339699999999993</v>
      </c>
      <c r="AJ220">
        <v>83.712100000000007</v>
      </c>
      <c r="AK220">
        <v>79.138000000000005</v>
      </c>
      <c r="AL220">
        <v>69.875799999999998</v>
      </c>
      <c r="AM220">
        <v>72.659700000000001</v>
      </c>
      <c r="AN220">
        <v>76.911799999999999</v>
      </c>
      <c r="AO220">
        <v>74.762900000000002</v>
      </c>
      <c r="AP220">
        <v>2.6928000000000001</v>
      </c>
      <c r="AQ220">
        <v>7.4538000000000002</v>
      </c>
      <c r="AR220">
        <v>5.694</v>
      </c>
      <c r="AS220">
        <v>3.0968</v>
      </c>
      <c r="AT220">
        <v>8.3979999999999997</v>
      </c>
      <c r="AU220">
        <v>7.1433999999999997</v>
      </c>
      <c r="AV220">
        <v>14.923400000000001</v>
      </c>
      <c r="AW220">
        <v>5.3975</v>
      </c>
      <c r="AX220">
        <v>6.8478000000000003</v>
      </c>
      <c r="AY220">
        <v>3.3424</v>
      </c>
      <c r="AZ220">
        <v>7.1951999999999998</v>
      </c>
      <c r="BA220" t="s">
        <v>510</v>
      </c>
      <c r="BB220" t="s">
        <v>510</v>
      </c>
      <c r="BC220" t="s">
        <v>510</v>
      </c>
      <c r="BD220" t="s">
        <v>510</v>
      </c>
      <c r="BE220" t="s">
        <v>510</v>
      </c>
      <c r="BF220" t="s">
        <v>510</v>
      </c>
      <c r="BG220" t="s">
        <v>510</v>
      </c>
      <c r="BH220" t="s">
        <v>510</v>
      </c>
      <c r="BI220" t="s">
        <v>510</v>
      </c>
      <c r="BJ220" t="s">
        <v>510</v>
      </c>
      <c r="BK220" t="s">
        <v>510</v>
      </c>
      <c r="BL220">
        <v>2.0143</v>
      </c>
      <c r="BM220">
        <v>2.2509000000000001</v>
      </c>
      <c r="BN220">
        <v>2.0556000000000001</v>
      </c>
      <c r="BO220">
        <v>2.0287999999999999</v>
      </c>
      <c r="BP220">
        <v>2.0264000000000002</v>
      </c>
      <c r="BQ220">
        <v>2.2147000000000001</v>
      </c>
      <c r="BR220">
        <v>2.1726000000000001</v>
      </c>
      <c r="BS220">
        <v>2.1634000000000002</v>
      </c>
      <c r="BT220">
        <v>2.5651000000000002</v>
      </c>
      <c r="BU220">
        <v>2.3220999999999998</v>
      </c>
      <c r="BV220">
        <v>2.3102</v>
      </c>
      <c r="BW220" t="s">
        <v>582</v>
      </c>
      <c r="BX220">
        <v>35</v>
      </c>
      <c r="BY220" t="s">
        <v>629</v>
      </c>
      <c r="BZ220">
        <v>351020</v>
      </c>
    </row>
    <row r="221" spans="1:78" x14ac:dyDescent="0.25">
      <c r="A221" t="s">
        <v>220</v>
      </c>
      <c r="B221" t="s">
        <v>510</v>
      </c>
      <c r="C221">
        <v>3.38</v>
      </c>
      <c r="D221">
        <v>4.57</v>
      </c>
      <c r="E221">
        <v>4.79</v>
      </c>
      <c r="F221">
        <v>5.31</v>
      </c>
      <c r="G221">
        <v>5.21</v>
      </c>
      <c r="H221">
        <v>6</v>
      </c>
      <c r="I221">
        <v>5.83</v>
      </c>
      <c r="J221">
        <v>5.62</v>
      </c>
      <c r="K221">
        <v>5.85</v>
      </c>
      <c r="L221">
        <v>138332341400</v>
      </c>
      <c r="M221">
        <v>167677292100</v>
      </c>
      <c r="N221">
        <v>163331028300</v>
      </c>
      <c r="O221">
        <v>221323395800</v>
      </c>
      <c r="P221">
        <v>194075458700</v>
      </c>
      <c r="Q221">
        <v>238215678100</v>
      </c>
      <c r="R221">
        <v>285966699400</v>
      </c>
      <c r="S221">
        <v>433369700800</v>
      </c>
      <c r="T221">
        <v>321920096900</v>
      </c>
      <c r="U221">
        <v>344907992000</v>
      </c>
      <c r="V221">
        <v>13.1982</v>
      </c>
      <c r="W221">
        <v>15.771000000000001</v>
      </c>
      <c r="X221">
        <v>16.9925</v>
      </c>
      <c r="Y221">
        <v>18.6096</v>
      </c>
      <c r="Z221">
        <v>19.726800000000001</v>
      </c>
      <c r="AA221">
        <v>25.123100000000001</v>
      </c>
      <c r="AB221">
        <v>23.608000000000001</v>
      </c>
      <c r="AC221">
        <v>21.1235</v>
      </c>
      <c r="AD221">
        <v>23.070799999999998</v>
      </c>
      <c r="AE221">
        <v>23.064800000000002</v>
      </c>
      <c r="AF221">
        <v>36.339399999999998</v>
      </c>
      <c r="AG221">
        <v>43.050600000000003</v>
      </c>
      <c r="AH221">
        <v>50.095199999999998</v>
      </c>
      <c r="AI221">
        <v>54.929499999999997</v>
      </c>
      <c r="AJ221">
        <v>60.697499999999998</v>
      </c>
      <c r="AK221">
        <v>66.363699999999994</v>
      </c>
      <c r="AL221">
        <v>72.950699999999998</v>
      </c>
      <c r="AM221">
        <v>61.6143</v>
      </c>
      <c r="AN221">
        <v>64.648799999999994</v>
      </c>
      <c r="AO221">
        <v>66.184799999999996</v>
      </c>
      <c r="AP221">
        <v>1.3969</v>
      </c>
      <c r="AQ221">
        <v>-1.3776999999999999</v>
      </c>
      <c r="AR221">
        <v>-1.4117</v>
      </c>
      <c r="AS221">
        <v>6.5163000000000002</v>
      </c>
      <c r="AT221">
        <v>0.98</v>
      </c>
      <c r="AU221">
        <v>3.6377999999999999</v>
      </c>
      <c r="AV221">
        <v>-1.1813</v>
      </c>
      <c r="AW221">
        <v>16.4375</v>
      </c>
      <c r="AX221">
        <v>37.756700000000002</v>
      </c>
      <c r="AY221">
        <v>1.8348</v>
      </c>
      <c r="AZ221">
        <v>6.3567999999999998</v>
      </c>
      <c r="BA221">
        <v>25.423999999999999</v>
      </c>
      <c r="BB221">
        <v>35.545699999999997</v>
      </c>
      <c r="BC221">
        <v>58.093800000000002</v>
      </c>
      <c r="BD221">
        <v>89.640600000000006</v>
      </c>
      <c r="BE221">
        <v>149.44130000000001</v>
      </c>
      <c r="BF221">
        <v>298.25470000000001</v>
      </c>
      <c r="BG221" t="s">
        <v>510</v>
      </c>
      <c r="BH221" t="s">
        <v>510</v>
      </c>
      <c r="BI221" t="s">
        <v>510</v>
      </c>
      <c r="BJ221" t="s">
        <v>510</v>
      </c>
      <c r="BK221" t="s">
        <v>510</v>
      </c>
      <c r="BL221">
        <v>2.9983</v>
      </c>
      <c r="BM221">
        <v>3.3083999999999998</v>
      </c>
      <c r="BN221">
        <v>4.1832000000000003</v>
      </c>
      <c r="BO221">
        <v>4.5519999999999996</v>
      </c>
      <c r="BP221">
        <v>4.7721999999999998</v>
      </c>
      <c r="BQ221">
        <v>6.3564999999999996</v>
      </c>
      <c r="BR221">
        <v>5.6726000000000001</v>
      </c>
      <c r="BS221">
        <v>5.8555999999999999</v>
      </c>
      <c r="BT221">
        <v>5.0857000000000001</v>
      </c>
      <c r="BU221">
        <v>6.3017000000000003</v>
      </c>
      <c r="BV221">
        <v>5.1886000000000001</v>
      </c>
      <c r="BW221" t="s">
        <v>585</v>
      </c>
      <c r="BX221">
        <v>25</v>
      </c>
      <c r="BY221" t="s">
        <v>623</v>
      </c>
      <c r="BZ221">
        <v>255040</v>
      </c>
    </row>
    <row r="222" spans="1:78" x14ac:dyDescent="0.25">
      <c r="A222" t="s">
        <v>221</v>
      </c>
      <c r="B222" t="s">
        <v>510</v>
      </c>
      <c r="C222">
        <v>5.0199999999999996</v>
      </c>
      <c r="D222">
        <v>4.9400000000000004</v>
      </c>
      <c r="E222">
        <v>4.49</v>
      </c>
      <c r="F222">
        <v>4.66</v>
      </c>
      <c r="G222">
        <v>4.66</v>
      </c>
      <c r="H222">
        <v>5.21</v>
      </c>
      <c r="I222">
        <v>5.84</v>
      </c>
      <c r="J222">
        <v>4.95</v>
      </c>
      <c r="K222" t="s">
        <v>510</v>
      </c>
      <c r="L222">
        <v>22069859600</v>
      </c>
      <c r="M222">
        <v>13869992200</v>
      </c>
      <c r="N222">
        <v>19722322100</v>
      </c>
      <c r="O222">
        <v>15083782400</v>
      </c>
      <c r="P222">
        <v>11998246500</v>
      </c>
      <c r="Q222">
        <v>20357423600</v>
      </c>
      <c r="R222">
        <v>16210617200</v>
      </c>
      <c r="S222">
        <v>22929082000</v>
      </c>
      <c r="T222">
        <v>43724306600</v>
      </c>
      <c r="U222">
        <v>44278986200</v>
      </c>
      <c r="V222">
        <v>5.7096</v>
      </c>
      <c r="W222">
        <v>-8.4229000000000003</v>
      </c>
      <c r="X222">
        <v>-19.535499999999999</v>
      </c>
      <c r="Y222">
        <v>-15.7501</v>
      </c>
      <c r="Z222">
        <v>-1.2661</v>
      </c>
      <c r="AA222">
        <v>-1.8882000000000001</v>
      </c>
      <c r="AB222">
        <v>-15.235300000000001</v>
      </c>
      <c r="AC222">
        <v>2.8422000000000001</v>
      </c>
      <c r="AD222">
        <v>9.9313000000000002</v>
      </c>
      <c r="AE222">
        <v>6.0479000000000003</v>
      </c>
      <c r="AF222">
        <v>15.5883</v>
      </c>
      <c r="AG222">
        <v>19.299099999999999</v>
      </c>
      <c r="AH222">
        <v>23.779699999999998</v>
      </c>
      <c r="AI222">
        <v>30.187799999999999</v>
      </c>
      <c r="AJ222">
        <v>31.1296</v>
      </c>
      <c r="AK222">
        <v>36.415399999999998</v>
      </c>
      <c r="AL222">
        <v>48.217399999999998</v>
      </c>
      <c r="AM222">
        <v>44.557600000000001</v>
      </c>
      <c r="AN222">
        <v>42.175600000000003</v>
      </c>
      <c r="AO222">
        <v>39.979999999999997</v>
      </c>
      <c r="AP222">
        <v>-1.5814999999999999</v>
      </c>
      <c r="AQ222">
        <v>-10.1675</v>
      </c>
      <c r="AR222">
        <v>-11.0657</v>
      </c>
      <c r="AS222">
        <v>-16.2075</v>
      </c>
      <c r="AT222">
        <v>-19.248100000000001</v>
      </c>
      <c r="AU222">
        <v>-7.2645999999999997</v>
      </c>
      <c r="AV222">
        <v>1.6283000000000001</v>
      </c>
      <c r="AW222">
        <v>-13.5938</v>
      </c>
      <c r="AX222">
        <v>9.0006000000000004</v>
      </c>
      <c r="AY222">
        <v>5.7519</v>
      </c>
      <c r="AZ222">
        <v>10.6568</v>
      </c>
      <c r="BA222">
        <v>22.0563</v>
      </c>
      <c r="BB222">
        <v>9.8752999999999993</v>
      </c>
      <c r="BC222">
        <v>-14.695499999999999</v>
      </c>
      <c r="BD222">
        <v>-37.024999999999999</v>
      </c>
      <c r="BE222">
        <v>-33.722099999999998</v>
      </c>
      <c r="BF222">
        <v>-3.3589000000000002</v>
      </c>
      <c r="BG222">
        <v>-4.6329000000000002</v>
      </c>
      <c r="BH222">
        <v>-43.878599999999999</v>
      </c>
      <c r="BI222">
        <v>9.5833999999999993</v>
      </c>
      <c r="BJ222">
        <v>29.614999999999998</v>
      </c>
      <c r="BK222">
        <v>16.412299999999998</v>
      </c>
      <c r="BL222">
        <v>1.0533999999999999</v>
      </c>
      <c r="BM222">
        <v>0.97119999999999995</v>
      </c>
      <c r="BN222">
        <v>0.83840000000000003</v>
      </c>
      <c r="BO222">
        <v>1.2012</v>
      </c>
      <c r="BP222">
        <v>1.1938</v>
      </c>
      <c r="BQ222">
        <v>1.1283000000000001</v>
      </c>
      <c r="BR222">
        <v>1.5345</v>
      </c>
      <c r="BS222">
        <v>1.5759000000000001</v>
      </c>
      <c r="BT222">
        <v>1.8106</v>
      </c>
      <c r="BU222">
        <v>2.6394000000000002</v>
      </c>
      <c r="BV222">
        <v>2.4702000000000002</v>
      </c>
      <c r="BW222" t="s">
        <v>612</v>
      </c>
      <c r="BX222">
        <v>10</v>
      </c>
      <c r="BY222" t="s">
        <v>613</v>
      </c>
      <c r="BZ222">
        <v>101020</v>
      </c>
    </row>
    <row r="223" spans="1:78" x14ac:dyDescent="0.25">
      <c r="A223" t="s">
        <v>222</v>
      </c>
      <c r="B223" t="s">
        <v>510</v>
      </c>
      <c r="C223">
        <v>1.82</v>
      </c>
      <c r="D223">
        <v>2.34</v>
      </c>
      <c r="E223">
        <v>2.36</v>
      </c>
      <c r="F223">
        <v>2.38</v>
      </c>
      <c r="G223">
        <v>2.48</v>
      </c>
      <c r="H223">
        <v>2.68</v>
      </c>
      <c r="I223">
        <v>2.76</v>
      </c>
      <c r="J223">
        <v>2.76</v>
      </c>
      <c r="K223" t="s">
        <v>510</v>
      </c>
      <c r="L223">
        <v>17988453800</v>
      </c>
      <c r="M223">
        <v>17801646000</v>
      </c>
      <c r="N223">
        <v>17999043000</v>
      </c>
      <c r="O223">
        <v>20076127500</v>
      </c>
      <c r="P223">
        <v>15945762700</v>
      </c>
      <c r="Q223">
        <v>21902798300</v>
      </c>
      <c r="R223">
        <v>17551024700</v>
      </c>
      <c r="S223">
        <v>23497995500</v>
      </c>
      <c r="T223">
        <v>24121441800</v>
      </c>
      <c r="U223">
        <v>24175878800</v>
      </c>
      <c r="V223">
        <v>0.30520000000000003</v>
      </c>
      <c r="W223">
        <v>0.7107</v>
      </c>
      <c r="X223">
        <v>0.3957</v>
      </c>
      <c r="Y223">
        <v>-1.3920999999999999</v>
      </c>
      <c r="Z223">
        <v>1.2567999999999999</v>
      </c>
      <c r="AA223">
        <v>3.1324000000000001</v>
      </c>
      <c r="AB223">
        <v>2.3971</v>
      </c>
      <c r="AC223">
        <v>3.1469</v>
      </c>
      <c r="AD223">
        <v>2.4319999999999999</v>
      </c>
      <c r="AE223">
        <v>3.3433999999999999</v>
      </c>
      <c r="AF223">
        <v>2.4933000000000001</v>
      </c>
      <c r="AG223">
        <v>2.3469000000000002</v>
      </c>
      <c r="AH223">
        <v>2.1863000000000001</v>
      </c>
      <c r="AI223">
        <v>2.2187999999999999</v>
      </c>
      <c r="AJ223">
        <v>7.508</v>
      </c>
      <c r="AK223">
        <v>7.1295999999999999</v>
      </c>
      <c r="AL223">
        <v>6.1704999999999997</v>
      </c>
      <c r="AM223">
        <v>6.6963999999999997</v>
      </c>
      <c r="AN223">
        <v>6.1540999999999997</v>
      </c>
      <c r="AO223">
        <v>5.8686999999999996</v>
      </c>
      <c r="AP223">
        <v>-6.9105999999999996</v>
      </c>
      <c r="AQ223">
        <v>-11.829000000000001</v>
      </c>
      <c r="AR223">
        <v>-6.8017000000000003</v>
      </c>
      <c r="AS223">
        <v>-1.6518999999999999</v>
      </c>
      <c r="AT223">
        <v>0.30459999999999998</v>
      </c>
      <c r="AU223">
        <v>-72.34</v>
      </c>
      <c r="AV223">
        <v>13.658200000000001</v>
      </c>
      <c r="AW223">
        <v>4.6513999999999998</v>
      </c>
      <c r="AX223">
        <v>3.3288000000000002</v>
      </c>
      <c r="AY223">
        <v>-4.6619000000000002</v>
      </c>
      <c r="AZ223">
        <v>5.1665999999999999</v>
      </c>
      <c r="BA223">
        <v>0.81379999999999997</v>
      </c>
      <c r="BB223">
        <v>4.2419000000000002</v>
      </c>
      <c r="BC223">
        <v>9.2514000000000003</v>
      </c>
      <c r="BD223">
        <v>5.1874000000000002</v>
      </c>
      <c r="BE223">
        <v>-20.6007</v>
      </c>
      <c r="BF223">
        <v>13.7219</v>
      </c>
      <c r="BG223">
        <v>14.392799999999999</v>
      </c>
      <c r="BH223">
        <v>10.053900000000001</v>
      </c>
      <c r="BI223">
        <v>13.161899999999999</v>
      </c>
      <c r="BJ223">
        <v>11.664300000000001</v>
      </c>
      <c r="BK223">
        <v>17.5396</v>
      </c>
      <c r="BL223">
        <v>0.99109999999999998</v>
      </c>
      <c r="BM223">
        <v>0.99580000000000002</v>
      </c>
      <c r="BN223">
        <v>0.99919999999999998</v>
      </c>
      <c r="BO223">
        <v>1.0041</v>
      </c>
      <c r="BP223">
        <v>1.0291999999999999</v>
      </c>
      <c r="BQ223">
        <v>1.0515000000000001</v>
      </c>
      <c r="BR223">
        <v>1.0837000000000001</v>
      </c>
      <c r="BS223">
        <v>0.99119999999999997</v>
      </c>
      <c r="BT223">
        <v>1.0734999999999999</v>
      </c>
      <c r="BU223">
        <v>1.1447000000000001</v>
      </c>
      <c r="BV223">
        <v>1.1173</v>
      </c>
      <c r="BW223" t="s">
        <v>588</v>
      </c>
      <c r="BX223">
        <v>40</v>
      </c>
      <c r="BY223" t="s">
        <v>589</v>
      </c>
      <c r="BZ223">
        <v>403010</v>
      </c>
    </row>
    <row r="224" spans="1:78" x14ac:dyDescent="0.25">
      <c r="A224" t="s">
        <v>223</v>
      </c>
      <c r="B224" t="s">
        <v>510</v>
      </c>
      <c r="C224">
        <v>2.85</v>
      </c>
      <c r="D224">
        <v>2.86</v>
      </c>
      <c r="E224">
        <v>3.11</v>
      </c>
      <c r="F224">
        <v>3.06</v>
      </c>
      <c r="G224">
        <v>3.16</v>
      </c>
      <c r="H224">
        <v>4.71</v>
      </c>
      <c r="I224">
        <v>4.82</v>
      </c>
      <c r="J224">
        <v>4.82</v>
      </c>
      <c r="K224">
        <v>4.8899999999999997</v>
      </c>
      <c r="L224">
        <v>5430539500</v>
      </c>
      <c r="M224">
        <v>5958904900</v>
      </c>
      <c r="N224">
        <v>8540168500</v>
      </c>
      <c r="O224">
        <v>10668077800</v>
      </c>
      <c r="P224">
        <v>8174631300</v>
      </c>
      <c r="Q224">
        <v>10261081600</v>
      </c>
      <c r="R224">
        <v>6903181500</v>
      </c>
      <c r="S224">
        <v>7480990800</v>
      </c>
      <c r="T224">
        <v>9204947700</v>
      </c>
      <c r="U224">
        <v>10313798100</v>
      </c>
      <c r="V224">
        <v>5.4236000000000004</v>
      </c>
      <c r="W224">
        <v>6.5888999999999998</v>
      </c>
      <c r="X224">
        <v>9.2599</v>
      </c>
      <c r="Y224">
        <v>7.5278999999999998</v>
      </c>
      <c r="Z224">
        <v>13.1065</v>
      </c>
      <c r="AA224">
        <v>8.1854999999999993</v>
      </c>
      <c r="AB224">
        <v>9.1651000000000007</v>
      </c>
      <c r="AC224">
        <v>5.7922000000000002</v>
      </c>
      <c r="AD224">
        <v>5.3901000000000003</v>
      </c>
      <c r="AE224">
        <v>6.1707000000000001</v>
      </c>
      <c r="AF224">
        <v>26.767099999999999</v>
      </c>
      <c r="AG224">
        <v>21.132100000000001</v>
      </c>
      <c r="AH224">
        <v>20.119599999999998</v>
      </c>
      <c r="AI224">
        <v>20.065899999999999</v>
      </c>
      <c r="AJ224">
        <v>20.100300000000001</v>
      </c>
      <c r="AK224">
        <v>21.348299999999998</v>
      </c>
      <c r="AL224">
        <v>23.378699999999998</v>
      </c>
      <c r="AM224">
        <v>33.348999999999997</v>
      </c>
      <c r="AN224">
        <v>29.0228</v>
      </c>
      <c r="AO224">
        <v>24.288900000000002</v>
      </c>
      <c r="AP224">
        <v>-2.6126</v>
      </c>
      <c r="AQ224">
        <v>0.22489999999999999</v>
      </c>
      <c r="AR224">
        <v>-3.4460999999999999</v>
      </c>
      <c r="AS224">
        <v>5.4448999999999996</v>
      </c>
      <c r="AT224">
        <v>0.3463</v>
      </c>
      <c r="AU224">
        <v>0.14119999999999999</v>
      </c>
      <c r="AV224">
        <v>10.151999999999999</v>
      </c>
      <c r="AW224">
        <v>16.014800000000001</v>
      </c>
      <c r="AX224">
        <v>30.2807</v>
      </c>
      <c r="AY224">
        <v>2.1642999999999999</v>
      </c>
      <c r="AZ224">
        <v>3.2974000000000001</v>
      </c>
      <c r="BA224">
        <v>23.857399999999998</v>
      </c>
      <c r="BB224">
        <v>23.423400000000001</v>
      </c>
      <c r="BC224">
        <v>28.301200000000001</v>
      </c>
      <c r="BD224">
        <v>36.462000000000003</v>
      </c>
      <c r="BE224">
        <v>28.085599999999999</v>
      </c>
      <c r="BF224">
        <v>51.069000000000003</v>
      </c>
      <c r="BG224">
        <v>35.373699999999999</v>
      </c>
      <c r="BH224">
        <v>39.896799999999999</v>
      </c>
      <c r="BI224">
        <v>23.104700000000001</v>
      </c>
      <c r="BJ224">
        <v>18.389700000000001</v>
      </c>
      <c r="BK224">
        <v>17.9636</v>
      </c>
      <c r="BL224">
        <v>1.4598</v>
      </c>
      <c r="BM224">
        <v>1.6517999999999999</v>
      </c>
      <c r="BN224">
        <v>1.7402</v>
      </c>
      <c r="BO224">
        <v>2.0794000000000001</v>
      </c>
      <c r="BP224">
        <v>2.3919000000000001</v>
      </c>
      <c r="BQ224">
        <v>2.0116999999999998</v>
      </c>
      <c r="BR224">
        <v>2.23</v>
      </c>
      <c r="BS224">
        <v>1.6133999999999999</v>
      </c>
      <c r="BT224">
        <v>1.4387000000000001</v>
      </c>
      <c r="BU224">
        <v>1.5264</v>
      </c>
      <c r="BV224">
        <v>1.5523</v>
      </c>
      <c r="BW224" t="s">
        <v>596</v>
      </c>
      <c r="BX224">
        <v>20</v>
      </c>
      <c r="BY224" t="s">
        <v>621</v>
      </c>
      <c r="BZ224">
        <v>201010</v>
      </c>
    </row>
    <row r="225" spans="1:78" x14ac:dyDescent="0.25">
      <c r="A225" t="s">
        <v>224</v>
      </c>
      <c r="B225" t="s">
        <v>510</v>
      </c>
      <c r="C225">
        <v>3.76</v>
      </c>
      <c r="D225">
        <v>3.88</v>
      </c>
      <c r="E225">
        <v>4.9800000000000004</v>
      </c>
      <c r="F225">
        <v>5.34</v>
      </c>
      <c r="G225">
        <v>6.46</v>
      </c>
      <c r="H225">
        <v>6.32</v>
      </c>
      <c r="I225">
        <v>6.11</v>
      </c>
      <c r="J225">
        <v>6.15</v>
      </c>
      <c r="K225" t="s">
        <v>510</v>
      </c>
      <c r="L225">
        <v>25688667200</v>
      </c>
      <c r="M225">
        <v>21131469400</v>
      </c>
      <c r="N225">
        <v>26922103100</v>
      </c>
      <c r="O225">
        <v>25551320700</v>
      </c>
      <c r="P225">
        <v>21293725600</v>
      </c>
      <c r="Q225">
        <v>31294695100</v>
      </c>
      <c r="R225">
        <v>30868676300</v>
      </c>
      <c r="S225">
        <v>43477795200</v>
      </c>
      <c r="T225">
        <v>34174822300</v>
      </c>
      <c r="U225">
        <v>46695215100</v>
      </c>
      <c r="V225">
        <v>2.5547</v>
      </c>
      <c r="W225">
        <v>5.4264000000000001</v>
      </c>
      <c r="X225">
        <v>1.3042</v>
      </c>
      <c r="Y225">
        <v>5.3612000000000002</v>
      </c>
      <c r="Z225">
        <v>5.4139999999999997</v>
      </c>
      <c r="AA225">
        <v>6.0858999999999996</v>
      </c>
      <c r="AB225">
        <v>-4.5092999999999996</v>
      </c>
      <c r="AC225">
        <v>2.5468999999999999</v>
      </c>
      <c r="AD225">
        <v>8.1090999999999998</v>
      </c>
      <c r="AE225">
        <v>7.3819999999999997</v>
      </c>
      <c r="AF225">
        <v>44.754100000000001</v>
      </c>
      <c r="AG225">
        <v>40.796999999999997</v>
      </c>
      <c r="AH225">
        <v>25.241299999999999</v>
      </c>
      <c r="AI225">
        <v>46.401499999999999</v>
      </c>
      <c r="AJ225">
        <v>52.032899999999998</v>
      </c>
      <c r="AK225">
        <v>61.262300000000003</v>
      </c>
      <c r="AL225">
        <v>69.400199999999998</v>
      </c>
      <c r="AM225">
        <v>63.311999999999998</v>
      </c>
      <c r="AN225">
        <v>62.474200000000003</v>
      </c>
      <c r="AO225">
        <v>65.709999999999994</v>
      </c>
      <c r="AP225">
        <v>-1.8621000000000001</v>
      </c>
      <c r="AQ225">
        <v>-1.6452</v>
      </c>
      <c r="AR225">
        <v>-1.9254</v>
      </c>
      <c r="AS225">
        <v>2.2988</v>
      </c>
      <c r="AT225">
        <v>-45.717399999999998</v>
      </c>
      <c r="AU225">
        <v>-1.6375999999999999</v>
      </c>
      <c r="AV225">
        <v>6.8738999999999999</v>
      </c>
      <c r="AW225">
        <v>12.021100000000001</v>
      </c>
      <c r="AX225">
        <v>-7.8423999999999996</v>
      </c>
      <c r="AY225">
        <v>0.45979999999999999</v>
      </c>
      <c r="AZ225">
        <v>-0.71560000000000001</v>
      </c>
      <c r="BA225">
        <v>12.455</v>
      </c>
      <c r="BB225">
        <v>14.7669</v>
      </c>
      <c r="BC225">
        <v>26.1526</v>
      </c>
      <c r="BD225">
        <v>5.6882999999999999</v>
      </c>
      <c r="BE225">
        <v>28.575199999999999</v>
      </c>
      <c r="BF225">
        <v>68.244799999999998</v>
      </c>
      <c r="BG225" t="s">
        <v>510</v>
      </c>
      <c r="BH225" t="s">
        <v>510</v>
      </c>
      <c r="BI225" t="s">
        <v>510</v>
      </c>
      <c r="BJ225" t="s">
        <v>510</v>
      </c>
      <c r="BK225" t="s">
        <v>510</v>
      </c>
      <c r="BL225">
        <v>1.6605000000000001</v>
      </c>
      <c r="BM225">
        <v>1.8008</v>
      </c>
      <c r="BN225">
        <v>1.5911999999999999</v>
      </c>
      <c r="BO225">
        <v>1.8002</v>
      </c>
      <c r="BP225">
        <v>2.6629999999999998</v>
      </c>
      <c r="BQ225">
        <v>2.4731999999999998</v>
      </c>
      <c r="BR225">
        <v>3.101</v>
      </c>
      <c r="BS225">
        <v>2.9321999999999999</v>
      </c>
      <c r="BT225">
        <v>3.8725999999999998</v>
      </c>
      <c r="BU225">
        <v>3.2530000000000001</v>
      </c>
      <c r="BV225">
        <v>4.1502999999999997</v>
      </c>
      <c r="BW225" t="s">
        <v>585</v>
      </c>
      <c r="BX225">
        <v>25</v>
      </c>
      <c r="BY225" t="s">
        <v>586</v>
      </c>
      <c r="BZ225">
        <v>253010</v>
      </c>
    </row>
    <row r="226" spans="1:78" x14ac:dyDescent="0.25">
      <c r="A226" t="s">
        <v>225</v>
      </c>
      <c r="B226" t="s">
        <v>510</v>
      </c>
      <c r="C226">
        <v>2.06</v>
      </c>
      <c r="D226">
        <v>2.2599999999999998</v>
      </c>
      <c r="E226">
        <v>2.41</v>
      </c>
      <c r="F226">
        <v>3.05</v>
      </c>
      <c r="G226">
        <v>3.38</v>
      </c>
      <c r="H226">
        <v>4.68</v>
      </c>
      <c r="I226">
        <v>4.79</v>
      </c>
      <c r="J226">
        <v>4.4400000000000004</v>
      </c>
      <c r="K226">
        <v>4.3600000000000003</v>
      </c>
      <c r="L226">
        <v>7451477000</v>
      </c>
      <c r="M226">
        <v>10945600300</v>
      </c>
      <c r="N226">
        <v>11162021200</v>
      </c>
      <c r="O226">
        <v>11785471700</v>
      </c>
      <c r="P226">
        <v>11100616800</v>
      </c>
      <c r="Q226">
        <v>13999871900</v>
      </c>
      <c r="R226">
        <v>18718015200</v>
      </c>
      <c r="S226">
        <v>19248755700</v>
      </c>
      <c r="T226">
        <v>18390823500</v>
      </c>
      <c r="U226">
        <v>17148200200</v>
      </c>
      <c r="V226">
        <v>0.19869999999999999</v>
      </c>
      <c r="W226">
        <v>1.6391</v>
      </c>
      <c r="X226">
        <v>4.4226000000000001</v>
      </c>
      <c r="Y226">
        <v>9.8780000000000001</v>
      </c>
      <c r="Z226">
        <v>-1.4635</v>
      </c>
      <c r="AA226">
        <v>-2.9781</v>
      </c>
      <c r="AB226">
        <v>16.354399999999998</v>
      </c>
      <c r="AC226">
        <v>23.2258</v>
      </c>
      <c r="AD226">
        <v>14.473800000000001</v>
      </c>
      <c r="AE226">
        <v>5.0080999999999998</v>
      </c>
      <c r="AF226">
        <v>50.717199999999998</v>
      </c>
      <c r="AG226">
        <v>47.264600000000002</v>
      </c>
      <c r="AH226">
        <v>45.7209</v>
      </c>
      <c r="AI226">
        <v>41.947000000000003</v>
      </c>
      <c r="AJ226">
        <v>46.009500000000003</v>
      </c>
      <c r="AK226">
        <v>47.748399999999997</v>
      </c>
      <c r="AL226">
        <v>43.736600000000003</v>
      </c>
      <c r="AM226">
        <v>35.253799999999998</v>
      </c>
      <c r="AN226">
        <v>32.2074</v>
      </c>
      <c r="AO226">
        <v>31.776</v>
      </c>
      <c r="AP226">
        <v>-14.0906</v>
      </c>
      <c r="AQ226">
        <v>-6.5118999999999998</v>
      </c>
      <c r="AR226">
        <v>-9.1768000000000001</v>
      </c>
      <c r="AS226">
        <v>-4.2591000000000001</v>
      </c>
      <c r="AT226">
        <v>9.0556000000000001</v>
      </c>
      <c r="AU226">
        <v>-9.3826999999999998</v>
      </c>
      <c r="AV226">
        <v>-10.9087</v>
      </c>
      <c r="AW226">
        <v>11.6996</v>
      </c>
      <c r="AX226">
        <v>23.959800000000001</v>
      </c>
      <c r="AY226">
        <v>1.6961999999999999</v>
      </c>
      <c r="AZ226">
        <v>0.75070000000000003</v>
      </c>
      <c r="BA226">
        <v>-47.8461</v>
      </c>
      <c r="BB226">
        <v>0.86399999999999999</v>
      </c>
      <c r="BC226">
        <v>6.3540999999999999</v>
      </c>
      <c r="BD226">
        <v>15.6707</v>
      </c>
      <c r="BE226">
        <v>30.665299999999998</v>
      </c>
      <c r="BF226">
        <v>-4.2697000000000003</v>
      </c>
      <c r="BG226">
        <v>-8.9603000000000002</v>
      </c>
      <c r="BH226">
        <v>46.2652</v>
      </c>
      <c r="BI226">
        <v>54.059899999999999</v>
      </c>
      <c r="BJ226">
        <v>28.631699999999999</v>
      </c>
      <c r="BK226">
        <v>9.2185000000000006</v>
      </c>
      <c r="BL226">
        <v>1.4157999999999999</v>
      </c>
      <c r="BM226">
        <v>1.5595000000000001</v>
      </c>
      <c r="BN226">
        <v>2.2065000000000001</v>
      </c>
      <c r="BO226">
        <v>2.1665999999999999</v>
      </c>
      <c r="BP226">
        <v>1.9168000000000001</v>
      </c>
      <c r="BQ226">
        <v>2.1947999999999999</v>
      </c>
      <c r="BR226">
        <v>2.7330000000000001</v>
      </c>
      <c r="BS226">
        <v>2.9268000000000001</v>
      </c>
      <c r="BT226">
        <v>2.7019000000000002</v>
      </c>
      <c r="BU226">
        <v>2.1783000000000001</v>
      </c>
      <c r="BV226">
        <v>2.2865000000000002</v>
      </c>
      <c r="BW226" t="s">
        <v>582</v>
      </c>
      <c r="BX226">
        <v>35</v>
      </c>
      <c r="BY226" t="s">
        <v>587</v>
      </c>
      <c r="BZ226">
        <v>351010</v>
      </c>
    </row>
    <row r="227" spans="1:78" x14ac:dyDescent="0.25">
      <c r="A227" t="s">
        <v>226</v>
      </c>
      <c r="B227" t="s">
        <v>510</v>
      </c>
      <c r="C227">
        <v>4.68</v>
      </c>
      <c r="D227">
        <v>4.5999999999999996</v>
      </c>
      <c r="E227">
        <v>5.0999999999999996</v>
      </c>
      <c r="F227">
        <v>5.35</v>
      </c>
      <c r="G227">
        <v>5.46</v>
      </c>
      <c r="H227">
        <v>5.91</v>
      </c>
      <c r="I227">
        <v>5.78</v>
      </c>
      <c r="J227">
        <v>5.84</v>
      </c>
      <c r="K227">
        <v>5.84</v>
      </c>
      <c r="L227" t="s">
        <v>510</v>
      </c>
      <c r="M227" t="s">
        <v>510</v>
      </c>
      <c r="N227" t="s">
        <v>510</v>
      </c>
      <c r="O227" t="s">
        <v>510</v>
      </c>
      <c r="P227" t="s">
        <v>510</v>
      </c>
      <c r="Q227" t="s">
        <v>510</v>
      </c>
      <c r="R227" t="s">
        <v>510</v>
      </c>
      <c r="S227">
        <v>143543074500</v>
      </c>
      <c r="T227">
        <v>144078654300</v>
      </c>
      <c r="U227">
        <v>138251452600</v>
      </c>
      <c r="V227">
        <v>9.3282000000000007</v>
      </c>
      <c r="W227">
        <v>10.0626</v>
      </c>
      <c r="X227">
        <v>9.3019999999999996</v>
      </c>
      <c r="Y227">
        <v>2.7197</v>
      </c>
      <c r="Z227">
        <v>11.540100000000001</v>
      </c>
      <c r="AA227">
        <v>10.5503</v>
      </c>
      <c r="AB227">
        <v>7.7539999999999996</v>
      </c>
      <c r="AC227">
        <v>8.5884999999999998</v>
      </c>
      <c r="AD227">
        <v>7.8361999999999998</v>
      </c>
      <c r="AE227">
        <v>9.1404999999999994</v>
      </c>
      <c r="AF227">
        <v>19.104099999999999</v>
      </c>
      <c r="AG227">
        <v>24.470800000000001</v>
      </c>
      <c r="AH227">
        <v>29.1342</v>
      </c>
      <c r="AI227">
        <v>30.068899999999999</v>
      </c>
      <c r="AJ227">
        <v>28.065000000000001</v>
      </c>
      <c r="AK227">
        <v>28.471900000000002</v>
      </c>
      <c r="AL227">
        <v>35.939700000000002</v>
      </c>
      <c r="AM227">
        <v>32.000900000000001</v>
      </c>
      <c r="AN227">
        <v>32.977899999999998</v>
      </c>
      <c r="AO227">
        <v>35.003700000000002</v>
      </c>
      <c r="AP227">
        <v>8.5585000000000004</v>
      </c>
      <c r="AQ227">
        <v>3.5200000000000002E-2</v>
      </c>
      <c r="AR227">
        <v>8.5037000000000003</v>
      </c>
      <c r="AS227">
        <v>9.7940000000000005</v>
      </c>
      <c r="AT227">
        <v>9.8327000000000009</v>
      </c>
      <c r="AU227">
        <v>-2.8534999999999999</v>
      </c>
      <c r="AV227">
        <v>1.5682</v>
      </c>
      <c r="AW227">
        <v>10.066599999999999</v>
      </c>
      <c r="AX227">
        <v>-0.17960000000000001</v>
      </c>
      <c r="AY227">
        <v>-3.4047000000000001</v>
      </c>
      <c r="AZ227">
        <v>-1.2042999999999999</v>
      </c>
      <c r="BA227">
        <v>25.780200000000001</v>
      </c>
      <c r="BB227">
        <v>24.1373</v>
      </c>
      <c r="BC227">
        <v>26.533100000000001</v>
      </c>
      <c r="BD227">
        <v>25.560400000000001</v>
      </c>
      <c r="BE227">
        <v>8.6142000000000003</v>
      </c>
      <c r="BF227">
        <v>39.011600000000001</v>
      </c>
      <c r="BG227">
        <v>33.500599999999999</v>
      </c>
      <c r="BH227">
        <v>26.5183</v>
      </c>
      <c r="BI227">
        <v>30.688300000000002</v>
      </c>
      <c r="BJ227">
        <v>28.1631</v>
      </c>
      <c r="BK227">
        <v>34.761800000000001</v>
      </c>
      <c r="BL227">
        <v>2.1918000000000002</v>
      </c>
      <c r="BM227">
        <v>2.3311000000000002</v>
      </c>
      <c r="BN227">
        <v>2.2471999999999999</v>
      </c>
      <c r="BO227">
        <v>2.2700999999999998</v>
      </c>
      <c r="BP227">
        <v>2.6589</v>
      </c>
      <c r="BQ227">
        <v>2.3538000000000001</v>
      </c>
      <c r="BR227">
        <v>2.8298000000000001</v>
      </c>
      <c r="BS227">
        <v>3.0230000000000001</v>
      </c>
      <c r="BT227">
        <v>2.9268000000000001</v>
      </c>
      <c r="BU227">
        <v>3.0291999999999999</v>
      </c>
      <c r="BV227">
        <v>2.964</v>
      </c>
      <c r="BW227" t="s">
        <v>596</v>
      </c>
      <c r="BX227">
        <v>20</v>
      </c>
      <c r="BY227" t="s">
        <v>652</v>
      </c>
      <c r="BZ227">
        <v>201050</v>
      </c>
    </row>
    <row r="228" spans="1:78" x14ac:dyDescent="0.25">
      <c r="A228" t="s">
        <v>227</v>
      </c>
      <c r="B228" t="s">
        <v>510</v>
      </c>
      <c r="C228" t="s">
        <v>510</v>
      </c>
      <c r="D228">
        <v>2.48</v>
      </c>
      <c r="E228">
        <v>3.31</v>
      </c>
      <c r="F228">
        <v>3.33</v>
      </c>
      <c r="G228">
        <v>4.01</v>
      </c>
      <c r="H228">
        <v>4.21</v>
      </c>
      <c r="I228">
        <v>4.7699999999999996</v>
      </c>
      <c r="J228">
        <v>4.72</v>
      </c>
      <c r="K228" t="s">
        <v>510</v>
      </c>
      <c r="L228" t="s">
        <v>510</v>
      </c>
      <c r="M228">
        <v>26486306200</v>
      </c>
      <c r="N228">
        <v>38523868600</v>
      </c>
      <c r="O228">
        <v>22888203000</v>
      </c>
      <c r="P228">
        <v>18476536400</v>
      </c>
      <c r="Q228">
        <v>20505804700</v>
      </c>
      <c r="R228">
        <v>15327972700</v>
      </c>
      <c r="S228">
        <v>20397547300</v>
      </c>
      <c r="T228">
        <v>20457796900</v>
      </c>
      <c r="U228">
        <v>22074000000</v>
      </c>
      <c r="V228">
        <v>2.4624999999999999</v>
      </c>
      <c r="W228">
        <v>3.3948</v>
      </c>
      <c r="X228">
        <v>3.9624999999999999</v>
      </c>
      <c r="Y228">
        <v>0.48780000000000001</v>
      </c>
      <c r="Z228">
        <v>3.2644000000000002</v>
      </c>
      <c r="AA228">
        <v>1.9553</v>
      </c>
      <c r="AB228">
        <v>-0.60860000000000003</v>
      </c>
      <c r="AC228">
        <v>6.1353</v>
      </c>
      <c r="AD228">
        <v>1.5119</v>
      </c>
      <c r="AE228">
        <v>3.5440999999999998</v>
      </c>
      <c r="AF228">
        <v>2.1192000000000002</v>
      </c>
      <c r="AG228">
        <v>19.763300000000001</v>
      </c>
      <c r="AH228">
        <v>19.707599999999999</v>
      </c>
      <c r="AI228">
        <v>22.851199999999999</v>
      </c>
      <c r="AJ228">
        <v>21.878399999999999</v>
      </c>
      <c r="AK228">
        <v>26.678000000000001</v>
      </c>
      <c r="AL228">
        <v>31.5227</v>
      </c>
      <c r="AM228">
        <v>25.265599999999999</v>
      </c>
      <c r="AN228">
        <v>23.6052</v>
      </c>
      <c r="AO228">
        <v>23.647099999999998</v>
      </c>
      <c r="AP228">
        <v>-4.0822000000000003</v>
      </c>
      <c r="AQ228">
        <v>-5.3856999999999999</v>
      </c>
      <c r="AR228">
        <v>22.813500000000001</v>
      </c>
      <c r="AS228">
        <v>-0.35909999999999997</v>
      </c>
      <c r="AT228">
        <v>-22.884899999999998</v>
      </c>
      <c r="AU228">
        <v>-9.6294000000000004</v>
      </c>
      <c r="AV228">
        <v>-6.6494999999999997</v>
      </c>
      <c r="AW228">
        <v>4.2699999999999996</v>
      </c>
      <c r="AX228">
        <v>6.8202999999999996</v>
      </c>
      <c r="AY228">
        <v>-0.99829999999999997</v>
      </c>
      <c r="AZ228">
        <v>5.2499999999999998E-2</v>
      </c>
      <c r="BA228" t="s">
        <v>510</v>
      </c>
      <c r="BB228">
        <v>4.4085000000000001</v>
      </c>
      <c r="BC228">
        <v>7.0003000000000002</v>
      </c>
      <c r="BD228">
        <v>9.7241999999999997</v>
      </c>
      <c r="BE228">
        <v>1.2522</v>
      </c>
      <c r="BF228">
        <v>8.5359999999999996</v>
      </c>
      <c r="BG228">
        <v>5.4725000000000001</v>
      </c>
      <c r="BH228">
        <v>-1.9429000000000001</v>
      </c>
      <c r="BI228">
        <v>19.028300000000002</v>
      </c>
      <c r="BJ228">
        <v>4.3579999999999997</v>
      </c>
      <c r="BK228">
        <v>9.8670000000000009</v>
      </c>
      <c r="BL228" t="s">
        <v>510</v>
      </c>
      <c r="BM228" t="s">
        <v>510</v>
      </c>
      <c r="BN228">
        <v>0.9012</v>
      </c>
      <c r="BO228">
        <v>1.0548</v>
      </c>
      <c r="BP228">
        <v>0.97940000000000005</v>
      </c>
      <c r="BQ228">
        <v>1.0083</v>
      </c>
      <c r="BR228">
        <v>1.0799000000000001</v>
      </c>
      <c r="BS228">
        <v>0.90869999999999995</v>
      </c>
      <c r="BT228">
        <v>0.98270000000000002</v>
      </c>
      <c r="BU228">
        <v>0.97230000000000005</v>
      </c>
      <c r="BV228">
        <v>0.97460000000000002</v>
      </c>
      <c r="BW228" t="s">
        <v>590</v>
      </c>
      <c r="BX228">
        <v>45</v>
      </c>
      <c r="BY228" t="s">
        <v>641</v>
      </c>
      <c r="BZ228">
        <v>452020</v>
      </c>
    </row>
    <row r="229" spans="1:78" x14ac:dyDescent="0.25">
      <c r="A229" t="s">
        <v>228</v>
      </c>
      <c r="B229" t="s">
        <v>510</v>
      </c>
      <c r="C229">
        <v>3.44</v>
      </c>
      <c r="D229">
        <v>3.45</v>
      </c>
      <c r="E229">
        <v>3.96</v>
      </c>
      <c r="F229">
        <v>3.94</v>
      </c>
      <c r="G229">
        <v>4.4400000000000004</v>
      </c>
      <c r="H229">
        <v>4.8499999999999996</v>
      </c>
      <c r="I229">
        <v>5.15</v>
      </c>
      <c r="J229">
        <v>4.3600000000000003</v>
      </c>
      <c r="K229" t="s">
        <v>510</v>
      </c>
      <c r="L229">
        <v>73601711900</v>
      </c>
      <c r="M229">
        <v>21215484900</v>
      </c>
      <c r="N229">
        <v>25308893600</v>
      </c>
      <c r="O229">
        <v>34566248400</v>
      </c>
      <c r="P229">
        <v>31784497600</v>
      </c>
      <c r="Q229">
        <v>29863002800</v>
      </c>
      <c r="R229">
        <v>31712156900</v>
      </c>
      <c r="S229">
        <v>40786158800</v>
      </c>
      <c r="T229">
        <v>26390257500</v>
      </c>
      <c r="U229">
        <v>29816254700</v>
      </c>
      <c r="V229">
        <v>4.7998000000000003</v>
      </c>
      <c r="W229">
        <v>4.3353000000000002</v>
      </c>
      <c r="X229">
        <v>3.6741000000000001</v>
      </c>
      <c r="Y229">
        <v>8.1616</v>
      </c>
      <c r="Z229">
        <v>15.775499999999999</v>
      </c>
      <c r="AA229">
        <v>9.2584999999999997</v>
      </c>
      <c r="AB229">
        <v>8.3465000000000007</v>
      </c>
      <c r="AC229">
        <v>17.745699999999999</v>
      </c>
      <c r="AD229">
        <v>8.1241000000000003</v>
      </c>
      <c r="AE229">
        <v>8.6439000000000004</v>
      </c>
      <c r="AF229">
        <v>18.918500000000002</v>
      </c>
      <c r="AG229">
        <v>8.2997999999999994</v>
      </c>
      <c r="AH229">
        <v>23.503599999999999</v>
      </c>
      <c r="AI229">
        <v>23.756599999999999</v>
      </c>
      <c r="AJ229">
        <v>17.2925</v>
      </c>
      <c r="AK229">
        <v>15.349399999999999</v>
      </c>
      <c r="AL229">
        <v>21.325800000000001</v>
      </c>
      <c r="AM229">
        <v>22.734999999999999</v>
      </c>
      <c r="AN229">
        <v>31.9374</v>
      </c>
      <c r="AO229">
        <v>29.0212</v>
      </c>
      <c r="AP229">
        <v>-2.8426999999999998</v>
      </c>
      <c r="AQ229">
        <v>-2.3372999999999999</v>
      </c>
      <c r="AR229">
        <v>3.5617999999999999</v>
      </c>
      <c r="AS229">
        <v>-72.879400000000004</v>
      </c>
      <c r="AT229">
        <v>13.544</v>
      </c>
      <c r="AU229">
        <v>5.1924999999999999</v>
      </c>
      <c r="AV229">
        <v>-3.3359999999999999</v>
      </c>
      <c r="AW229">
        <v>3.6274999999999999</v>
      </c>
      <c r="AX229">
        <v>11.329000000000001</v>
      </c>
      <c r="AY229">
        <v>-0.3004</v>
      </c>
      <c r="AZ229">
        <v>-3.8706999999999998</v>
      </c>
      <c r="BA229">
        <v>20.573399999999999</v>
      </c>
      <c r="BB229">
        <v>18.566700000000001</v>
      </c>
      <c r="BC229">
        <v>16.712199999999999</v>
      </c>
      <c r="BD229" t="s">
        <v>510</v>
      </c>
      <c r="BE229" t="s">
        <v>510</v>
      </c>
      <c r="BF229" t="s">
        <v>510</v>
      </c>
      <c r="BG229" t="s">
        <v>510</v>
      </c>
      <c r="BH229" t="s">
        <v>510</v>
      </c>
      <c r="BI229" t="s">
        <v>510</v>
      </c>
      <c r="BJ229" t="s">
        <v>510</v>
      </c>
      <c r="BK229" t="s">
        <v>510</v>
      </c>
      <c r="BL229">
        <v>1.1819999999999999</v>
      </c>
      <c r="BM229">
        <v>1.3803000000000001</v>
      </c>
      <c r="BN229">
        <v>1.1952</v>
      </c>
      <c r="BO229">
        <v>1.99</v>
      </c>
      <c r="BP229">
        <v>2.1839</v>
      </c>
      <c r="BQ229">
        <v>2.1061999999999999</v>
      </c>
      <c r="BR229">
        <v>1.7924</v>
      </c>
      <c r="BS229">
        <v>1.7395</v>
      </c>
      <c r="BT229">
        <v>1.9006000000000001</v>
      </c>
      <c r="BU229">
        <v>1.7817000000000001</v>
      </c>
      <c r="BV229">
        <v>1.7325999999999999</v>
      </c>
      <c r="BW229" t="s">
        <v>590</v>
      </c>
      <c r="BX229">
        <v>45</v>
      </c>
      <c r="BY229" t="s">
        <v>641</v>
      </c>
      <c r="BZ229">
        <v>452020</v>
      </c>
    </row>
    <row r="230" spans="1:78" x14ac:dyDescent="0.25">
      <c r="A230" t="s">
        <v>229</v>
      </c>
      <c r="B230" t="s">
        <v>510</v>
      </c>
      <c r="C230">
        <v>4.17</v>
      </c>
      <c r="D230">
        <v>3.4</v>
      </c>
      <c r="E230">
        <v>3.61</v>
      </c>
      <c r="F230">
        <v>4.37</v>
      </c>
      <c r="G230">
        <v>4.22</v>
      </c>
      <c r="H230">
        <v>4.53</v>
      </c>
      <c r="I230">
        <v>4.8099999999999996</v>
      </c>
      <c r="J230">
        <v>4.49</v>
      </c>
      <c r="K230" t="s">
        <v>510</v>
      </c>
      <c r="L230">
        <v>13735538200</v>
      </c>
      <c r="M230">
        <v>20895207900</v>
      </c>
      <c r="N230">
        <v>18407587100</v>
      </c>
      <c r="O230">
        <v>19271598400</v>
      </c>
      <c r="P230">
        <v>22816557300</v>
      </c>
      <c r="Q230">
        <v>24121974500</v>
      </c>
      <c r="R230">
        <v>25165583400</v>
      </c>
      <c r="S230">
        <v>26482839200</v>
      </c>
      <c r="T230">
        <v>24889622000</v>
      </c>
      <c r="U230">
        <v>17559034200</v>
      </c>
      <c r="V230">
        <v>11.6218</v>
      </c>
      <c r="W230">
        <v>11.8337</v>
      </c>
      <c r="X230">
        <v>14.2296</v>
      </c>
      <c r="Y230">
        <v>12.689</v>
      </c>
      <c r="Z230">
        <v>13.389699999999999</v>
      </c>
      <c r="AA230">
        <v>12.0459</v>
      </c>
      <c r="AB230">
        <v>10.0801</v>
      </c>
      <c r="AC230">
        <v>8.0411999999999999</v>
      </c>
      <c r="AD230">
        <v>7.6912000000000003</v>
      </c>
      <c r="AE230">
        <v>5.9320000000000004</v>
      </c>
      <c r="AF230">
        <v>4.5823999999999998</v>
      </c>
      <c r="AG230">
        <v>7.0849000000000002</v>
      </c>
      <c r="AH230">
        <v>3.9245999999999999</v>
      </c>
      <c r="AI230">
        <v>3.5838000000000001</v>
      </c>
      <c r="AJ230">
        <v>7.6740000000000004</v>
      </c>
      <c r="AK230">
        <v>3.0830000000000002</v>
      </c>
      <c r="AL230">
        <v>14.329499999999999</v>
      </c>
      <c r="AM230">
        <v>27.1891</v>
      </c>
      <c r="AN230">
        <v>25.370999999999999</v>
      </c>
      <c r="AO230">
        <v>25.613700000000001</v>
      </c>
      <c r="AP230">
        <v>7.7107000000000001</v>
      </c>
      <c r="AQ230">
        <v>10.9795</v>
      </c>
      <c r="AR230">
        <v>12.541399999999999</v>
      </c>
      <c r="AS230">
        <v>3.7498999999999998</v>
      </c>
      <c r="AT230">
        <v>9.5106999999999999</v>
      </c>
      <c r="AU230">
        <v>16.720199999999998</v>
      </c>
      <c r="AV230">
        <v>-0.4088</v>
      </c>
      <c r="AW230">
        <v>22.188600000000001</v>
      </c>
      <c r="AX230">
        <v>28.1386</v>
      </c>
      <c r="AY230">
        <v>4.8091999999999997</v>
      </c>
      <c r="AZ230">
        <v>1.0660000000000001</v>
      </c>
      <c r="BA230">
        <v>17.167000000000002</v>
      </c>
      <c r="BB230">
        <v>17.4267</v>
      </c>
      <c r="BC230">
        <v>18.0457</v>
      </c>
      <c r="BD230">
        <v>21.075800000000001</v>
      </c>
      <c r="BE230">
        <v>18.046500000000002</v>
      </c>
      <c r="BF230">
        <v>19.2117</v>
      </c>
      <c r="BG230">
        <v>16.989799999999999</v>
      </c>
      <c r="BH230">
        <v>14.709300000000001</v>
      </c>
      <c r="BI230">
        <v>13.5664</v>
      </c>
      <c r="BJ230">
        <v>13.7852</v>
      </c>
      <c r="BK230">
        <v>10.393800000000001</v>
      </c>
      <c r="BL230">
        <v>2.6659999999999999</v>
      </c>
      <c r="BM230">
        <v>2.8778000000000001</v>
      </c>
      <c r="BN230">
        <v>3.2890999999999999</v>
      </c>
      <c r="BO230">
        <v>3.4725999999999999</v>
      </c>
      <c r="BP230">
        <v>2.5937000000000001</v>
      </c>
      <c r="BQ230">
        <v>3.0129000000000001</v>
      </c>
      <c r="BR230">
        <v>2.9439000000000002</v>
      </c>
      <c r="BS230">
        <v>3.0547</v>
      </c>
      <c r="BT230">
        <v>2.2587999999999999</v>
      </c>
      <c r="BU230">
        <v>2.3614000000000002</v>
      </c>
      <c r="BV230">
        <v>1.7005999999999999</v>
      </c>
      <c r="BW230" t="s">
        <v>594</v>
      </c>
      <c r="BX230">
        <v>30</v>
      </c>
      <c r="BY230" t="s">
        <v>595</v>
      </c>
      <c r="BZ230">
        <v>302020</v>
      </c>
    </row>
    <row r="231" spans="1:78" x14ac:dyDescent="0.25">
      <c r="A231" t="s">
        <v>230</v>
      </c>
      <c r="B231" t="s">
        <v>510</v>
      </c>
      <c r="C231">
        <v>1.76</v>
      </c>
      <c r="D231">
        <v>2.4300000000000002</v>
      </c>
      <c r="E231">
        <v>2.4</v>
      </c>
      <c r="F231">
        <v>2.4700000000000002</v>
      </c>
      <c r="G231">
        <v>3.11</v>
      </c>
      <c r="H231">
        <v>4.3899999999999997</v>
      </c>
      <c r="I231">
        <v>4.43</v>
      </c>
      <c r="J231">
        <v>3.7</v>
      </c>
      <c r="K231" t="s">
        <v>510</v>
      </c>
      <c r="L231">
        <v>11465833300</v>
      </c>
      <c r="M231">
        <v>13118026900</v>
      </c>
      <c r="N231">
        <v>12211282300</v>
      </c>
      <c r="O231">
        <v>10967972900</v>
      </c>
      <c r="P231">
        <v>11969406600</v>
      </c>
      <c r="Q231">
        <v>9790502700</v>
      </c>
      <c r="R231">
        <v>9546013900</v>
      </c>
      <c r="S231">
        <v>10751427200</v>
      </c>
      <c r="T231">
        <v>10826184800</v>
      </c>
      <c r="U231">
        <v>9886559500</v>
      </c>
      <c r="V231">
        <v>7.9241999999999999</v>
      </c>
      <c r="W231">
        <v>7.5778999999999996</v>
      </c>
      <c r="X231">
        <v>7.6581000000000001</v>
      </c>
      <c r="Y231">
        <v>5.5678999999999998</v>
      </c>
      <c r="Z231">
        <v>6.5492999999999997</v>
      </c>
      <c r="AA231">
        <v>8.8774999999999995</v>
      </c>
      <c r="AB231">
        <v>5.4142000000000001</v>
      </c>
      <c r="AC231">
        <v>7.7645</v>
      </c>
      <c r="AD231">
        <v>6.2968000000000002</v>
      </c>
      <c r="AE231">
        <v>4.3379000000000003</v>
      </c>
      <c r="AF231">
        <v>11.915800000000001</v>
      </c>
      <c r="AG231">
        <v>12.4481</v>
      </c>
      <c r="AH231">
        <v>18.1097</v>
      </c>
      <c r="AI231">
        <v>21.186</v>
      </c>
      <c r="AJ231">
        <v>22.8231</v>
      </c>
      <c r="AK231">
        <v>13.960800000000001</v>
      </c>
      <c r="AL231">
        <v>12.8969</v>
      </c>
      <c r="AM231">
        <v>14.3497</v>
      </c>
      <c r="AN231">
        <v>17.392800000000001</v>
      </c>
      <c r="AO231">
        <v>25.924499999999998</v>
      </c>
      <c r="AP231">
        <v>5.4488000000000003</v>
      </c>
      <c r="AQ231">
        <v>9.1414000000000009</v>
      </c>
      <c r="AR231">
        <v>5.9610000000000003</v>
      </c>
      <c r="AS231">
        <v>3.4691000000000001</v>
      </c>
      <c r="AT231">
        <v>16.843</v>
      </c>
      <c r="AU231">
        <v>8.0943000000000005</v>
      </c>
      <c r="AV231">
        <v>-15.874599999999999</v>
      </c>
      <c r="AW231">
        <v>8.69</v>
      </c>
      <c r="AX231">
        <v>9.1150000000000002</v>
      </c>
      <c r="AY231">
        <v>1.4857</v>
      </c>
      <c r="AZ231">
        <v>22.841899999999999</v>
      </c>
      <c r="BA231">
        <v>15.9871</v>
      </c>
      <c r="BB231">
        <v>16.6492</v>
      </c>
      <c r="BC231">
        <v>16.8154</v>
      </c>
      <c r="BD231">
        <v>17.852699999999999</v>
      </c>
      <c r="BE231">
        <v>14.498900000000001</v>
      </c>
      <c r="BF231">
        <v>18.5656</v>
      </c>
      <c r="BG231">
        <v>23.3157</v>
      </c>
      <c r="BH231">
        <v>12.731999999999999</v>
      </c>
      <c r="BI231">
        <v>18.632300000000001</v>
      </c>
      <c r="BJ231">
        <v>15.66</v>
      </c>
      <c r="BK231">
        <v>11.716699999999999</v>
      </c>
      <c r="BL231">
        <v>2.2467999999999999</v>
      </c>
      <c r="BM231">
        <v>2.4218000000000002</v>
      </c>
      <c r="BN231">
        <v>2.5468999999999999</v>
      </c>
      <c r="BO231">
        <v>2.3748</v>
      </c>
      <c r="BP231">
        <v>2.0082</v>
      </c>
      <c r="BQ231">
        <v>2.0394999999999999</v>
      </c>
      <c r="BR231">
        <v>1.9154</v>
      </c>
      <c r="BS231">
        <v>1.7758</v>
      </c>
      <c r="BT231">
        <v>1.8078000000000001</v>
      </c>
      <c r="BU231">
        <v>1.8226</v>
      </c>
      <c r="BV231">
        <v>1.5798000000000001</v>
      </c>
      <c r="BW231" t="s">
        <v>582</v>
      </c>
      <c r="BX231">
        <v>35</v>
      </c>
      <c r="BY231" t="s">
        <v>629</v>
      </c>
      <c r="BZ231">
        <v>351020</v>
      </c>
    </row>
    <row r="232" spans="1:78" x14ac:dyDescent="0.25">
      <c r="A232" t="s">
        <v>231</v>
      </c>
      <c r="B232" t="s">
        <v>510</v>
      </c>
      <c r="C232">
        <v>3.09</v>
      </c>
      <c r="D232">
        <v>2.95</v>
      </c>
      <c r="E232">
        <v>3.48</v>
      </c>
      <c r="F232">
        <v>4.21</v>
      </c>
      <c r="G232">
        <v>4.3499999999999996</v>
      </c>
      <c r="H232">
        <v>5.17</v>
      </c>
      <c r="I232">
        <v>5.43</v>
      </c>
      <c r="J232">
        <v>5.58</v>
      </c>
      <c r="K232" t="s">
        <v>510</v>
      </c>
      <c r="L232" t="s">
        <v>510</v>
      </c>
      <c r="M232" t="s">
        <v>510</v>
      </c>
      <c r="N232" t="s">
        <v>510</v>
      </c>
      <c r="O232" t="s">
        <v>510</v>
      </c>
      <c r="P232" t="s">
        <v>510</v>
      </c>
      <c r="Q232" t="s">
        <v>510</v>
      </c>
      <c r="R232">
        <v>10318984200</v>
      </c>
      <c r="S232">
        <v>12417074200</v>
      </c>
      <c r="T232">
        <v>11476195600</v>
      </c>
      <c r="U232">
        <v>13734138000</v>
      </c>
      <c r="V232">
        <v>5.8510999999999997</v>
      </c>
      <c r="W232">
        <v>4.6767000000000003</v>
      </c>
      <c r="X232">
        <v>6.6077000000000004</v>
      </c>
      <c r="Y232">
        <v>4.8829000000000002</v>
      </c>
      <c r="Z232">
        <v>9.141</v>
      </c>
      <c r="AA232">
        <v>7.5425000000000004</v>
      </c>
      <c r="AB232">
        <v>-5.8106999999999998</v>
      </c>
      <c r="AC232">
        <v>-8.72E-2</v>
      </c>
      <c r="AD232">
        <v>5.1420000000000003</v>
      </c>
      <c r="AE232">
        <v>6.0378999999999996</v>
      </c>
      <c r="AF232">
        <v>32.702500000000001</v>
      </c>
      <c r="AG232">
        <v>33.176000000000002</v>
      </c>
      <c r="AH232">
        <v>31.9863</v>
      </c>
      <c r="AI232">
        <v>33.815100000000001</v>
      </c>
      <c r="AJ232">
        <v>31.736999999999998</v>
      </c>
      <c r="AK232">
        <v>35.757800000000003</v>
      </c>
      <c r="AL232">
        <v>47.719200000000001</v>
      </c>
      <c r="AM232">
        <v>44.1629</v>
      </c>
      <c r="AN232">
        <v>38.984400000000001</v>
      </c>
      <c r="AO232">
        <v>38.977400000000003</v>
      </c>
      <c r="AP232">
        <v>-1.3853</v>
      </c>
      <c r="AQ232">
        <v>-4.7370000000000001</v>
      </c>
      <c r="AR232">
        <v>-4.5137999999999998</v>
      </c>
      <c r="AS232">
        <v>-2.1276999999999999</v>
      </c>
      <c r="AT232">
        <v>2.4982000000000002</v>
      </c>
      <c r="AU232">
        <v>3.3952</v>
      </c>
      <c r="AV232">
        <v>1.7783</v>
      </c>
      <c r="AW232">
        <v>4.7542</v>
      </c>
      <c r="AX232">
        <v>-4.1738</v>
      </c>
      <c r="AY232">
        <v>-0.67200000000000004</v>
      </c>
      <c r="AZ232">
        <v>-0.21190000000000001</v>
      </c>
      <c r="BA232">
        <v>4.5114999999999998</v>
      </c>
      <c r="BB232">
        <v>10.052199999999999</v>
      </c>
      <c r="BC232">
        <v>7.75</v>
      </c>
      <c r="BD232">
        <v>10.8408</v>
      </c>
      <c r="BE232">
        <v>8.0762</v>
      </c>
      <c r="BF232">
        <v>15.0273</v>
      </c>
      <c r="BG232">
        <v>12.4215</v>
      </c>
      <c r="BH232">
        <v>-10.7331</v>
      </c>
      <c r="BI232">
        <v>-0.1724</v>
      </c>
      <c r="BJ232">
        <v>9.6265999999999998</v>
      </c>
      <c r="BK232">
        <v>11.092000000000001</v>
      </c>
      <c r="BL232">
        <v>1.581</v>
      </c>
      <c r="BM232">
        <v>1.8708</v>
      </c>
      <c r="BN232">
        <v>1.3814</v>
      </c>
      <c r="BO232">
        <v>1.6053999999999999</v>
      </c>
      <c r="BP232">
        <v>1.6584000000000001</v>
      </c>
      <c r="BQ232">
        <v>1.401</v>
      </c>
      <c r="BR232">
        <v>1.4806999999999999</v>
      </c>
      <c r="BS232">
        <v>1.3102</v>
      </c>
      <c r="BT232">
        <v>1.4839</v>
      </c>
      <c r="BU232">
        <v>1.3863000000000001</v>
      </c>
      <c r="BV232">
        <v>1.5771999999999999</v>
      </c>
      <c r="BW232" t="s">
        <v>608</v>
      </c>
      <c r="BX232">
        <v>60</v>
      </c>
      <c r="BY232" t="s">
        <v>653</v>
      </c>
      <c r="BZ232">
        <v>601030</v>
      </c>
    </row>
    <row r="233" spans="1:78" x14ac:dyDescent="0.25">
      <c r="A233" t="s">
        <v>232</v>
      </c>
      <c r="B233" t="s">
        <v>510</v>
      </c>
      <c r="C233">
        <v>4.3099999999999996</v>
      </c>
      <c r="D233">
        <v>4.17</v>
      </c>
      <c r="E233">
        <v>4.66</v>
      </c>
      <c r="F233">
        <v>5.41</v>
      </c>
      <c r="G233">
        <v>6.07</v>
      </c>
      <c r="H233">
        <v>6.34</v>
      </c>
      <c r="I233">
        <v>6.23</v>
      </c>
      <c r="J233">
        <v>6.21</v>
      </c>
      <c r="K233">
        <v>6.23</v>
      </c>
      <c r="L233">
        <v>22954967400</v>
      </c>
      <c r="M233">
        <v>19353136600</v>
      </c>
      <c r="N233">
        <v>21950889700</v>
      </c>
      <c r="O233">
        <v>23916034400</v>
      </c>
      <c r="P233">
        <v>22487198700</v>
      </c>
      <c r="Q233">
        <v>30707264300</v>
      </c>
      <c r="R233">
        <v>31706500300</v>
      </c>
      <c r="S233">
        <v>39855541300</v>
      </c>
      <c r="T233">
        <v>47490972100</v>
      </c>
      <c r="U233">
        <v>38126641400</v>
      </c>
      <c r="V233">
        <v>15.4259</v>
      </c>
      <c r="W233">
        <v>9.3542000000000005</v>
      </c>
      <c r="X233">
        <v>13.2499</v>
      </c>
      <c r="Y233">
        <v>14.1357</v>
      </c>
      <c r="Z233">
        <v>17.765499999999999</v>
      </c>
      <c r="AA233">
        <v>14.513199999999999</v>
      </c>
      <c r="AB233">
        <v>14.8065</v>
      </c>
      <c r="AC233">
        <v>15.1198</v>
      </c>
      <c r="AD233">
        <v>15.4002</v>
      </c>
      <c r="AE233">
        <v>16.294499999999999</v>
      </c>
      <c r="AF233">
        <v>38.731400000000001</v>
      </c>
      <c r="AG233">
        <v>45.2911</v>
      </c>
      <c r="AH233">
        <v>53.946199999999997</v>
      </c>
      <c r="AI233">
        <v>52.585999999999999</v>
      </c>
      <c r="AJ233">
        <v>57.868200000000002</v>
      </c>
      <c r="AK233">
        <v>55.032400000000003</v>
      </c>
      <c r="AL233">
        <v>52.7941</v>
      </c>
      <c r="AM233">
        <v>51.632399999999997</v>
      </c>
      <c r="AN233">
        <v>46.744599999999998</v>
      </c>
      <c r="AO233">
        <v>43.061700000000002</v>
      </c>
      <c r="AP233">
        <v>12.6744</v>
      </c>
      <c r="AQ233">
        <v>4.9535</v>
      </c>
      <c r="AR233">
        <v>-4.9530000000000003</v>
      </c>
      <c r="AS233">
        <v>3.3673000000000002</v>
      </c>
      <c r="AT233">
        <v>0.53210000000000002</v>
      </c>
      <c r="AU233">
        <v>38.700000000000003</v>
      </c>
      <c r="AV233">
        <v>5.6779999999999999</v>
      </c>
      <c r="AW233">
        <v>12.179399999999999</v>
      </c>
      <c r="AX233">
        <v>14.021100000000001</v>
      </c>
      <c r="AY233">
        <v>5.1534000000000004</v>
      </c>
      <c r="AZ233">
        <v>8.7143999999999995</v>
      </c>
      <c r="BA233">
        <v>62.119599999999998</v>
      </c>
      <c r="BB233">
        <v>55.355600000000003</v>
      </c>
      <c r="BC233">
        <v>41.821300000000001</v>
      </c>
      <c r="BD233">
        <v>80.729100000000003</v>
      </c>
      <c r="BE233">
        <v>92.050799999999995</v>
      </c>
      <c r="BF233">
        <v>101.77460000000001</v>
      </c>
      <c r="BG233">
        <v>73.276799999999994</v>
      </c>
      <c r="BH233">
        <v>64.360600000000005</v>
      </c>
      <c r="BI233">
        <v>59.200200000000002</v>
      </c>
      <c r="BJ233">
        <v>54.313299999999998</v>
      </c>
      <c r="BK233">
        <v>50.3279</v>
      </c>
      <c r="BL233">
        <v>4.7637999999999998</v>
      </c>
      <c r="BM233">
        <v>4.8269000000000002</v>
      </c>
      <c r="BN233">
        <v>4.4341999999999997</v>
      </c>
      <c r="BO233">
        <v>4.8318000000000003</v>
      </c>
      <c r="BP233">
        <v>5.1448999999999998</v>
      </c>
      <c r="BQ233">
        <v>3.7366000000000001</v>
      </c>
      <c r="BR233">
        <v>4.5568999999999997</v>
      </c>
      <c r="BS233">
        <v>4.2287999999999997</v>
      </c>
      <c r="BT233">
        <v>4.5648999999999997</v>
      </c>
      <c r="BU233">
        <v>5.0336999999999996</v>
      </c>
      <c r="BV233">
        <v>3.8571</v>
      </c>
      <c r="BW233" t="s">
        <v>594</v>
      </c>
      <c r="BX233">
        <v>30</v>
      </c>
      <c r="BY233" t="s">
        <v>595</v>
      </c>
      <c r="BZ233">
        <v>302020</v>
      </c>
    </row>
    <row r="234" spans="1:78" x14ac:dyDescent="0.25">
      <c r="A234" t="s">
        <v>233</v>
      </c>
      <c r="B234" t="s">
        <v>510</v>
      </c>
      <c r="C234">
        <v>1.74</v>
      </c>
      <c r="D234">
        <v>2.19</v>
      </c>
      <c r="E234">
        <v>2.19</v>
      </c>
      <c r="F234">
        <v>2.16</v>
      </c>
      <c r="G234">
        <v>3.44</v>
      </c>
      <c r="H234">
        <v>3.44</v>
      </c>
      <c r="I234">
        <v>6.08</v>
      </c>
      <c r="J234">
        <v>6.14</v>
      </c>
      <c r="K234" t="s">
        <v>510</v>
      </c>
      <c r="L234">
        <v>5542031600</v>
      </c>
      <c r="M234">
        <v>5839891500</v>
      </c>
      <c r="N234">
        <v>6460144400</v>
      </c>
      <c r="O234">
        <v>7403915300</v>
      </c>
      <c r="P234">
        <v>5434567400</v>
      </c>
      <c r="Q234">
        <v>8039279400</v>
      </c>
      <c r="R234">
        <v>8503735800</v>
      </c>
      <c r="S234">
        <v>11332154600</v>
      </c>
      <c r="T234">
        <v>12603683900</v>
      </c>
      <c r="U234">
        <v>17637900900</v>
      </c>
      <c r="V234">
        <v>9.9979999999999993</v>
      </c>
      <c r="W234">
        <v>8.4946999999999999</v>
      </c>
      <c r="X234">
        <v>8.7025000000000006</v>
      </c>
      <c r="Y234">
        <v>6.7103000000000002</v>
      </c>
      <c r="Z234">
        <v>8.3839000000000006</v>
      </c>
      <c r="AA234">
        <v>8.2025000000000006</v>
      </c>
      <c r="AB234">
        <v>7.0324</v>
      </c>
      <c r="AC234">
        <v>7.7073999999999998</v>
      </c>
      <c r="AD234">
        <v>10.2189</v>
      </c>
      <c r="AE234">
        <v>12.3378</v>
      </c>
      <c r="AF234">
        <v>17.9603</v>
      </c>
      <c r="AG234">
        <v>20.073599999999999</v>
      </c>
      <c r="AH234">
        <v>28.190100000000001</v>
      </c>
      <c r="AI234">
        <v>28.361000000000001</v>
      </c>
      <c r="AJ234">
        <v>36.805500000000002</v>
      </c>
      <c r="AK234">
        <v>34.1158</v>
      </c>
      <c r="AL234">
        <v>33.283499999999997</v>
      </c>
      <c r="AM234">
        <v>28.980399999999999</v>
      </c>
      <c r="AN234">
        <v>28.838000000000001</v>
      </c>
      <c r="AO234">
        <v>33.121200000000002</v>
      </c>
      <c r="AP234">
        <v>8.1507000000000005</v>
      </c>
      <c r="AQ234">
        <v>4.1698000000000004</v>
      </c>
      <c r="AR234">
        <v>-3.3553000000000002</v>
      </c>
      <c r="AS234">
        <v>9.8575999999999997</v>
      </c>
      <c r="AT234">
        <v>5.5488999999999997</v>
      </c>
      <c r="AU234">
        <v>30.949300000000001</v>
      </c>
      <c r="AV234">
        <v>0.63419999999999999</v>
      </c>
      <c r="AW234">
        <v>3.7141000000000002</v>
      </c>
      <c r="AX234">
        <v>3.8622999999999998</v>
      </c>
      <c r="AY234">
        <v>2.2928999999999999</v>
      </c>
      <c r="AZ234">
        <v>27.9754</v>
      </c>
      <c r="BA234">
        <v>18.247599999999998</v>
      </c>
      <c r="BB234">
        <v>16.924499999999998</v>
      </c>
      <c r="BC234">
        <v>15.083</v>
      </c>
      <c r="BD234">
        <v>17.525600000000001</v>
      </c>
      <c r="BE234">
        <v>15.016999999999999</v>
      </c>
      <c r="BF234">
        <v>21.020299999999999</v>
      </c>
      <c r="BG234">
        <v>21.417999999999999</v>
      </c>
      <c r="BH234">
        <v>17.430499999999999</v>
      </c>
      <c r="BI234">
        <v>18.531099999999999</v>
      </c>
      <c r="BJ234">
        <v>23.726199999999999</v>
      </c>
      <c r="BK234">
        <v>28.942900000000002</v>
      </c>
      <c r="BL234">
        <v>2.4237000000000002</v>
      </c>
      <c r="BM234">
        <v>2.3018000000000001</v>
      </c>
      <c r="BN234">
        <v>2.2787999999999999</v>
      </c>
      <c r="BO234">
        <v>2.3866000000000001</v>
      </c>
      <c r="BP234">
        <v>2.5571999999999999</v>
      </c>
      <c r="BQ234">
        <v>1.7502</v>
      </c>
      <c r="BR234">
        <v>2.2464</v>
      </c>
      <c r="BS234">
        <v>2.2738999999999998</v>
      </c>
      <c r="BT234">
        <v>2.7277</v>
      </c>
      <c r="BU234">
        <v>2.8952</v>
      </c>
      <c r="BV234">
        <v>3.1400999999999999</v>
      </c>
      <c r="BW234" t="s">
        <v>596</v>
      </c>
      <c r="BX234">
        <v>20</v>
      </c>
      <c r="BY234" t="s">
        <v>606</v>
      </c>
      <c r="BZ234">
        <v>201040</v>
      </c>
    </row>
    <row r="235" spans="1:78" x14ac:dyDescent="0.25">
      <c r="A235" t="s">
        <v>234</v>
      </c>
      <c r="B235" t="s">
        <v>510</v>
      </c>
      <c r="C235">
        <v>3.29</v>
      </c>
      <c r="D235">
        <v>3.5</v>
      </c>
      <c r="E235">
        <v>3.46</v>
      </c>
      <c r="F235">
        <v>3.39</v>
      </c>
      <c r="G235">
        <v>3.5</v>
      </c>
      <c r="H235">
        <v>5.5</v>
      </c>
      <c r="I235">
        <v>5.57</v>
      </c>
      <c r="J235">
        <v>6.3</v>
      </c>
      <c r="K235" t="s">
        <v>510</v>
      </c>
      <c r="L235">
        <v>22023498200</v>
      </c>
      <c r="M235">
        <v>26459452400</v>
      </c>
      <c r="N235">
        <v>30421114000</v>
      </c>
      <c r="O235">
        <v>35439304000</v>
      </c>
      <c r="P235">
        <v>39301297400</v>
      </c>
      <c r="Q235">
        <v>48536794000</v>
      </c>
      <c r="R235">
        <v>54295727100</v>
      </c>
      <c r="S235">
        <v>59621916200</v>
      </c>
      <c r="T235">
        <v>64843416900</v>
      </c>
      <c r="U235">
        <v>56361318700</v>
      </c>
      <c r="V235">
        <v>5.1828000000000003</v>
      </c>
      <c r="W235">
        <v>5.2941000000000003</v>
      </c>
      <c r="X235">
        <v>2.4523999999999999</v>
      </c>
      <c r="Y235">
        <v>9.3125999999999998</v>
      </c>
      <c r="Z235">
        <v>6.4002999999999997</v>
      </c>
      <c r="AA235">
        <v>9.9362999999999992</v>
      </c>
      <c r="AB235">
        <v>10.514799999999999</v>
      </c>
      <c r="AC235">
        <v>7.3947000000000003</v>
      </c>
      <c r="AD235">
        <v>6.4200999999999997</v>
      </c>
      <c r="AE235">
        <v>5.5236999999999998</v>
      </c>
      <c r="AF235">
        <v>17.677600000000002</v>
      </c>
      <c r="AG235">
        <v>17.805299999999999</v>
      </c>
      <c r="AH235">
        <v>16.947600000000001</v>
      </c>
      <c r="AI235">
        <v>18.621700000000001</v>
      </c>
      <c r="AJ235">
        <v>24.554400000000001</v>
      </c>
      <c r="AK235">
        <v>21.803000000000001</v>
      </c>
      <c r="AL235">
        <v>19.9605</v>
      </c>
      <c r="AM235">
        <v>28.901199999999999</v>
      </c>
      <c r="AN235">
        <v>26.5335</v>
      </c>
      <c r="AO235">
        <v>25.515799999999999</v>
      </c>
      <c r="AP235">
        <v>3.7839999999999998</v>
      </c>
      <c r="AQ235">
        <v>13.465199999999999</v>
      </c>
      <c r="AR235">
        <v>4.8922999999999996</v>
      </c>
      <c r="AS235">
        <v>2.9095</v>
      </c>
      <c r="AT235">
        <v>7.0168999999999997</v>
      </c>
      <c r="AU235">
        <v>-6.4942000000000002</v>
      </c>
      <c r="AV235">
        <v>14.406000000000001</v>
      </c>
      <c r="AW235">
        <v>20.2758</v>
      </c>
      <c r="AX235">
        <v>26.849499999999999</v>
      </c>
      <c r="AY235">
        <v>-2.9375</v>
      </c>
      <c r="AZ235">
        <v>9.3137000000000008</v>
      </c>
      <c r="BA235">
        <v>13.555</v>
      </c>
      <c r="BB235">
        <v>12.097899999999999</v>
      </c>
      <c r="BC235">
        <v>12.7651</v>
      </c>
      <c r="BD235">
        <v>5.8390000000000004</v>
      </c>
      <c r="BE235">
        <v>23.851500000000001</v>
      </c>
      <c r="BF235">
        <v>16.827500000000001</v>
      </c>
      <c r="BG235">
        <v>24.389600000000002</v>
      </c>
      <c r="BH235">
        <v>26.136199999999999</v>
      </c>
      <c r="BI235">
        <v>19.679300000000001</v>
      </c>
      <c r="BJ235">
        <v>17.877700000000001</v>
      </c>
      <c r="BK235">
        <v>15.7666</v>
      </c>
      <c r="BL235">
        <v>1.3174999999999999</v>
      </c>
      <c r="BM235">
        <v>1.5033000000000001</v>
      </c>
      <c r="BN235">
        <v>1.6534</v>
      </c>
      <c r="BO235">
        <v>1.7794000000000001</v>
      </c>
      <c r="BP235">
        <v>1.8945000000000001</v>
      </c>
      <c r="BQ235">
        <v>2.1284000000000001</v>
      </c>
      <c r="BR235">
        <v>2.2513999999999998</v>
      </c>
      <c r="BS235">
        <v>2.1185999999999998</v>
      </c>
      <c r="BT235">
        <v>1.9843999999999999</v>
      </c>
      <c r="BU235">
        <v>2.1311</v>
      </c>
      <c r="BV235">
        <v>1.8433999999999999</v>
      </c>
      <c r="BW235" t="s">
        <v>582</v>
      </c>
      <c r="BX235">
        <v>35</v>
      </c>
      <c r="BY235" t="s">
        <v>629</v>
      </c>
      <c r="BZ235">
        <v>351020</v>
      </c>
    </row>
    <row r="236" spans="1:78" x14ac:dyDescent="0.25">
      <c r="A236" t="s">
        <v>235</v>
      </c>
      <c r="B236" t="s">
        <v>510</v>
      </c>
      <c r="C236" t="s">
        <v>510</v>
      </c>
      <c r="D236">
        <v>1.94</v>
      </c>
      <c r="E236">
        <v>2.81</v>
      </c>
      <c r="F236">
        <v>3.42</v>
      </c>
      <c r="G236">
        <v>5.1100000000000003</v>
      </c>
      <c r="H236">
        <v>5.19</v>
      </c>
      <c r="I236">
        <v>6.23</v>
      </c>
      <c r="J236">
        <v>6.57</v>
      </c>
      <c r="K236" t="s">
        <v>510</v>
      </c>
      <c r="L236" t="s">
        <v>510</v>
      </c>
      <c r="M236" t="s">
        <v>510</v>
      </c>
      <c r="N236">
        <v>8129387200</v>
      </c>
      <c r="O236">
        <v>13116083800</v>
      </c>
      <c r="P236">
        <v>8147466400</v>
      </c>
      <c r="Q236">
        <v>13321596500</v>
      </c>
      <c r="R236">
        <v>12375055800</v>
      </c>
      <c r="S236">
        <v>13598348400</v>
      </c>
      <c r="T236">
        <v>16304391400</v>
      </c>
      <c r="U236">
        <v>22283604400</v>
      </c>
      <c r="V236" t="s">
        <v>510</v>
      </c>
      <c r="W236">
        <v>-0.87290000000000001</v>
      </c>
      <c r="X236">
        <v>-3.3300999999999998</v>
      </c>
      <c r="Y236">
        <v>-0.38190000000000002</v>
      </c>
      <c r="Z236">
        <v>3.4321000000000002</v>
      </c>
      <c r="AA236">
        <v>2.5926999999999998</v>
      </c>
      <c r="AB236">
        <v>1.7997000000000001</v>
      </c>
      <c r="AC236">
        <v>2.3820999999999999</v>
      </c>
      <c r="AD236">
        <v>4.5814000000000004</v>
      </c>
      <c r="AE236">
        <v>7.3974000000000002</v>
      </c>
      <c r="AF236" t="s">
        <v>510</v>
      </c>
      <c r="AG236">
        <v>24.198799999999999</v>
      </c>
      <c r="AH236">
        <v>40.343299999999999</v>
      </c>
      <c r="AI236">
        <v>36.563699999999997</v>
      </c>
      <c r="AJ236">
        <v>33.862900000000003</v>
      </c>
      <c r="AK236">
        <v>34.5974</v>
      </c>
      <c r="AL236">
        <v>45.556199999999997</v>
      </c>
      <c r="AM236">
        <v>42.528599999999997</v>
      </c>
      <c r="AN236">
        <v>41.706499999999998</v>
      </c>
      <c r="AO236">
        <v>36.776000000000003</v>
      </c>
      <c r="AP236" t="s">
        <v>510</v>
      </c>
      <c r="AQ236" t="s">
        <v>510</v>
      </c>
      <c r="AR236">
        <v>-2.2012</v>
      </c>
      <c r="AS236">
        <v>-45.066800000000001</v>
      </c>
      <c r="AT236">
        <v>-6.5875000000000004</v>
      </c>
      <c r="AU236">
        <v>-0.1336</v>
      </c>
      <c r="AV236">
        <v>-6.0503999999999998</v>
      </c>
      <c r="AW236">
        <v>-34.842300000000002</v>
      </c>
      <c r="AX236">
        <v>-10.6965</v>
      </c>
      <c r="AY236">
        <v>0.3523</v>
      </c>
      <c r="AZ236">
        <v>1.6870000000000001</v>
      </c>
      <c r="BA236" t="s">
        <v>510</v>
      </c>
      <c r="BB236" t="s">
        <v>510</v>
      </c>
      <c r="BC236" t="s">
        <v>510</v>
      </c>
      <c r="BD236">
        <v>-11.8489</v>
      </c>
      <c r="BE236">
        <v>-2.5423</v>
      </c>
      <c r="BF236">
        <v>12.338800000000001</v>
      </c>
      <c r="BG236">
        <v>9.3089999999999993</v>
      </c>
      <c r="BH236">
        <v>6.4278000000000004</v>
      </c>
      <c r="BI236">
        <v>7.3396999999999997</v>
      </c>
      <c r="BJ236">
        <v>13.3432</v>
      </c>
      <c r="BK236">
        <v>20.268799999999999</v>
      </c>
      <c r="BL236" t="s">
        <v>510</v>
      </c>
      <c r="BM236" t="s">
        <v>510</v>
      </c>
      <c r="BN236" t="s">
        <v>510</v>
      </c>
      <c r="BO236">
        <v>1.1534</v>
      </c>
      <c r="BP236">
        <v>1.4415</v>
      </c>
      <c r="BQ236">
        <v>1.1407</v>
      </c>
      <c r="BR236">
        <v>1.5014000000000001</v>
      </c>
      <c r="BS236">
        <v>1.7719</v>
      </c>
      <c r="BT236">
        <v>1.9755</v>
      </c>
      <c r="BU236">
        <v>2.2381000000000002</v>
      </c>
      <c r="BV236">
        <v>2.7454999999999998</v>
      </c>
      <c r="BW236" t="s">
        <v>596</v>
      </c>
      <c r="BX236">
        <v>20</v>
      </c>
      <c r="BY236" t="s">
        <v>621</v>
      </c>
      <c r="BZ236">
        <v>201010</v>
      </c>
    </row>
    <row r="237" spans="1:78" x14ac:dyDescent="0.25">
      <c r="A237" t="s">
        <v>236</v>
      </c>
      <c r="B237" t="s">
        <v>510</v>
      </c>
      <c r="C237">
        <v>3.61</v>
      </c>
      <c r="D237">
        <v>4.26</v>
      </c>
      <c r="E237">
        <v>4.3600000000000003</v>
      </c>
      <c r="F237">
        <v>4.58</v>
      </c>
      <c r="G237">
        <v>4.83</v>
      </c>
      <c r="H237">
        <v>4.54</v>
      </c>
      <c r="I237">
        <v>5.76</v>
      </c>
      <c r="J237">
        <v>5.0599999999999996</v>
      </c>
      <c r="K237">
        <v>5.45</v>
      </c>
      <c r="L237">
        <v>158781124400</v>
      </c>
      <c r="M237">
        <v>133506553000.00002</v>
      </c>
      <c r="N237">
        <v>157832347300</v>
      </c>
      <c r="O237">
        <v>142034913200</v>
      </c>
      <c r="P237">
        <v>103302588600</v>
      </c>
      <c r="Q237">
        <v>118710844300</v>
      </c>
      <c r="R237">
        <v>112166269800</v>
      </c>
      <c r="S237">
        <v>119866334800</v>
      </c>
      <c r="T237">
        <v>127382363300</v>
      </c>
      <c r="U237">
        <v>149340543900</v>
      </c>
      <c r="V237">
        <v>9.8745999999999992</v>
      </c>
      <c r="W237">
        <v>11.582100000000001</v>
      </c>
      <c r="X237">
        <v>10.4156</v>
      </c>
      <c r="Y237">
        <v>4.7384000000000004</v>
      </c>
      <c r="Z237">
        <v>7.0178000000000003</v>
      </c>
      <c r="AA237">
        <v>6.8448000000000002</v>
      </c>
      <c r="AB237">
        <v>3.6280000000000001</v>
      </c>
      <c r="AC237">
        <v>3.9885999999999999</v>
      </c>
      <c r="AD237">
        <v>1.2644</v>
      </c>
      <c r="AE237">
        <v>5.7161999999999997</v>
      </c>
      <c r="AF237">
        <v>28.118600000000001</v>
      </c>
      <c r="AG237">
        <v>28.9099</v>
      </c>
      <c r="AH237">
        <v>29.2194</v>
      </c>
      <c r="AI237">
        <v>32.1907</v>
      </c>
      <c r="AJ237">
        <v>32.055700000000002</v>
      </c>
      <c r="AK237">
        <v>44.786000000000001</v>
      </c>
      <c r="AL237">
        <v>41.730800000000002</v>
      </c>
      <c r="AM237">
        <v>41.772399999999998</v>
      </c>
      <c r="AN237">
        <v>42.448700000000002</v>
      </c>
      <c r="AO237">
        <v>44.3172</v>
      </c>
      <c r="AP237">
        <v>5.8802000000000003</v>
      </c>
      <c r="AQ237">
        <v>-7.0922000000000001</v>
      </c>
      <c r="AR237">
        <v>-5.7781000000000002</v>
      </c>
      <c r="AS237">
        <v>6.3125</v>
      </c>
      <c r="AT237">
        <v>6.7131999999999996</v>
      </c>
      <c r="AU237">
        <v>-1.5747</v>
      </c>
      <c r="AV237">
        <v>23.345400000000001</v>
      </c>
      <c r="AW237">
        <v>2.4870999999999999</v>
      </c>
      <c r="AX237">
        <v>-15.3682</v>
      </c>
      <c r="AY237">
        <v>-3.6044999999999998</v>
      </c>
      <c r="AZ237">
        <v>6.2855999999999996</v>
      </c>
      <c r="BA237">
        <v>79.146299999999997</v>
      </c>
      <c r="BB237">
        <v>69.370999999999995</v>
      </c>
      <c r="BC237">
        <v>100.9568</v>
      </c>
      <c r="BD237">
        <v>73.040499999999994</v>
      </c>
      <c r="BE237">
        <v>32.1051</v>
      </c>
      <c r="BF237">
        <v>50.763399999999997</v>
      </c>
      <c r="BG237">
        <v>50.120899999999999</v>
      </c>
      <c r="BH237">
        <v>26.9817</v>
      </c>
      <c r="BI237">
        <v>29.08</v>
      </c>
      <c r="BJ237">
        <v>8.0254999999999992</v>
      </c>
      <c r="BK237">
        <v>33.734299999999998</v>
      </c>
      <c r="BL237">
        <v>2.3862999999999999</v>
      </c>
      <c r="BM237">
        <v>2.2538999999999998</v>
      </c>
      <c r="BN237">
        <v>2.0737000000000001</v>
      </c>
      <c r="BO237">
        <v>2.1812</v>
      </c>
      <c r="BP237">
        <v>1.9883</v>
      </c>
      <c r="BQ237">
        <v>1.6860999999999999</v>
      </c>
      <c r="BR237">
        <v>1.6444000000000001</v>
      </c>
      <c r="BS237">
        <v>1.5884</v>
      </c>
      <c r="BT237">
        <v>1.7662</v>
      </c>
      <c r="BU237">
        <v>1.8308</v>
      </c>
      <c r="BV237">
        <v>1.9399</v>
      </c>
      <c r="BW237" t="s">
        <v>590</v>
      </c>
      <c r="BX237">
        <v>45</v>
      </c>
      <c r="BY237" t="s">
        <v>591</v>
      </c>
      <c r="BZ237">
        <v>451020</v>
      </c>
    </row>
    <row r="238" spans="1:78" x14ac:dyDescent="0.25">
      <c r="A238" t="s">
        <v>237</v>
      </c>
      <c r="B238" t="s">
        <v>510</v>
      </c>
      <c r="C238">
        <v>2.91</v>
      </c>
      <c r="D238">
        <v>2.75</v>
      </c>
      <c r="E238">
        <v>2.86</v>
      </c>
      <c r="F238">
        <v>2.95</v>
      </c>
      <c r="G238">
        <v>3.25</v>
      </c>
      <c r="H238">
        <v>7.1</v>
      </c>
      <c r="I238">
        <v>6.17</v>
      </c>
      <c r="J238">
        <v>5.23</v>
      </c>
      <c r="K238" t="s">
        <v>510</v>
      </c>
      <c r="L238">
        <v>24715565000</v>
      </c>
      <c r="M238">
        <v>30429307000</v>
      </c>
      <c r="N238">
        <v>33608041400</v>
      </c>
      <c r="O238">
        <v>41279447000</v>
      </c>
      <c r="P238">
        <v>42906759400</v>
      </c>
      <c r="Q238">
        <v>51536422200</v>
      </c>
      <c r="R238">
        <v>64710406100</v>
      </c>
      <c r="S238">
        <v>77056811000</v>
      </c>
      <c r="T238">
        <v>57301811200</v>
      </c>
      <c r="U238">
        <v>73508696400</v>
      </c>
      <c r="V238">
        <v>1.4787999999999999</v>
      </c>
      <c r="W238">
        <v>1.7423</v>
      </c>
      <c r="X238">
        <v>1.7876000000000001</v>
      </c>
      <c r="Y238">
        <v>3.1522000000000001</v>
      </c>
      <c r="Z238">
        <v>2.3243999999999998</v>
      </c>
      <c r="AA238">
        <v>2.0642</v>
      </c>
      <c r="AB238">
        <v>1.8931</v>
      </c>
      <c r="AC238">
        <v>2.5386000000000002</v>
      </c>
      <c r="AD238">
        <v>0.74570000000000003</v>
      </c>
      <c r="AE238">
        <v>1.4333</v>
      </c>
      <c r="AF238">
        <v>6.2663000000000002</v>
      </c>
      <c r="AG238">
        <v>9.3707999999999991</v>
      </c>
      <c r="AH238">
        <v>7.7606999999999999</v>
      </c>
      <c r="AI238">
        <v>7.7941000000000003</v>
      </c>
      <c r="AJ238">
        <v>8.0190999999999999</v>
      </c>
      <c r="AK238">
        <v>8.6281999999999996</v>
      </c>
      <c r="AL238">
        <v>13.412000000000001</v>
      </c>
      <c r="AM238">
        <v>7.3601000000000001</v>
      </c>
      <c r="AN238">
        <v>9.4891000000000005</v>
      </c>
      <c r="AO238">
        <v>16.880800000000001</v>
      </c>
      <c r="AP238">
        <v>73.107600000000005</v>
      </c>
      <c r="AQ238">
        <v>5.9482999999999997</v>
      </c>
      <c r="AR238">
        <v>14.26</v>
      </c>
      <c r="AS238">
        <v>5.1496000000000004</v>
      </c>
      <c r="AT238">
        <v>-4.5595999999999997</v>
      </c>
      <c r="AU238">
        <v>18.561499999999999</v>
      </c>
      <c r="AV238">
        <v>1.8342000000000001</v>
      </c>
      <c r="AW238">
        <v>33.554900000000004</v>
      </c>
      <c r="AX238">
        <v>53.329599999999999</v>
      </c>
      <c r="AY238">
        <v>0.432</v>
      </c>
      <c r="AZ238">
        <v>-29.9756</v>
      </c>
      <c r="BA238">
        <v>3.1764000000000001</v>
      </c>
      <c r="BB238">
        <v>7.9404000000000003</v>
      </c>
      <c r="BC238">
        <v>9.3787000000000003</v>
      </c>
      <c r="BD238">
        <v>9.3694000000000006</v>
      </c>
      <c r="BE238">
        <v>15.4618</v>
      </c>
      <c r="BF238">
        <v>11.64</v>
      </c>
      <c r="BG238">
        <v>11.2201</v>
      </c>
      <c r="BH238">
        <v>11.367800000000001</v>
      </c>
      <c r="BI238">
        <v>19.228999999999999</v>
      </c>
      <c r="BJ238">
        <v>6.3678999999999997</v>
      </c>
      <c r="BK238">
        <v>9.7805</v>
      </c>
      <c r="BL238">
        <v>1.2098</v>
      </c>
      <c r="BM238">
        <v>1.1819999999999999</v>
      </c>
      <c r="BN238">
        <v>2.762</v>
      </c>
      <c r="BO238">
        <v>1.2177</v>
      </c>
      <c r="BP238">
        <v>1.3089</v>
      </c>
      <c r="BQ238">
        <v>1.2766</v>
      </c>
      <c r="BR238">
        <v>1.36</v>
      </c>
      <c r="BS238">
        <v>1.3580000000000001</v>
      </c>
      <c r="BT238">
        <v>1.2791999999999999</v>
      </c>
      <c r="BU238">
        <v>1.1782999999999999</v>
      </c>
      <c r="BV238">
        <v>1.3517999999999999</v>
      </c>
      <c r="BW238" t="s">
        <v>588</v>
      </c>
      <c r="BX238">
        <v>40</v>
      </c>
      <c r="BY238" t="s">
        <v>607</v>
      </c>
      <c r="BZ238">
        <v>402030</v>
      </c>
    </row>
    <row r="239" spans="1:78" x14ac:dyDescent="0.25">
      <c r="A239" t="s">
        <v>238</v>
      </c>
      <c r="B239" t="s">
        <v>510</v>
      </c>
      <c r="C239">
        <v>1.77</v>
      </c>
      <c r="D239">
        <v>1.89</v>
      </c>
      <c r="E239">
        <v>2.2599999999999998</v>
      </c>
      <c r="F239">
        <v>2.42</v>
      </c>
      <c r="G239">
        <v>2.79</v>
      </c>
      <c r="H239">
        <v>2.87</v>
      </c>
      <c r="I239">
        <v>3.56</v>
      </c>
      <c r="J239">
        <v>4.63</v>
      </c>
      <c r="K239">
        <v>4.75</v>
      </c>
      <c r="L239">
        <v>7069864300</v>
      </c>
      <c r="M239">
        <v>6633061300</v>
      </c>
      <c r="N239">
        <v>10514218400</v>
      </c>
      <c r="O239">
        <v>13639262300</v>
      </c>
      <c r="P239">
        <v>16041183400</v>
      </c>
      <c r="Q239">
        <v>22400403000</v>
      </c>
      <c r="R239">
        <v>42638857500</v>
      </c>
      <c r="S239">
        <v>55833199100</v>
      </c>
      <c r="T239">
        <v>33786005800</v>
      </c>
      <c r="U239">
        <v>46097847200</v>
      </c>
      <c r="V239">
        <v>13.914</v>
      </c>
      <c r="W239">
        <v>13.4358</v>
      </c>
      <c r="X239">
        <v>14.774900000000001</v>
      </c>
      <c r="Y239">
        <v>16.222799999999999</v>
      </c>
      <c r="Z239">
        <v>23.196400000000001</v>
      </c>
      <c r="AA239">
        <v>25.385300000000001</v>
      </c>
      <c r="AB239">
        <v>28.1934</v>
      </c>
      <c r="AC239">
        <v>31.482800000000001</v>
      </c>
      <c r="AD239">
        <v>26.1996</v>
      </c>
      <c r="AE239">
        <v>28.136700000000001</v>
      </c>
      <c r="AF239">
        <v>64.946700000000007</v>
      </c>
      <c r="AG239">
        <v>79.328199999999995</v>
      </c>
      <c r="AH239">
        <v>78.663799999999995</v>
      </c>
      <c r="AI239">
        <v>73.599999999999994</v>
      </c>
      <c r="AJ239">
        <v>65.065600000000003</v>
      </c>
      <c r="AK239">
        <v>52.988799999999998</v>
      </c>
      <c r="AL239">
        <v>38.967199999999998</v>
      </c>
      <c r="AM239">
        <v>38.170699999999997</v>
      </c>
      <c r="AN239">
        <v>50.068300000000001</v>
      </c>
      <c r="AO239">
        <v>29.729700000000001</v>
      </c>
      <c r="AP239">
        <v>11.5</v>
      </c>
      <c r="AQ239">
        <v>12.4903</v>
      </c>
      <c r="AR239">
        <v>6.5583999999999998</v>
      </c>
      <c r="AS239">
        <v>3.7770000000000001</v>
      </c>
      <c r="AT239">
        <v>11.936500000000001</v>
      </c>
      <c r="AU239">
        <v>-10.2758</v>
      </c>
      <c r="AV239">
        <v>19.197099999999999</v>
      </c>
      <c r="AW239">
        <v>25.2165</v>
      </c>
      <c r="AX239">
        <v>6.2164999999999999</v>
      </c>
      <c r="AY239">
        <v>12.701499999999999</v>
      </c>
      <c r="AZ239">
        <v>18.682300000000001</v>
      </c>
      <c r="BA239">
        <v>32.536099999999998</v>
      </c>
      <c r="BB239">
        <v>57.23</v>
      </c>
      <c r="BC239" t="s">
        <v>510</v>
      </c>
      <c r="BD239" t="s">
        <v>510</v>
      </c>
      <c r="BE239" t="s">
        <v>510</v>
      </c>
      <c r="BF239" t="s">
        <v>510</v>
      </c>
      <c r="BG239" t="s">
        <v>510</v>
      </c>
      <c r="BH239">
        <v>143.72630000000001</v>
      </c>
      <c r="BI239">
        <v>112.6778</v>
      </c>
      <c r="BJ239">
        <v>104.5775</v>
      </c>
      <c r="BK239">
        <v>80.739099999999993</v>
      </c>
      <c r="BL239">
        <v>5.0340999999999996</v>
      </c>
      <c r="BM239">
        <v>5.9894999999999996</v>
      </c>
      <c r="BN239">
        <v>5.5061999999999998</v>
      </c>
      <c r="BO239">
        <v>7.8106</v>
      </c>
      <c r="BP239">
        <v>8.9814000000000007</v>
      </c>
      <c r="BQ239">
        <v>11.424200000000001</v>
      </c>
      <c r="BR239">
        <v>13.0829</v>
      </c>
      <c r="BS239">
        <v>19.339600000000001</v>
      </c>
      <c r="BT239">
        <v>23.562999999999999</v>
      </c>
      <c r="BU239">
        <v>13.0901</v>
      </c>
      <c r="BV239">
        <v>14.682</v>
      </c>
      <c r="BW239" t="s">
        <v>582</v>
      </c>
      <c r="BX239">
        <v>35</v>
      </c>
      <c r="BY239" t="s">
        <v>587</v>
      </c>
      <c r="BZ239">
        <v>351010</v>
      </c>
    </row>
    <row r="240" spans="1:78" x14ac:dyDescent="0.25">
      <c r="A240" t="s">
        <v>239</v>
      </c>
      <c r="B240" t="s">
        <v>510</v>
      </c>
      <c r="C240">
        <v>2.0099999999999998</v>
      </c>
      <c r="D240">
        <v>1.95</v>
      </c>
      <c r="E240">
        <v>2</v>
      </c>
      <c r="F240">
        <v>3.68</v>
      </c>
      <c r="G240">
        <v>3.6</v>
      </c>
      <c r="H240">
        <v>4.72</v>
      </c>
      <c r="I240">
        <v>3.66</v>
      </c>
      <c r="J240">
        <v>3.96</v>
      </c>
      <c r="K240" t="s">
        <v>510</v>
      </c>
      <c r="L240">
        <v>6180223500</v>
      </c>
      <c r="M240">
        <v>5862090600</v>
      </c>
      <c r="N240">
        <v>6866376900</v>
      </c>
      <c r="O240">
        <v>10082751500</v>
      </c>
      <c r="P240">
        <v>9685368900</v>
      </c>
      <c r="Q240">
        <v>13082297100</v>
      </c>
      <c r="R240">
        <v>15080592200</v>
      </c>
      <c r="S240">
        <v>17967762900</v>
      </c>
      <c r="T240">
        <v>17220901800</v>
      </c>
      <c r="U240">
        <v>16419060800</v>
      </c>
      <c r="V240">
        <v>9.6488999999999994</v>
      </c>
      <c r="W240">
        <v>9.9076000000000004</v>
      </c>
      <c r="X240">
        <v>9.0969999999999995</v>
      </c>
      <c r="Y240">
        <v>10.290699999999999</v>
      </c>
      <c r="Z240">
        <v>11.9466</v>
      </c>
      <c r="AA240">
        <v>11.6777</v>
      </c>
      <c r="AB240">
        <v>9.1823999999999995</v>
      </c>
      <c r="AC240">
        <v>9.6318000000000001</v>
      </c>
      <c r="AD240">
        <v>11.255000000000001</v>
      </c>
      <c r="AE240">
        <v>10.478899999999999</v>
      </c>
      <c r="AF240">
        <v>29.597200000000001</v>
      </c>
      <c r="AG240">
        <v>29.970099999999999</v>
      </c>
      <c r="AH240">
        <v>32.180599999999998</v>
      </c>
      <c r="AI240">
        <v>25.268799999999999</v>
      </c>
      <c r="AJ240">
        <v>24.4345</v>
      </c>
      <c r="AK240">
        <v>24.5002</v>
      </c>
      <c r="AL240">
        <v>26.1737</v>
      </c>
      <c r="AM240">
        <v>26.464200000000002</v>
      </c>
      <c r="AN240">
        <v>28.790400000000002</v>
      </c>
      <c r="AO240">
        <v>24.650500000000001</v>
      </c>
      <c r="AP240">
        <v>3.6686999999999999</v>
      </c>
      <c r="AQ240">
        <v>0.55010000000000003</v>
      </c>
      <c r="AR240">
        <v>-3.3759999999999999</v>
      </c>
      <c r="AS240">
        <v>12.458</v>
      </c>
      <c r="AT240">
        <v>7.7556000000000003</v>
      </c>
      <c r="AU240">
        <v>2.1833999999999998</v>
      </c>
      <c r="AV240">
        <v>9.7889999999999997</v>
      </c>
      <c r="AW240">
        <v>15.7446</v>
      </c>
      <c r="AX240">
        <v>11.39</v>
      </c>
      <c r="AY240">
        <v>12.0943</v>
      </c>
      <c r="AZ240">
        <v>6.4097999999999997</v>
      </c>
      <c r="BA240">
        <v>16.801600000000001</v>
      </c>
      <c r="BB240">
        <v>18.2639</v>
      </c>
      <c r="BC240">
        <v>19.305900000000001</v>
      </c>
      <c r="BD240">
        <v>18.151499999999999</v>
      </c>
      <c r="BE240">
        <v>19.662600000000001</v>
      </c>
      <c r="BF240">
        <v>21.1571</v>
      </c>
      <c r="BG240">
        <v>19.987500000000001</v>
      </c>
      <c r="BH240">
        <v>15.7295</v>
      </c>
      <c r="BI240">
        <v>16.821100000000001</v>
      </c>
      <c r="BJ240">
        <v>20.091100000000001</v>
      </c>
      <c r="BK240">
        <v>18.116599999999998</v>
      </c>
      <c r="BL240">
        <v>2.5318000000000001</v>
      </c>
      <c r="BM240">
        <v>2.5996999999999999</v>
      </c>
      <c r="BN240">
        <v>2.5754999999999999</v>
      </c>
      <c r="BO240">
        <v>2.6926999999999999</v>
      </c>
      <c r="BP240">
        <v>3.4222000000000001</v>
      </c>
      <c r="BQ240">
        <v>3.1863999999999999</v>
      </c>
      <c r="BR240">
        <v>3.8380000000000001</v>
      </c>
      <c r="BS240">
        <v>3.8523000000000001</v>
      </c>
      <c r="BT240">
        <v>4.0918999999999999</v>
      </c>
      <c r="BU240">
        <v>3.5809000000000002</v>
      </c>
      <c r="BV240">
        <v>3.1993999999999998</v>
      </c>
      <c r="BW240" t="s">
        <v>596</v>
      </c>
      <c r="BX240">
        <v>20</v>
      </c>
      <c r="BY240" t="s">
        <v>630</v>
      </c>
      <c r="BZ240">
        <v>201060</v>
      </c>
    </row>
    <row r="241" spans="1:78" x14ac:dyDescent="0.25">
      <c r="A241" t="s">
        <v>240</v>
      </c>
      <c r="B241" t="s">
        <v>510</v>
      </c>
      <c r="C241">
        <v>4.5</v>
      </c>
      <c r="D241">
        <v>4.49</v>
      </c>
      <c r="E241">
        <v>4.32</v>
      </c>
      <c r="F241">
        <v>4.8499999999999996</v>
      </c>
      <c r="G241">
        <v>5.0599999999999996</v>
      </c>
      <c r="H241">
        <v>4.72</v>
      </c>
      <c r="I241">
        <v>4.6900000000000004</v>
      </c>
      <c r="J241">
        <v>4.7</v>
      </c>
      <c r="K241" t="s">
        <v>510</v>
      </c>
      <c r="L241">
        <v>8207281700</v>
      </c>
      <c r="M241">
        <v>9601135600</v>
      </c>
      <c r="N241">
        <v>9358529900</v>
      </c>
      <c r="O241">
        <v>12052680000</v>
      </c>
      <c r="P241">
        <v>14315733100</v>
      </c>
      <c r="Q241">
        <v>13776268200</v>
      </c>
      <c r="R241">
        <v>11639072900</v>
      </c>
      <c r="S241">
        <v>38347504600</v>
      </c>
      <c r="T241">
        <v>26730242600</v>
      </c>
      <c r="U241">
        <v>20669951500</v>
      </c>
      <c r="V241">
        <v>12.1454</v>
      </c>
      <c r="W241">
        <v>11.651199999999999</v>
      </c>
      <c r="X241">
        <v>10.494400000000001</v>
      </c>
      <c r="Y241">
        <v>6.8632</v>
      </c>
      <c r="Z241">
        <v>3.8574999999999999</v>
      </c>
      <c r="AA241">
        <v>3.484</v>
      </c>
      <c r="AB241">
        <v>2.7063000000000001</v>
      </c>
      <c r="AC241">
        <v>1.0147999999999999</v>
      </c>
      <c r="AD241">
        <v>-4.9850000000000003</v>
      </c>
      <c r="AE241">
        <v>-7.7336999999999998</v>
      </c>
      <c r="AF241">
        <v>26.9649</v>
      </c>
      <c r="AG241">
        <v>28.841699999999999</v>
      </c>
      <c r="AH241">
        <v>32.994199999999999</v>
      </c>
      <c r="AI241">
        <v>35.642099999999999</v>
      </c>
      <c r="AJ241">
        <v>35.324100000000001</v>
      </c>
      <c r="AK241">
        <v>35.206000000000003</v>
      </c>
      <c r="AL241">
        <v>34.862000000000002</v>
      </c>
      <c r="AM241">
        <v>30.747900000000001</v>
      </c>
      <c r="AN241">
        <v>32.8551</v>
      </c>
      <c r="AO241">
        <v>34.9377</v>
      </c>
      <c r="AP241">
        <v>2.6351</v>
      </c>
      <c r="AQ241">
        <v>4.8891</v>
      </c>
      <c r="AR241">
        <v>5.9344999999999999</v>
      </c>
      <c r="AS241">
        <v>8.5082000000000004</v>
      </c>
      <c r="AT241">
        <v>14.487</v>
      </c>
      <c r="AU241">
        <v>180.2697</v>
      </c>
      <c r="AV241">
        <v>3.0878999999999999</v>
      </c>
      <c r="AW241">
        <v>2.0188999999999999</v>
      </c>
      <c r="AX241">
        <v>192.5565</v>
      </c>
      <c r="AY241">
        <v>-10.719099999999999</v>
      </c>
      <c r="AZ241">
        <v>-12.508800000000001</v>
      </c>
      <c r="BA241">
        <v>26.073699999999999</v>
      </c>
      <c r="BB241">
        <v>27.8064</v>
      </c>
      <c r="BC241">
        <v>26.971</v>
      </c>
      <c r="BD241">
        <v>25.184100000000001</v>
      </c>
      <c r="BE241">
        <v>17.862500000000001</v>
      </c>
      <c r="BF241">
        <v>8.7416</v>
      </c>
      <c r="BG241">
        <v>7.4227999999999996</v>
      </c>
      <c r="BH241">
        <v>5.7984</v>
      </c>
      <c r="BI241">
        <v>1.9713000000000001</v>
      </c>
      <c r="BJ241">
        <v>-9.6527999999999992</v>
      </c>
      <c r="BK241">
        <v>-15.8972</v>
      </c>
      <c r="BL241">
        <v>2.6610999999999998</v>
      </c>
      <c r="BM241">
        <v>2.9083999999999999</v>
      </c>
      <c r="BN241">
        <v>3.1564999999999999</v>
      </c>
      <c r="BO241">
        <v>2.9186999999999999</v>
      </c>
      <c r="BP241">
        <v>3.2536</v>
      </c>
      <c r="BQ241">
        <v>1.6426000000000001</v>
      </c>
      <c r="BR241">
        <v>1.569</v>
      </c>
      <c r="BS241">
        <v>1.393</v>
      </c>
      <c r="BT241">
        <v>1.4355</v>
      </c>
      <c r="BU241">
        <v>1.2555000000000001</v>
      </c>
      <c r="BV241">
        <v>1.1956</v>
      </c>
      <c r="BW241" t="s">
        <v>602</v>
      </c>
      <c r="BX241">
        <v>15</v>
      </c>
      <c r="BY241" t="s">
        <v>603</v>
      </c>
      <c r="BZ241">
        <v>151010</v>
      </c>
    </row>
    <row r="242" spans="1:78" x14ac:dyDescent="0.25">
      <c r="A242" t="s">
        <v>241</v>
      </c>
      <c r="B242" t="s">
        <v>510</v>
      </c>
      <c r="C242">
        <v>1.79</v>
      </c>
      <c r="D242">
        <v>1.9</v>
      </c>
      <c r="E242">
        <v>1.97</v>
      </c>
      <c r="F242">
        <v>1.92</v>
      </c>
      <c r="G242">
        <v>3.37</v>
      </c>
      <c r="H242">
        <v>3.4</v>
      </c>
      <c r="I242">
        <v>4.29</v>
      </c>
      <c r="J242">
        <v>4.84</v>
      </c>
      <c r="K242">
        <v>4.63</v>
      </c>
      <c r="L242">
        <v>12351339700</v>
      </c>
      <c r="M242">
        <v>20171896900</v>
      </c>
      <c r="N242">
        <v>18889378700</v>
      </c>
      <c r="O242">
        <v>19987343500</v>
      </c>
      <c r="P242">
        <v>13532470100</v>
      </c>
      <c r="Q242">
        <v>18808491400</v>
      </c>
      <c r="R242">
        <v>19048279900</v>
      </c>
      <c r="S242">
        <v>16213371400</v>
      </c>
      <c r="T242">
        <v>17869229600</v>
      </c>
      <c r="U242">
        <v>14071819100</v>
      </c>
      <c r="V242">
        <v>-6.7994000000000003</v>
      </c>
      <c r="W242">
        <v>0.72409999999999997</v>
      </c>
      <c r="X242">
        <v>7.8776000000000002</v>
      </c>
      <c r="Y242">
        <v>-15.8908</v>
      </c>
      <c r="Z242">
        <v>4.4253999999999998</v>
      </c>
      <c r="AA242">
        <v>14.718999999999999</v>
      </c>
      <c r="AB242">
        <v>-8.4634</v>
      </c>
      <c r="AC242">
        <v>22.334599999999998</v>
      </c>
      <c r="AD242">
        <v>6.3235000000000001</v>
      </c>
      <c r="AE242">
        <v>9.4682999999999993</v>
      </c>
      <c r="AF242">
        <v>84.769199999999998</v>
      </c>
      <c r="AG242">
        <v>61.531500000000001</v>
      </c>
      <c r="AH242">
        <v>39.758499999999998</v>
      </c>
      <c r="AI242">
        <v>1.0424</v>
      </c>
      <c r="AJ242">
        <v>0.65890000000000004</v>
      </c>
      <c r="AK242">
        <v>2.1034000000000002</v>
      </c>
      <c r="AL242">
        <v>1.7332000000000001</v>
      </c>
      <c r="AM242">
        <v>1.2249000000000001</v>
      </c>
      <c r="AN242">
        <v>0.95130000000000003</v>
      </c>
      <c r="AO242">
        <v>0.77510000000000001</v>
      </c>
      <c r="AP242">
        <v>90.536299999999997</v>
      </c>
      <c r="AQ242">
        <v>26.511700000000001</v>
      </c>
      <c r="AR242">
        <v>26.486999999999998</v>
      </c>
      <c r="AS242">
        <v>62.6496</v>
      </c>
      <c r="AT242">
        <v>40.521599999999999</v>
      </c>
      <c r="AU242">
        <v>14.9041</v>
      </c>
      <c r="AV242">
        <v>29.5185</v>
      </c>
      <c r="AW242">
        <v>3.9152999999999998</v>
      </c>
      <c r="AX242">
        <v>38.541600000000003</v>
      </c>
      <c r="AY242">
        <v>18.3979</v>
      </c>
      <c r="AZ242">
        <v>16.112400000000001</v>
      </c>
      <c r="BA242" t="s">
        <v>510</v>
      </c>
      <c r="BB242" t="s">
        <v>510</v>
      </c>
      <c r="BC242" t="s">
        <v>510</v>
      </c>
      <c r="BD242">
        <v>35.292299999999997</v>
      </c>
      <c r="BE242">
        <v>-30.548999999999999</v>
      </c>
      <c r="BF242">
        <v>6.1571999999999996</v>
      </c>
      <c r="BG242">
        <v>19.755500000000001</v>
      </c>
      <c r="BH242">
        <v>-11.351800000000001</v>
      </c>
      <c r="BI242">
        <v>29.7302</v>
      </c>
      <c r="BJ242">
        <v>8.3698999999999995</v>
      </c>
      <c r="BK242">
        <v>12.5021</v>
      </c>
      <c r="BL242">
        <v>14.414</v>
      </c>
      <c r="BM242">
        <v>16.787500000000001</v>
      </c>
      <c r="BN242">
        <v>20.922799999999999</v>
      </c>
      <c r="BO242">
        <v>12.3002</v>
      </c>
      <c r="BP242">
        <v>8.9815000000000005</v>
      </c>
      <c r="BQ242">
        <v>5.3979999999999997</v>
      </c>
      <c r="BR242">
        <v>5.7503000000000002</v>
      </c>
      <c r="BS242">
        <v>5.6280000000000001</v>
      </c>
      <c r="BT242">
        <v>3.5251999999999999</v>
      </c>
      <c r="BU242">
        <v>3.3148</v>
      </c>
      <c r="BV242">
        <v>2.3113000000000001</v>
      </c>
      <c r="BW242" t="s">
        <v>582</v>
      </c>
      <c r="BX242">
        <v>35</v>
      </c>
      <c r="BY242" t="s">
        <v>584</v>
      </c>
      <c r="BZ242">
        <v>352010</v>
      </c>
    </row>
    <row r="243" spans="1:78" x14ac:dyDescent="0.25">
      <c r="A243" t="s">
        <v>242</v>
      </c>
      <c r="B243" t="s">
        <v>510</v>
      </c>
      <c r="C243">
        <v>6.16</v>
      </c>
      <c r="D243">
        <v>6.26</v>
      </c>
      <c r="E243">
        <v>5.9</v>
      </c>
      <c r="F243">
        <v>6.08</v>
      </c>
      <c r="G243">
        <v>6.11</v>
      </c>
      <c r="H243">
        <v>6.19</v>
      </c>
      <c r="I243">
        <v>6.07</v>
      </c>
      <c r="J243">
        <v>6.33</v>
      </c>
      <c r="K243" t="s">
        <v>510</v>
      </c>
      <c r="L243">
        <v>175462150000</v>
      </c>
      <c r="M243">
        <v>162569550000</v>
      </c>
      <c r="N243">
        <v>171883530000</v>
      </c>
      <c r="O243">
        <v>216028800000</v>
      </c>
      <c r="P243">
        <v>214188520000</v>
      </c>
      <c r="Q243">
        <v>260347500000</v>
      </c>
      <c r="R243">
        <v>204162360000</v>
      </c>
      <c r="S243">
        <v>209450500000</v>
      </c>
      <c r="T243">
        <v>109076610000</v>
      </c>
      <c r="U243">
        <v>211854000000</v>
      </c>
      <c r="V243">
        <v>12.703900000000001</v>
      </c>
      <c r="W243">
        <v>11.7149</v>
      </c>
      <c r="X243">
        <v>9.5344999999999995</v>
      </c>
      <c r="Y243">
        <v>8.1166</v>
      </c>
      <c r="Z243">
        <v>16.761099999999999</v>
      </c>
      <c r="AA243">
        <v>15.9161</v>
      </c>
      <c r="AB243">
        <v>14.4323</v>
      </c>
      <c r="AC243">
        <v>12.3597</v>
      </c>
      <c r="AD243">
        <v>4.5728</v>
      </c>
      <c r="AE243">
        <v>0.90400000000000003</v>
      </c>
      <c r="AF243">
        <v>14.858499999999999</v>
      </c>
      <c r="AG243">
        <v>21.995799999999999</v>
      </c>
      <c r="AH243">
        <v>22.309799999999999</v>
      </c>
      <c r="AI243">
        <v>21.755099999999999</v>
      </c>
      <c r="AJ243">
        <v>20.5989</v>
      </c>
      <c r="AK243">
        <v>21.645299999999999</v>
      </c>
      <c r="AL243">
        <v>24.121600000000001</v>
      </c>
      <c r="AM243">
        <v>22.906500000000001</v>
      </c>
      <c r="AN243">
        <v>23.316500000000001</v>
      </c>
      <c r="AO243">
        <v>25.941700000000001</v>
      </c>
      <c r="AP243">
        <v>9.4924999999999997</v>
      </c>
      <c r="AQ243">
        <v>-0.49590000000000001</v>
      </c>
      <c r="AR243">
        <v>12.149100000000001</v>
      </c>
      <c r="AS243">
        <v>9.9567999999999994</v>
      </c>
      <c r="AT243">
        <v>8.7552000000000003</v>
      </c>
      <c r="AU243">
        <v>3.8248000000000002</v>
      </c>
      <c r="AV243">
        <v>6.6901999999999999</v>
      </c>
      <c r="AW243">
        <v>12.1349</v>
      </c>
      <c r="AX243">
        <v>10.0039</v>
      </c>
      <c r="AY243">
        <v>8.1333000000000002</v>
      </c>
      <c r="AZ243">
        <v>5.1997999999999998</v>
      </c>
      <c r="BA243">
        <v>17.577400000000001</v>
      </c>
      <c r="BB243">
        <v>20.3489</v>
      </c>
      <c r="BC243">
        <v>19.378599999999999</v>
      </c>
      <c r="BD243">
        <v>16.0945</v>
      </c>
      <c r="BE243">
        <v>14.0168</v>
      </c>
      <c r="BF243">
        <v>29.065300000000001</v>
      </c>
      <c r="BG243">
        <v>27.578399999999998</v>
      </c>
      <c r="BH243">
        <v>26.338200000000001</v>
      </c>
      <c r="BI243">
        <v>22.522400000000001</v>
      </c>
      <c r="BJ243">
        <v>8.1437000000000008</v>
      </c>
      <c r="BK243">
        <v>1.6317999999999999</v>
      </c>
      <c r="BL243">
        <v>1.746</v>
      </c>
      <c r="BM243">
        <v>2.3222</v>
      </c>
      <c r="BN243">
        <v>2.0110000000000001</v>
      </c>
      <c r="BO243">
        <v>1.9217</v>
      </c>
      <c r="BP243">
        <v>2.1884000000000001</v>
      </c>
      <c r="BQ243">
        <v>2.0638999999999998</v>
      </c>
      <c r="BR243">
        <v>2.3191000000000002</v>
      </c>
      <c r="BS243">
        <v>1.7196</v>
      </c>
      <c r="BT243">
        <v>1.6736</v>
      </c>
      <c r="BU243">
        <v>1.0435000000000001</v>
      </c>
      <c r="BV243">
        <v>1.5578000000000001</v>
      </c>
      <c r="BW243" t="s">
        <v>590</v>
      </c>
      <c r="BX243">
        <v>45</v>
      </c>
      <c r="BY243" t="s">
        <v>593</v>
      </c>
      <c r="BZ243">
        <v>453010</v>
      </c>
    </row>
    <row r="244" spans="1:78" x14ac:dyDescent="0.25">
      <c r="A244" t="s">
        <v>243</v>
      </c>
      <c r="B244" t="s">
        <v>510</v>
      </c>
      <c r="C244">
        <v>3.31</v>
      </c>
      <c r="D244">
        <v>3.78</v>
      </c>
      <c r="E244">
        <v>3.81</v>
      </c>
      <c r="F244">
        <v>4.07</v>
      </c>
      <c r="G244">
        <v>3.53</v>
      </c>
      <c r="H244">
        <v>3.64</v>
      </c>
      <c r="I244">
        <v>4.42</v>
      </c>
      <c r="J244">
        <v>4.33</v>
      </c>
      <c r="K244">
        <v>3.06</v>
      </c>
      <c r="L244">
        <v>26319915800</v>
      </c>
      <c r="M244">
        <v>25476421100</v>
      </c>
      <c r="N244">
        <v>29416792800</v>
      </c>
      <c r="O244">
        <v>40336440400</v>
      </c>
      <c r="P244">
        <v>51089517500</v>
      </c>
      <c r="Q244">
        <v>68182115900.000008</v>
      </c>
      <c r="R244">
        <v>99804000900</v>
      </c>
      <c r="S244">
        <v>182138613400</v>
      </c>
      <c r="T244">
        <v>109341764700</v>
      </c>
      <c r="U244">
        <v>174968398100</v>
      </c>
      <c r="V244">
        <v>16.9739</v>
      </c>
      <c r="W244">
        <v>7.1787000000000001</v>
      </c>
      <c r="X244">
        <v>21.241099999999999</v>
      </c>
      <c r="Y244">
        <v>23.683599999999998</v>
      </c>
      <c r="Z244">
        <v>28.885000000000002</v>
      </c>
      <c r="AA244">
        <v>27.275099999999998</v>
      </c>
      <c r="AB244">
        <v>21.215299999999999</v>
      </c>
      <c r="AC244">
        <v>15.593500000000001</v>
      </c>
      <c r="AD244">
        <v>9.5538000000000007</v>
      </c>
      <c r="AE244">
        <v>8.5888000000000009</v>
      </c>
      <c r="AF244">
        <v>9.5943000000000005</v>
      </c>
      <c r="AG244">
        <v>10.064399999999999</v>
      </c>
      <c r="AH244">
        <v>23.529399999999999</v>
      </c>
      <c r="AI244">
        <v>11.9961</v>
      </c>
      <c r="AJ244">
        <v>8.5313999999999997</v>
      </c>
      <c r="AK244">
        <v>6.9394</v>
      </c>
      <c r="AL244">
        <v>33.263199999999998</v>
      </c>
      <c r="AM244">
        <v>15.983499999999999</v>
      </c>
      <c r="AN244">
        <v>27.186800000000002</v>
      </c>
      <c r="AO244">
        <v>24.078499999999998</v>
      </c>
      <c r="AP244">
        <v>17.1221</v>
      </c>
      <c r="AQ244">
        <v>-5.1950000000000003</v>
      </c>
      <c r="AR244">
        <v>-4.4798999999999998</v>
      </c>
      <c r="AS244">
        <v>-14.452500000000001</v>
      </c>
      <c r="AT244">
        <v>-4.2824</v>
      </c>
      <c r="AU244">
        <v>26.204499999999999</v>
      </c>
      <c r="AV244">
        <v>22.380199999999999</v>
      </c>
      <c r="AW244">
        <v>73.977400000000003</v>
      </c>
      <c r="AX244">
        <v>41.944899999999997</v>
      </c>
      <c r="AY244">
        <v>78.744500000000002</v>
      </c>
      <c r="AZ244">
        <v>0.16589999999999999</v>
      </c>
      <c r="BA244">
        <v>27.346599999999999</v>
      </c>
      <c r="BB244">
        <v>27.447399999999998</v>
      </c>
      <c r="BC244">
        <v>13.493499999999999</v>
      </c>
      <c r="BD244">
        <v>56.055</v>
      </c>
      <c r="BE244">
        <v>78.33</v>
      </c>
      <c r="BF244">
        <v>63.741</v>
      </c>
      <c r="BG244">
        <v>47.433399999999999</v>
      </c>
      <c r="BH244">
        <v>41.242199999999997</v>
      </c>
      <c r="BI244">
        <v>27.539200000000001</v>
      </c>
      <c r="BJ244">
        <v>15.7051</v>
      </c>
      <c r="BK244">
        <v>14.1442</v>
      </c>
      <c r="BL244">
        <v>3.8460000000000001</v>
      </c>
      <c r="BM244">
        <v>4.8990999999999998</v>
      </c>
      <c r="BN244">
        <v>6.4429999999999996</v>
      </c>
      <c r="BO244">
        <v>7.4607000000000001</v>
      </c>
      <c r="BP244">
        <v>9.2905999999999995</v>
      </c>
      <c r="BQ244">
        <v>10.739699999999999</v>
      </c>
      <c r="BR244">
        <v>11.886799999999999</v>
      </c>
      <c r="BS244">
        <v>8.1910000000000007</v>
      </c>
      <c r="BT244">
        <v>9.6966999999999999</v>
      </c>
      <c r="BU244">
        <v>5.0444000000000004</v>
      </c>
      <c r="BV244">
        <v>5.5435999999999996</v>
      </c>
      <c r="BW244" t="s">
        <v>590</v>
      </c>
      <c r="BX244">
        <v>45</v>
      </c>
      <c r="BY244" t="s">
        <v>592</v>
      </c>
      <c r="BZ244">
        <v>451030</v>
      </c>
    </row>
    <row r="245" spans="1:78" x14ac:dyDescent="0.25">
      <c r="A245" t="s">
        <v>244</v>
      </c>
      <c r="B245" t="s">
        <v>510</v>
      </c>
      <c r="C245" t="s">
        <v>510</v>
      </c>
      <c r="D245" t="s">
        <v>510</v>
      </c>
      <c r="E245">
        <v>1.86</v>
      </c>
      <c r="F245">
        <v>2.1</v>
      </c>
      <c r="G245">
        <v>2.2799999999999998</v>
      </c>
      <c r="H245">
        <v>3.29</v>
      </c>
      <c r="I245">
        <v>4.47</v>
      </c>
      <c r="J245">
        <v>4.3600000000000003</v>
      </c>
      <c r="K245">
        <v>4.45</v>
      </c>
      <c r="L245" t="s">
        <v>510</v>
      </c>
      <c r="M245" t="s">
        <v>510</v>
      </c>
      <c r="N245" t="s">
        <v>510</v>
      </c>
      <c r="O245">
        <v>12221499900</v>
      </c>
      <c r="P245">
        <v>10453248400</v>
      </c>
      <c r="Q245">
        <v>16134547500</v>
      </c>
      <c r="R245">
        <v>16647860799.999998</v>
      </c>
      <c r="S245">
        <v>27057491700</v>
      </c>
      <c r="T245">
        <v>18122189700</v>
      </c>
      <c r="U245">
        <v>20873895500</v>
      </c>
      <c r="V245" t="s">
        <v>510</v>
      </c>
      <c r="W245">
        <v>-1.6867000000000001</v>
      </c>
      <c r="X245">
        <v>-0.80120000000000002</v>
      </c>
      <c r="Y245">
        <v>-0.74139999999999995</v>
      </c>
      <c r="Z245">
        <v>-2.6800000000000001E-2</v>
      </c>
      <c r="AA245">
        <v>0.82050000000000001</v>
      </c>
      <c r="AB245">
        <v>1.1245000000000001</v>
      </c>
      <c r="AC245">
        <v>1.4505999999999999</v>
      </c>
      <c r="AD245">
        <v>2.0678999999999998</v>
      </c>
      <c r="AE245">
        <v>2.7515999999999998</v>
      </c>
      <c r="AF245">
        <v>71.357500000000002</v>
      </c>
      <c r="AG245">
        <v>78.860600000000005</v>
      </c>
      <c r="AH245">
        <v>77.784700000000001</v>
      </c>
      <c r="AI245">
        <v>51.6584</v>
      </c>
      <c r="AJ245">
        <v>51.2074</v>
      </c>
      <c r="AK245">
        <v>48.762799999999999</v>
      </c>
      <c r="AL245">
        <v>45.969299999999997</v>
      </c>
      <c r="AM245">
        <v>43.219200000000001</v>
      </c>
      <c r="AN245">
        <v>41.992400000000004</v>
      </c>
      <c r="AO245">
        <v>44.5199</v>
      </c>
      <c r="AP245" t="s">
        <v>510</v>
      </c>
      <c r="AQ245" t="s">
        <v>510</v>
      </c>
      <c r="AR245">
        <v>6.4928999999999997</v>
      </c>
      <c r="AS245">
        <v>-0.65969999999999995</v>
      </c>
      <c r="AT245">
        <v>91.974599999999995</v>
      </c>
      <c r="AU245">
        <v>-3.3195000000000001</v>
      </c>
      <c r="AV245">
        <v>-3.7120000000000002</v>
      </c>
      <c r="AW245">
        <v>0.65149999999999997</v>
      </c>
      <c r="AX245">
        <v>5.8929</v>
      </c>
      <c r="AY245">
        <v>-6.1000000000000004E-3</v>
      </c>
      <c r="AZ245">
        <v>3.6913999999999998</v>
      </c>
      <c r="BA245" t="s">
        <v>510</v>
      </c>
      <c r="BB245" t="s">
        <v>510</v>
      </c>
      <c r="BC245">
        <v>-7.3766999999999996</v>
      </c>
      <c r="BD245">
        <v>-4.0701999999999998</v>
      </c>
      <c r="BE245">
        <v>-2.0150000000000001</v>
      </c>
      <c r="BF245">
        <v>-6.8699999999999997E-2</v>
      </c>
      <c r="BG245">
        <v>1.7644</v>
      </c>
      <c r="BH245">
        <v>2.3418000000000001</v>
      </c>
      <c r="BI245">
        <v>2.8531</v>
      </c>
      <c r="BJ245">
        <v>3.8096999999999999</v>
      </c>
      <c r="BK245">
        <v>5.0743</v>
      </c>
      <c r="BL245" t="s">
        <v>510</v>
      </c>
      <c r="BM245" t="s">
        <v>510</v>
      </c>
      <c r="BN245" t="s">
        <v>510</v>
      </c>
      <c r="BO245" t="s">
        <v>510</v>
      </c>
      <c r="BP245">
        <v>1.2000999999999999</v>
      </c>
      <c r="BQ245">
        <v>1.1232</v>
      </c>
      <c r="BR245">
        <v>1.4610000000000001</v>
      </c>
      <c r="BS245">
        <v>1.4762999999999999</v>
      </c>
      <c r="BT245">
        <v>1.9415</v>
      </c>
      <c r="BU245">
        <v>1.4225000000000001</v>
      </c>
      <c r="BV245">
        <v>1.5576000000000001</v>
      </c>
      <c r="BW245" t="s">
        <v>608</v>
      </c>
      <c r="BX245">
        <v>60</v>
      </c>
      <c r="BY245" t="s">
        <v>619</v>
      </c>
      <c r="BZ245">
        <v>601060</v>
      </c>
    </row>
    <row r="246" spans="1:78" x14ac:dyDescent="0.25">
      <c r="A246" t="s">
        <v>245</v>
      </c>
      <c r="B246" t="s">
        <v>510</v>
      </c>
      <c r="C246">
        <v>4.3600000000000003</v>
      </c>
      <c r="D246">
        <v>3.99</v>
      </c>
      <c r="E246">
        <v>3.95</v>
      </c>
      <c r="F246">
        <v>3.88</v>
      </c>
      <c r="G246">
        <v>4.29</v>
      </c>
      <c r="H246">
        <v>4.22</v>
      </c>
      <c r="I246">
        <v>5.51</v>
      </c>
      <c r="J246">
        <v>5.93</v>
      </c>
      <c r="K246" t="s">
        <v>510</v>
      </c>
      <c r="L246">
        <v>22697229000</v>
      </c>
      <c r="M246">
        <v>15629173100</v>
      </c>
      <c r="N246">
        <v>21818983500</v>
      </c>
      <c r="O246">
        <v>23925060500</v>
      </c>
      <c r="P246">
        <v>16346949000</v>
      </c>
      <c r="Q246">
        <v>18056963600</v>
      </c>
      <c r="R246">
        <v>19544706600</v>
      </c>
      <c r="S246">
        <v>18193623700</v>
      </c>
      <c r="T246">
        <v>12316852400</v>
      </c>
      <c r="U246">
        <v>12508525900</v>
      </c>
      <c r="V246">
        <v>1.8434999999999999</v>
      </c>
      <c r="W246">
        <v>3.1680999999999999</v>
      </c>
      <c r="X246">
        <v>2.8416999999999999</v>
      </c>
      <c r="Y246">
        <v>6.4004000000000003</v>
      </c>
      <c r="Z246">
        <v>5.9633000000000003</v>
      </c>
      <c r="AA246">
        <v>3.6541999999999999</v>
      </c>
      <c r="AB246">
        <v>1.4787999999999999</v>
      </c>
      <c r="AC246">
        <v>6.1516000000000002</v>
      </c>
      <c r="AD246">
        <v>6.1158999999999999</v>
      </c>
      <c r="AE246">
        <v>1.2202999999999999</v>
      </c>
      <c r="AF246">
        <v>32.6768</v>
      </c>
      <c r="AG246">
        <v>30.3626</v>
      </c>
      <c r="AH246">
        <v>34.188499999999998</v>
      </c>
      <c r="AI246">
        <v>51.464500000000001</v>
      </c>
      <c r="AJ246">
        <v>50.488399999999999</v>
      </c>
      <c r="AK246">
        <v>36.712400000000002</v>
      </c>
      <c r="AL246">
        <v>33.261899999999997</v>
      </c>
      <c r="AM246">
        <v>31.874199999999998</v>
      </c>
      <c r="AN246">
        <v>33.897199999999998</v>
      </c>
      <c r="AO246">
        <v>35.127499999999998</v>
      </c>
      <c r="AP246">
        <v>-1.9438</v>
      </c>
      <c r="AQ246">
        <v>-9.0206</v>
      </c>
      <c r="AR246">
        <v>6.4390999999999998</v>
      </c>
      <c r="AS246">
        <v>8.3915000000000006</v>
      </c>
      <c r="AT246">
        <v>2.4476</v>
      </c>
      <c r="AU246">
        <v>-0.96450000000000002</v>
      </c>
      <c r="AV246">
        <v>-0.31269999999999998</v>
      </c>
      <c r="AW246">
        <v>-5.2374000000000001</v>
      </c>
      <c r="AX246">
        <v>-20.414300000000001</v>
      </c>
      <c r="AY246">
        <v>-5.1618000000000004</v>
      </c>
      <c r="AZ246">
        <v>-2.8363</v>
      </c>
      <c r="BA246">
        <v>19.3629</v>
      </c>
      <c r="BB246">
        <v>8.3963999999999999</v>
      </c>
      <c r="BC246">
        <v>20.846800000000002</v>
      </c>
      <c r="BD246">
        <v>21.9818</v>
      </c>
      <c r="BE246">
        <v>39.473399999999998</v>
      </c>
      <c r="BF246">
        <v>28.983000000000001</v>
      </c>
      <c r="BG246">
        <v>16.252099999999999</v>
      </c>
      <c r="BH246">
        <v>6.1925999999999997</v>
      </c>
      <c r="BI246">
        <v>20.689699999999998</v>
      </c>
      <c r="BJ246">
        <v>17.1113</v>
      </c>
      <c r="BK246">
        <v>3.4180000000000001</v>
      </c>
      <c r="BL246">
        <v>1.4215</v>
      </c>
      <c r="BM246">
        <v>1.6065</v>
      </c>
      <c r="BN246">
        <v>1.3816999999999999</v>
      </c>
      <c r="BO246">
        <v>1.5282</v>
      </c>
      <c r="BP246">
        <v>1.5133000000000001</v>
      </c>
      <c r="BQ246">
        <v>1.2623</v>
      </c>
      <c r="BR246">
        <v>1.3089999999999999</v>
      </c>
      <c r="BS246">
        <v>1.3686</v>
      </c>
      <c r="BT246">
        <v>1.3446</v>
      </c>
      <c r="BU246">
        <v>1.1517999999999999</v>
      </c>
      <c r="BV246">
        <v>1.1785000000000001</v>
      </c>
      <c r="BW246" t="s">
        <v>602</v>
      </c>
      <c r="BX246">
        <v>15</v>
      </c>
      <c r="BY246" t="s">
        <v>605</v>
      </c>
      <c r="BZ246">
        <v>151030</v>
      </c>
    </row>
    <row r="247" spans="1:78" x14ac:dyDescent="0.25">
      <c r="A247" t="s">
        <v>246</v>
      </c>
      <c r="B247" t="s">
        <v>510</v>
      </c>
      <c r="C247">
        <v>3.67</v>
      </c>
      <c r="D247">
        <v>3.67</v>
      </c>
      <c r="E247">
        <v>3.56</v>
      </c>
      <c r="F247">
        <v>3.46</v>
      </c>
      <c r="G247">
        <v>4.95</v>
      </c>
      <c r="H247">
        <v>5</v>
      </c>
      <c r="I247">
        <v>5.31</v>
      </c>
      <c r="J247">
        <v>5.79</v>
      </c>
      <c r="K247" t="s">
        <v>510</v>
      </c>
      <c r="L247">
        <v>8686617000</v>
      </c>
      <c r="M247">
        <v>9459782000</v>
      </c>
      <c r="N247">
        <v>9294003600</v>
      </c>
      <c r="O247">
        <v>7834349200</v>
      </c>
      <c r="P247">
        <v>7929171400</v>
      </c>
      <c r="Q247">
        <v>8956611500</v>
      </c>
      <c r="R247">
        <v>9173616000</v>
      </c>
      <c r="S247">
        <v>14746134500</v>
      </c>
      <c r="T247">
        <v>12941758400</v>
      </c>
      <c r="U247">
        <v>12501254800</v>
      </c>
      <c r="V247">
        <v>3.7198000000000002</v>
      </c>
      <c r="W247">
        <v>3.5891000000000002</v>
      </c>
      <c r="X247">
        <v>4.8543000000000003</v>
      </c>
      <c r="Y247">
        <v>4.4017999999999997</v>
      </c>
      <c r="Z247">
        <v>4.37</v>
      </c>
      <c r="AA247">
        <v>3.9314</v>
      </c>
      <c r="AB247">
        <v>1.9617</v>
      </c>
      <c r="AC247">
        <v>5.0210999999999997</v>
      </c>
      <c r="AD247">
        <v>4.8449</v>
      </c>
      <c r="AE247">
        <v>5.7690999999999999</v>
      </c>
      <c r="AF247">
        <v>13.5936</v>
      </c>
      <c r="AG247">
        <v>13.866400000000001</v>
      </c>
      <c r="AH247">
        <v>13.538399999999999</v>
      </c>
      <c r="AI247">
        <v>10.803100000000001</v>
      </c>
      <c r="AJ247">
        <v>23.904800000000002</v>
      </c>
      <c r="AK247">
        <v>28.296099999999999</v>
      </c>
      <c r="AL247">
        <v>28.686399999999999</v>
      </c>
      <c r="AM247">
        <v>24.102399999999999</v>
      </c>
      <c r="AN247">
        <v>24.089300000000001</v>
      </c>
      <c r="AO247">
        <v>24.244199999999999</v>
      </c>
      <c r="AP247">
        <v>-4.3642000000000003</v>
      </c>
      <c r="AQ247">
        <v>-1.2228000000000001</v>
      </c>
      <c r="AR247">
        <v>-1.2717000000000001</v>
      </c>
      <c r="AS247">
        <v>-0.79379999999999995</v>
      </c>
      <c r="AT247">
        <v>1.7581</v>
      </c>
      <c r="AU247">
        <v>22.949000000000002</v>
      </c>
      <c r="AV247">
        <v>13.6463</v>
      </c>
      <c r="AW247">
        <v>1.6380999999999999</v>
      </c>
      <c r="AX247">
        <v>10.344900000000001</v>
      </c>
      <c r="AY247">
        <v>-5.5125000000000002</v>
      </c>
      <c r="AZ247">
        <v>2.4218999999999999</v>
      </c>
      <c r="BA247">
        <v>11.7437</v>
      </c>
      <c r="BB247">
        <v>22.029299999999999</v>
      </c>
      <c r="BC247">
        <v>22.2745</v>
      </c>
      <c r="BD247">
        <v>30.5579</v>
      </c>
      <c r="BE247">
        <v>26.221399999999999</v>
      </c>
      <c r="BF247">
        <v>26.8812</v>
      </c>
      <c r="BG247">
        <v>25.381599999999999</v>
      </c>
      <c r="BH247">
        <v>12.3825</v>
      </c>
      <c r="BI247">
        <v>29.677600000000002</v>
      </c>
      <c r="BJ247">
        <v>26.272300000000001</v>
      </c>
      <c r="BK247">
        <v>29.068999999999999</v>
      </c>
      <c r="BL247">
        <v>1.4106000000000001</v>
      </c>
      <c r="BM247">
        <v>1.5082</v>
      </c>
      <c r="BN247">
        <v>1.5896999999999999</v>
      </c>
      <c r="BO247">
        <v>1.5727</v>
      </c>
      <c r="BP247">
        <v>1.4339999999999999</v>
      </c>
      <c r="BQ247">
        <v>1.3533999999999999</v>
      </c>
      <c r="BR247">
        <v>1.3472</v>
      </c>
      <c r="BS247">
        <v>1.3491</v>
      </c>
      <c r="BT247">
        <v>1.5646</v>
      </c>
      <c r="BU247">
        <v>1.4922</v>
      </c>
      <c r="BV247">
        <v>1.4369000000000001</v>
      </c>
      <c r="BW247" t="s">
        <v>634</v>
      </c>
      <c r="BX247">
        <v>50</v>
      </c>
      <c r="BY247" t="s">
        <v>635</v>
      </c>
      <c r="BZ247">
        <v>502010</v>
      </c>
    </row>
    <row r="248" spans="1:78" x14ac:dyDescent="0.25">
      <c r="A248" t="s">
        <v>247</v>
      </c>
      <c r="B248" t="s">
        <v>510</v>
      </c>
      <c r="C248" t="s">
        <v>510</v>
      </c>
      <c r="D248" t="s">
        <v>510</v>
      </c>
      <c r="E248" t="s">
        <v>510</v>
      </c>
      <c r="F248" t="s">
        <v>510</v>
      </c>
      <c r="G248" t="s">
        <v>510</v>
      </c>
      <c r="H248" t="s">
        <v>510</v>
      </c>
      <c r="I248">
        <v>3.58</v>
      </c>
      <c r="J248">
        <v>3.68</v>
      </c>
      <c r="K248" t="s">
        <v>510</v>
      </c>
      <c r="L248">
        <v>7526659200</v>
      </c>
      <c r="M248">
        <v>8451574399.999999</v>
      </c>
      <c r="N248">
        <v>18722108000</v>
      </c>
      <c r="O248">
        <v>20362012500</v>
      </c>
      <c r="P248">
        <v>23007029500</v>
      </c>
      <c r="Q248">
        <v>29980745100</v>
      </c>
      <c r="R248">
        <v>34351507599.999996</v>
      </c>
      <c r="S248">
        <v>53899884800</v>
      </c>
      <c r="T248">
        <v>38056273300</v>
      </c>
      <c r="U248">
        <v>42226850000</v>
      </c>
      <c r="V248">
        <v>11.2042</v>
      </c>
      <c r="W248">
        <v>10.7027</v>
      </c>
      <c r="X248">
        <v>0.57289999999999996</v>
      </c>
      <c r="Y248">
        <v>5.7960000000000003</v>
      </c>
      <c r="Z248">
        <v>1.1408</v>
      </c>
      <c r="AA248">
        <v>0.83409999999999995</v>
      </c>
      <c r="AB248">
        <v>1.167</v>
      </c>
      <c r="AC248">
        <v>3.9226000000000001</v>
      </c>
      <c r="AD248">
        <v>4.3616999999999999</v>
      </c>
      <c r="AE248">
        <v>5.2213000000000003</v>
      </c>
      <c r="AF248">
        <v>69.371899999999997</v>
      </c>
      <c r="AG248">
        <v>62.863</v>
      </c>
      <c r="AH248">
        <v>33.9495</v>
      </c>
      <c r="AI248">
        <v>44.734699999999997</v>
      </c>
      <c r="AJ248">
        <v>48.813699999999997</v>
      </c>
      <c r="AK248">
        <v>52.445099999999996</v>
      </c>
      <c r="AL248">
        <v>53.167200000000001</v>
      </c>
      <c r="AM248">
        <v>50.945799999999998</v>
      </c>
      <c r="AN248">
        <v>51.789900000000003</v>
      </c>
      <c r="AO248">
        <v>52.082000000000001</v>
      </c>
      <c r="AP248">
        <v>22.7135</v>
      </c>
      <c r="AQ248">
        <v>7.7942999999999998</v>
      </c>
      <c r="AR248">
        <v>18.759799999999998</v>
      </c>
      <c r="AS248">
        <v>440.1936</v>
      </c>
      <c r="AT248">
        <v>7.7754000000000003</v>
      </c>
      <c r="AU248">
        <v>-1.3474999999999999</v>
      </c>
      <c r="AV248">
        <v>3.1132</v>
      </c>
      <c r="AW248">
        <v>5.6471</v>
      </c>
      <c r="AX248">
        <v>0.50890000000000002</v>
      </c>
      <c r="AY248">
        <v>2.6246999999999998</v>
      </c>
      <c r="AZ248">
        <v>5.3045</v>
      </c>
      <c r="BA248" t="s">
        <v>510</v>
      </c>
      <c r="BB248" t="s">
        <v>510</v>
      </c>
      <c r="BC248" t="s">
        <v>510</v>
      </c>
      <c r="BD248" t="s">
        <v>510</v>
      </c>
      <c r="BE248">
        <v>15.3596</v>
      </c>
      <c r="BF248">
        <v>3.5217000000000001</v>
      </c>
      <c r="BG248">
        <v>3.0038999999999998</v>
      </c>
      <c r="BH248">
        <v>4.6485000000000003</v>
      </c>
      <c r="BI248">
        <v>16.0425</v>
      </c>
      <c r="BJ248">
        <v>18.480599999999999</v>
      </c>
      <c r="BK248">
        <v>22.867699999999999</v>
      </c>
      <c r="BL248">
        <v>3.1766999999999999</v>
      </c>
      <c r="BM248">
        <v>3.4235000000000002</v>
      </c>
      <c r="BN248">
        <v>3.2317999999999998</v>
      </c>
      <c r="BO248">
        <v>1.4833000000000001</v>
      </c>
      <c r="BP248">
        <v>1.5415000000000001</v>
      </c>
      <c r="BQ248">
        <v>1.7197</v>
      </c>
      <c r="BR248">
        <v>2.0196999999999998</v>
      </c>
      <c r="BS248">
        <v>2.1503000000000001</v>
      </c>
      <c r="BT248">
        <v>2.9333999999999998</v>
      </c>
      <c r="BU248">
        <v>2.2740999999999998</v>
      </c>
      <c r="BV248">
        <v>2.3449</v>
      </c>
      <c r="BW248" t="s">
        <v>582</v>
      </c>
      <c r="BX248">
        <v>35</v>
      </c>
      <c r="BY248" t="s">
        <v>583</v>
      </c>
      <c r="BZ248">
        <v>352030</v>
      </c>
    </row>
    <row r="249" spans="1:78" x14ac:dyDescent="0.25">
      <c r="A249" t="s">
        <v>248</v>
      </c>
      <c r="B249" t="s">
        <v>510</v>
      </c>
      <c r="C249" t="s">
        <v>510</v>
      </c>
      <c r="D249">
        <v>0.65</v>
      </c>
      <c r="E249">
        <v>2.58</v>
      </c>
      <c r="F249">
        <v>3.58</v>
      </c>
      <c r="G249">
        <v>3.44</v>
      </c>
      <c r="H249">
        <v>4.62</v>
      </c>
      <c r="I249">
        <v>5.51</v>
      </c>
      <c r="J249">
        <v>5.59</v>
      </c>
      <c r="K249" t="s">
        <v>510</v>
      </c>
      <c r="L249" t="s">
        <v>510</v>
      </c>
      <c r="M249" t="s">
        <v>510</v>
      </c>
      <c r="N249" t="s">
        <v>510</v>
      </c>
      <c r="O249">
        <v>6650648500</v>
      </c>
      <c r="P249">
        <v>4064698000</v>
      </c>
      <c r="Q249">
        <v>7505932200</v>
      </c>
      <c r="R249">
        <v>19028390500</v>
      </c>
      <c r="S249">
        <v>25217260700</v>
      </c>
      <c r="T249">
        <v>21157370100</v>
      </c>
      <c r="U249">
        <v>31306998100</v>
      </c>
      <c r="V249" t="s">
        <v>510</v>
      </c>
      <c r="W249" t="s">
        <v>510</v>
      </c>
      <c r="X249">
        <v>-0.83440000000000003</v>
      </c>
      <c r="Y249">
        <v>0.4118</v>
      </c>
      <c r="Z249">
        <v>5.9154999999999998</v>
      </c>
      <c r="AA249">
        <v>3.4908000000000001</v>
      </c>
      <c r="AB249">
        <v>-0.32190000000000002</v>
      </c>
      <c r="AC249">
        <v>3.6042999999999998</v>
      </c>
      <c r="AD249">
        <v>4.0420999999999996</v>
      </c>
      <c r="AE249">
        <v>5.1349999999999998</v>
      </c>
      <c r="AF249" t="s">
        <v>510</v>
      </c>
      <c r="AG249">
        <v>62.636000000000003</v>
      </c>
      <c r="AH249">
        <v>64.371899999999997</v>
      </c>
      <c r="AI249">
        <v>44.148699999999998</v>
      </c>
      <c r="AJ249">
        <v>37.264600000000002</v>
      </c>
      <c r="AK249">
        <v>36.070799999999998</v>
      </c>
      <c r="AL249">
        <v>25.139800000000001</v>
      </c>
      <c r="AM249">
        <v>23.336300000000001</v>
      </c>
      <c r="AN249">
        <v>19.4543</v>
      </c>
      <c r="AO249">
        <v>18.5183</v>
      </c>
      <c r="AP249" t="s">
        <v>510</v>
      </c>
      <c r="AQ249" t="s">
        <v>510</v>
      </c>
      <c r="AR249" t="s">
        <v>510</v>
      </c>
      <c r="AS249">
        <v>-3.2742</v>
      </c>
      <c r="AT249">
        <v>7.0727000000000002</v>
      </c>
      <c r="AU249">
        <v>-2.9018000000000002</v>
      </c>
      <c r="AV249">
        <v>3.149</v>
      </c>
      <c r="AW249">
        <v>246.9579</v>
      </c>
      <c r="AX249">
        <v>-5.63</v>
      </c>
      <c r="AY249">
        <v>-2.5642999999999998</v>
      </c>
      <c r="AZ249">
        <v>5.4016000000000002</v>
      </c>
      <c r="BA249" t="s">
        <v>510</v>
      </c>
      <c r="BB249" t="s">
        <v>510</v>
      </c>
      <c r="BC249" t="s">
        <v>510</v>
      </c>
      <c r="BD249">
        <v>-11.1622</v>
      </c>
      <c r="BE249">
        <v>2.1116999999999999</v>
      </c>
      <c r="BF249">
        <v>17.089600000000001</v>
      </c>
      <c r="BG249">
        <v>8.9736999999999991</v>
      </c>
      <c r="BH249">
        <v>-0.60599999999999998</v>
      </c>
      <c r="BI249">
        <v>6.2081999999999997</v>
      </c>
      <c r="BJ249">
        <v>6.6459999999999999</v>
      </c>
      <c r="BK249">
        <v>8.2057000000000002</v>
      </c>
      <c r="BL249" t="s">
        <v>510</v>
      </c>
      <c r="BM249" t="s">
        <v>510</v>
      </c>
      <c r="BN249" t="s">
        <v>510</v>
      </c>
      <c r="BO249" t="s">
        <v>510</v>
      </c>
      <c r="BP249">
        <v>2.1211000000000002</v>
      </c>
      <c r="BQ249">
        <v>1.5296000000000001</v>
      </c>
      <c r="BR249">
        <v>2.2210999999999999</v>
      </c>
      <c r="BS249">
        <v>1.6197999999999999</v>
      </c>
      <c r="BT249">
        <v>2.0708000000000002</v>
      </c>
      <c r="BU249">
        <v>1.8108</v>
      </c>
      <c r="BV249">
        <v>2.3757000000000001</v>
      </c>
      <c r="BW249" t="s">
        <v>596</v>
      </c>
      <c r="BX249">
        <v>20</v>
      </c>
      <c r="BY249" t="s">
        <v>630</v>
      </c>
      <c r="BZ249">
        <v>201060</v>
      </c>
    </row>
    <row r="250" spans="1:78" x14ac:dyDescent="0.25">
      <c r="A250" t="s">
        <v>249</v>
      </c>
      <c r="B250" t="s">
        <v>510</v>
      </c>
      <c r="C250">
        <v>3.03</v>
      </c>
      <c r="D250">
        <v>3.95</v>
      </c>
      <c r="E250">
        <v>4.1399999999999997</v>
      </c>
      <c r="F250">
        <v>4.34</v>
      </c>
      <c r="G250">
        <v>4.58</v>
      </c>
      <c r="H250">
        <v>4.6500000000000004</v>
      </c>
      <c r="I250">
        <v>4.68</v>
      </c>
      <c r="J250">
        <v>4.76</v>
      </c>
      <c r="K250" t="s">
        <v>510</v>
      </c>
      <c r="L250">
        <v>8110133500</v>
      </c>
      <c r="M250">
        <v>5703242500</v>
      </c>
      <c r="N250">
        <v>8556790999.999999</v>
      </c>
      <c r="O250">
        <v>10616542900</v>
      </c>
      <c r="P250">
        <v>9276377000</v>
      </c>
      <c r="Q250">
        <v>9151260300</v>
      </c>
      <c r="R250">
        <v>8495291300.000001</v>
      </c>
      <c r="S250">
        <v>15152125200</v>
      </c>
      <c r="T250">
        <v>14492094700</v>
      </c>
      <c r="U250">
        <v>20433430000</v>
      </c>
      <c r="V250">
        <v>4.9500999999999999</v>
      </c>
      <c r="W250">
        <v>1.9146000000000001</v>
      </c>
      <c r="X250">
        <v>1.3238000000000001</v>
      </c>
      <c r="Y250">
        <v>1.6629</v>
      </c>
      <c r="Z250">
        <v>3.1006</v>
      </c>
      <c r="AA250">
        <v>2.0829</v>
      </c>
      <c r="AB250">
        <v>2.4508000000000001</v>
      </c>
      <c r="AC250">
        <v>3.1484999999999999</v>
      </c>
      <c r="AD250">
        <v>3.6415000000000002</v>
      </c>
      <c r="AE250">
        <v>1.0962000000000001</v>
      </c>
      <c r="AF250">
        <v>70.769099999999995</v>
      </c>
      <c r="AG250">
        <v>76.302800000000005</v>
      </c>
      <c r="AH250">
        <v>65.893500000000003</v>
      </c>
      <c r="AI250">
        <v>64.190799999999996</v>
      </c>
      <c r="AJ250">
        <v>68.674000000000007</v>
      </c>
      <c r="AK250">
        <v>76.837599999999995</v>
      </c>
      <c r="AL250">
        <v>77.729500000000002</v>
      </c>
      <c r="AM250">
        <v>80.989500000000007</v>
      </c>
      <c r="AN250">
        <v>82.3202</v>
      </c>
      <c r="AO250">
        <v>84.625900000000001</v>
      </c>
      <c r="AP250">
        <v>4.6342999999999996</v>
      </c>
      <c r="AQ250">
        <v>-1.9500999999999999</v>
      </c>
      <c r="AR250">
        <v>-2.6471</v>
      </c>
      <c r="AS250">
        <v>49.384599999999999</v>
      </c>
      <c r="AT250">
        <v>15.659700000000001</v>
      </c>
      <c r="AU250">
        <v>8.0640000000000001</v>
      </c>
      <c r="AV250">
        <v>16.526599999999998</v>
      </c>
      <c r="AW250">
        <v>2.4060999999999999</v>
      </c>
      <c r="AX250">
        <v>2.1257000000000001</v>
      </c>
      <c r="AY250">
        <v>11.6988</v>
      </c>
      <c r="AZ250">
        <v>8.2605000000000004</v>
      </c>
      <c r="BA250">
        <v>8.8045000000000009</v>
      </c>
      <c r="BB250">
        <v>34.371899999999997</v>
      </c>
      <c r="BC250">
        <v>18.0547</v>
      </c>
      <c r="BD250">
        <v>8.5731999999999999</v>
      </c>
      <c r="BE250">
        <v>8.0356000000000005</v>
      </c>
      <c r="BF250">
        <v>17.022200000000002</v>
      </c>
      <c r="BG250">
        <v>16.082699999999999</v>
      </c>
      <c r="BH250">
        <v>26.353999999999999</v>
      </c>
      <c r="BI250">
        <v>45.1873</v>
      </c>
      <c r="BJ250">
        <v>74.631299999999996</v>
      </c>
      <c r="BK250">
        <v>43.435200000000002</v>
      </c>
      <c r="BL250">
        <v>1.7168000000000001</v>
      </c>
      <c r="BM250">
        <v>2.1122000000000001</v>
      </c>
      <c r="BN250">
        <v>1.8187</v>
      </c>
      <c r="BO250">
        <v>1.6986000000000001</v>
      </c>
      <c r="BP250">
        <v>1.7641</v>
      </c>
      <c r="BQ250">
        <v>1.6256999999999999</v>
      </c>
      <c r="BR250">
        <v>1.5567</v>
      </c>
      <c r="BS250">
        <v>1.5203</v>
      </c>
      <c r="BT250">
        <v>1.9901</v>
      </c>
      <c r="BU250">
        <v>1.8588</v>
      </c>
      <c r="BV250">
        <v>2.1579000000000002</v>
      </c>
      <c r="BW250" t="s">
        <v>608</v>
      </c>
      <c r="BX250">
        <v>60</v>
      </c>
      <c r="BY250" t="s">
        <v>609</v>
      </c>
      <c r="BZ250">
        <v>601080</v>
      </c>
    </row>
    <row r="251" spans="1:78" x14ac:dyDescent="0.25">
      <c r="A251" t="s">
        <v>250</v>
      </c>
      <c r="B251" t="s">
        <v>510</v>
      </c>
      <c r="C251">
        <v>2.2799999999999998</v>
      </c>
      <c r="D251">
        <v>2.4</v>
      </c>
      <c r="E251">
        <v>2.38</v>
      </c>
      <c r="F251">
        <v>2.38</v>
      </c>
      <c r="G251">
        <v>3.13</v>
      </c>
      <c r="H251">
        <v>3.15</v>
      </c>
      <c r="I251">
        <v>3.26</v>
      </c>
      <c r="J251">
        <v>3.34</v>
      </c>
      <c r="K251" t="s">
        <v>510</v>
      </c>
      <c r="L251">
        <v>19175104100</v>
      </c>
      <c r="M251">
        <v>20407383900</v>
      </c>
      <c r="N251">
        <v>24572190900</v>
      </c>
      <c r="O251">
        <v>40890737300</v>
      </c>
      <c r="P251">
        <v>54692790400</v>
      </c>
      <c r="Q251">
        <v>68321277500</v>
      </c>
      <c r="R251">
        <v>96172141500</v>
      </c>
      <c r="S251">
        <v>128355204200</v>
      </c>
      <c r="T251">
        <v>93770595600</v>
      </c>
      <c r="U251">
        <v>118774872300</v>
      </c>
      <c r="V251">
        <v>10.589499999999999</v>
      </c>
      <c r="W251">
        <v>13.2812</v>
      </c>
      <c r="X251">
        <v>12.9171</v>
      </c>
      <c r="Y251">
        <v>10.9412</v>
      </c>
      <c r="Z251">
        <v>16.558199999999999</v>
      </c>
      <c r="AA251">
        <v>15.691800000000001</v>
      </c>
      <c r="AB251">
        <v>10.148300000000001</v>
      </c>
      <c r="AC251">
        <v>13.789099999999999</v>
      </c>
      <c r="AD251">
        <v>9.9687000000000001</v>
      </c>
      <c r="AE251">
        <v>12.655099999999999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0.78490000000000004</v>
      </c>
      <c r="AL251">
        <v>0.71540000000000004</v>
      </c>
      <c r="AM251">
        <v>0.64180000000000004</v>
      </c>
      <c r="AN251">
        <v>0.72299999999999998</v>
      </c>
      <c r="AO251">
        <v>0.58150000000000002</v>
      </c>
      <c r="AP251">
        <v>-2.6827999999999999</v>
      </c>
      <c r="AQ251">
        <v>0.23039999999999999</v>
      </c>
      <c r="AR251">
        <v>23.9405</v>
      </c>
      <c r="AS251">
        <v>32.188800000000001</v>
      </c>
      <c r="AT251">
        <v>-10.9467</v>
      </c>
      <c r="AU251">
        <v>35.831299999999999</v>
      </c>
      <c r="AV251">
        <v>24.042000000000002</v>
      </c>
      <c r="AW251">
        <v>14.750500000000001</v>
      </c>
      <c r="AX251">
        <v>21.363800000000001</v>
      </c>
      <c r="AY251">
        <v>-4.2862</v>
      </c>
      <c r="AZ251">
        <v>19.018799999999999</v>
      </c>
      <c r="BA251">
        <v>18.950800000000001</v>
      </c>
      <c r="BB251">
        <v>12.173</v>
      </c>
      <c r="BC251">
        <v>15.2957</v>
      </c>
      <c r="BD251">
        <v>14.5762</v>
      </c>
      <c r="BE251">
        <v>12.7105</v>
      </c>
      <c r="BF251">
        <v>19.688199999999998</v>
      </c>
      <c r="BG251">
        <v>18.461300000000001</v>
      </c>
      <c r="BH251">
        <v>11.7875</v>
      </c>
      <c r="BI251">
        <v>15.759499999999999</v>
      </c>
      <c r="BJ251">
        <v>11.5268</v>
      </c>
      <c r="BK251">
        <v>14.7683</v>
      </c>
      <c r="BL251">
        <v>3.8277000000000001</v>
      </c>
      <c r="BM251">
        <v>5.0358999999999998</v>
      </c>
      <c r="BN251">
        <v>4.2821999999999996</v>
      </c>
      <c r="BO251">
        <v>3.9024999999999999</v>
      </c>
      <c r="BP251">
        <v>7.2671000000000001</v>
      </c>
      <c r="BQ251">
        <v>7.1372999999999998</v>
      </c>
      <c r="BR251">
        <v>7.1962999999999999</v>
      </c>
      <c r="BS251">
        <v>8.75</v>
      </c>
      <c r="BT251">
        <v>9.6035000000000004</v>
      </c>
      <c r="BU251">
        <v>7.3072999999999997</v>
      </c>
      <c r="BV251">
        <v>7.8350999999999997</v>
      </c>
      <c r="BW251" t="s">
        <v>582</v>
      </c>
      <c r="BX251">
        <v>35</v>
      </c>
      <c r="BY251" t="s">
        <v>587</v>
      </c>
      <c r="BZ251">
        <v>351010</v>
      </c>
    </row>
    <row r="252" spans="1:78" x14ac:dyDescent="0.25">
      <c r="A252" t="s">
        <v>251</v>
      </c>
      <c r="B252" t="s">
        <v>510</v>
      </c>
      <c r="C252">
        <v>1.66</v>
      </c>
      <c r="D252">
        <v>1.66</v>
      </c>
      <c r="E252">
        <v>1.68</v>
      </c>
      <c r="F252">
        <v>1.69</v>
      </c>
      <c r="G252">
        <v>3.22</v>
      </c>
      <c r="H252">
        <v>3.19</v>
      </c>
      <c r="I252">
        <v>3.49</v>
      </c>
      <c r="J252">
        <v>3.75</v>
      </c>
      <c r="K252">
        <v>4</v>
      </c>
      <c r="L252">
        <v>7412812200</v>
      </c>
      <c r="M252">
        <v>7515095500</v>
      </c>
      <c r="N252">
        <v>8349381200</v>
      </c>
      <c r="O252">
        <v>11163724700</v>
      </c>
      <c r="P252">
        <v>11610179600</v>
      </c>
      <c r="Q252">
        <v>13784702100</v>
      </c>
      <c r="R252">
        <v>14302864200</v>
      </c>
      <c r="S252">
        <v>27494145800</v>
      </c>
      <c r="T252">
        <v>26563255100</v>
      </c>
      <c r="U252">
        <v>35163398400</v>
      </c>
      <c r="V252">
        <v>9.9657999999999998</v>
      </c>
      <c r="W252">
        <v>8.6245999999999992</v>
      </c>
      <c r="X252">
        <v>8.5356000000000005</v>
      </c>
      <c r="Y252">
        <v>6.8000000000000005E-2</v>
      </c>
      <c r="Z252">
        <v>1.8162</v>
      </c>
      <c r="AA252">
        <v>3.4943</v>
      </c>
      <c r="AB252">
        <v>3.6876000000000002</v>
      </c>
      <c r="AC252">
        <v>10.773099999999999</v>
      </c>
      <c r="AD252">
        <v>10.9785</v>
      </c>
      <c r="AE252">
        <v>11.6608</v>
      </c>
      <c r="AF252">
        <v>21.267099999999999</v>
      </c>
      <c r="AG252">
        <v>37.76</v>
      </c>
      <c r="AH252">
        <v>29.3322</v>
      </c>
      <c r="AI252">
        <v>45.019500000000001</v>
      </c>
      <c r="AJ252">
        <v>36.792700000000004</v>
      </c>
      <c r="AK252">
        <v>43.246099999999998</v>
      </c>
      <c r="AL252">
        <v>38.859699999999997</v>
      </c>
      <c r="AM252">
        <v>43.826099999999997</v>
      </c>
      <c r="AN252">
        <v>43.267200000000003</v>
      </c>
      <c r="AO252">
        <v>39.180999999999997</v>
      </c>
      <c r="AP252">
        <v>10.010899999999999</v>
      </c>
      <c r="AQ252">
        <v>6.7710999999999997</v>
      </c>
      <c r="AR252">
        <v>13.871700000000001</v>
      </c>
      <c r="AS252">
        <v>9.1684000000000001</v>
      </c>
      <c r="AT252">
        <v>207.65280000000001</v>
      </c>
      <c r="AU252">
        <v>-14.852</v>
      </c>
      <c r="AV252">
        <v>15.316000000000001</v>
      </c>
      <c r="AW252">
        <v>2.3027000000000002</v>
      </c>
      <c r="AX252">
        <v>1.3717999999999999</v>
      </c>
      <c r="AY252">
        <v>-1.5720000000000001</v>
      </c>
      <c r="AZ252">
        <v>7.3452000000000002</v>
      </c>
      <c r="BA252">
        <v>54.731699999999996</v>
      </c>
      <c r="BB252">
        <v>70.342799999999997</v>
      </c>
      <c r="BC252" t="s">
        <v>510</v>
      </c>
      <c r="BD252" t="s">
        <v>510</v>
      </c>
      <c r="BE252">
        <v>0.628</v>
      </c>
      <c r="BF252">
        <v>13.352399999999999</v>
      </c>
      <c r="BG252">
        <v>26.075399999999998</v>
      </c>
      <c r="BH252">
        <v>26.292999999999999</v>
      </c>
      <c r="BI252">
        <v>108.5963</v>
      </c>
      <c r="BJ252">
        <v>269.78070000000002</v>
      </c>
      <c r="BK252">
        <v>194.2833</v>
      </c>
      <c r="BL252">
        <v>4.4608999999999996</v>
      </c>
      <c r="BM252">
        <v>4.7854999999999999</v>
      </c>
      <c r="BN252">
        <v>4.5049000000000001</v>
      </c>
      <c r="BO252">
        <v>4.5030000000000001</v>
      </c>
      <c r="BP252">
        <v>2.4007000000000001</v>
      </c>
      <c r="BQ252">
        <v>2.7120000000000002</v>
      </c>
      <c r="BR252">
        <v>2.7831999999999999</v>
      </c>
      <c r="BS252">
        <v>2.7961999999999998</v>
      </c>
      <c r="BT252">
        <v>4.6642999999999999</v>
      </c>
      <c r="BU252">
        <v>4.6146000000000003</v>
      </c>
      <c r="BV252">
        <v>5.423</v>
      </c>
      <c r="BW252" t="s">
        <v>590</v>
      </c>
      <c r="BX252">
        <v>45</v>
      </c>
      <c r="BY252" t="s">
        <v>591</v>
      </c>
      <c r="BZ252">
        <v>451020</v>
      </c>
    </row>
    <row r="253" spans="1:78" x14ac:dyDescent="0.25">
      <c r="A253" t="s">
        <v>252</v>
      </c>
      <c r="B253" t="s">
        <v>510</v>
      </c>
      <c r="C253">
        <v>4.7699999999999996</v>
      </c>
      <c r="D253">
        <v>5.1100000000000003</v>
      </c>
      <c r="E253">
        <v>5.17</v>
      </c>
      <c r="F253">
        <v>5.34</v>
      </c>
      <c r="G253">
        <v>5.81</v>
      </c>
      <c r="H253">
        <v>5.19</v>
      </c>
      <c r="I253">
        <v>6</v>
      </c>
      <c r="J253">
        <v>6.25</v>
      </c>
      <c r="K253" t="s">
        <v>510</v>
      </c>
      <c r="L253">
        <v>37021414200</v>
      </c>
      <c r="M253">
        <v>33688416299.999996</v>
      </c>
      <c r="N253">
        <v>42984039300</v>
      </c>
      <c r="O253">
        <v>57162640600</v>
      </c>
      <c r="P253">
        <v>42035930900</v>
      </c>
      <c r="Q253">
        <v>57734177000</v>
      </c>
      <c r="R253">
        <v>64532150800</v>
      </c>
      <c r="S253">
        <v>77465762900</v>
      </c>
      <c r="T253">
        <v>67673159300</v>
      </c>
      <c r="U253">
        <v>78814047400</v>
      </c>
      <c r="V253">
        <v>15.741</v>
      </c>
      <c r="W253">
        <v>11.441800000000001</v>
      </c>
      <c r="X253">
        <v>13.1587</v>
      </c>
      <c r="Y253">
        <v>10.55</v>
      </c>
      <c r="Z253">
        <v>16.195900000000002</v>
      </c>
      <c r="AA253">
        <v>16.8415</v>
      </c>
      <c r="AB253">
        <v>13.7484</v>
      </c>
      <c r="AC253">
        <v>17.002700000000001</v>
      </c>
      <c r="AD253">
        <v>19.264099999999999</v>
      </c>
      <c r="AE253">
        <v>19.1144</v>
      </c>
      <c r="AF253">
        <v>42.479199999999999</v>
      </c>
      <c r="AG253">
        <v>47.186700000000002</v>
      </c>
      <c r="AH253">
        <v>51.5032</v>
      </c>
      <c r="AI253">
        <v>49.630499999999998</v>
      </c>
      <c r="AJ253">
        <v>49.630099999999999</v>
      </c>
      <c r="AK253">
        <v>52.674500000000002</v>
      </c>
      <c r="AL253">
        <v>53.228299999999997</v>
      </c>
      <c r="AM253">
        <v>49.020299999999999</v>
      </c>
      <c r="AN253">
        <v>51.543199999999999</v>
      </c>
      <c r="AO253">
        <v>53.937399999999997</v>
      </c>
      <c r="AP253">
        <v>3.4026000000000001</v>
      </c>
      <c r="AQ253">
        <v>-12.526300000000001</v>
      </c>
      <c r="AR253">
        <v>-9.9398999999999997</v>
      </c>
      <c r="AS253">
        <v>-3.3569</v>
      </c>
      <c r="AT253">
        <v>10.387499999999999</v>
      </c>
      <c r="AU253">
        <v>-11.3826</v>
      </c>
      <c r="AV253">
        <v>1.3314999999999999</v>
      </c>
      <c r="AW253">
        <v>3.6103000000000001</v>
      </c>
      <c r="AX253">
        <v>2.9784999999999999</v>
      </c>
      <c r="AY253">
        <v>-4.0740999999999996</v>
      </c>
      <c r="AZ253">
        <v>0.62250000000000005</v>
      </c>
      <c r="BA253">
        <v>16.571300000000001</v>
      </c>
      <c r="BB253">
        <v>35.661499999999997</v>
      </c>
      <c r="BC253">
        <v>31.536999999999999</v>
      </c>
      <c r="BD253">
        <v>42.941499999999998</v>
      </c>
      <c r="BE253">
        <v>38.171700000000001</v>
      </c>
      <c r="BF253">
        <v>65.391000000000005</v>
      </c>
      <c r="BG253">
        <v>80.286600000000007</v>
      </c>
      <c r="BH253">
        <v>67.955500000000001</v>
      </c>
      <c r="BI253">
        <v>79.165400000000005</v>
      </c>
      <c r="BJ253">
        <v>90.391800000000003</v>
      </c>
      <c r="BK253">
        <v>96.950800000000001</v>
      </c>
      <c r="BL253">
        <v>2.3258000000000001</v>
      </c>
      <c r="BM253">
        <v>2.6873999999999998</v>
      </c>
      <c r="BN253">
        <v>2.8109000000000002</v>
      </c>
      <c r="BO253">
        <v>3.5148000000000001</v>
      </c>
      <c r="BP253">
        <v>4.1223999999999998</v>
      </c>
      <c r="BQ253">
        <v>3.5764999999999998</v>
      </c>
      <c r="BR253">
        <v>4.6116000000000001</v>
      </c>
      <c r="BS253">
        <v>4.9321000000000002</v>
      </c>
      <c r="BT253">
        <v>5.5778999999999996</v>
      </c>
      <c r="BU253">
        <v>5.1566000000000001</v>
      </c>
      <c r="BV253">
        <v>5.8579999999999997</v>
      </c>
      <c r="BW253" t="s">
        <v>596</v>
      </c>
      <c r="BX253">
        <v>20</v>
      </c>
      <c r="BY253" t="s">
        <v>630</v>
      </c>
      <c r="BZ253">
        <v>201060</v>
      </c>
    </row>
    <row r="254" spans="1:78" x14ac:dyDescent="0.25">
      <c r="A254" t="s">
        <v>253</v>
      </c>
      <c r="B254" t="s">
        <v>510</v>
      </c>
      <c r="C254">
        <v>2.54</v>
      </c>
      <c r="D254">
        <v>2.94</v>
      </c>
      <c r="E254">
        <v>3.14</v>
      </c>
      <c r="F254">
        <v>3.14</v>
      </c>
      <c r="G254">
        <v>3.66</v>
      </c>
      <c r="H254">
        <v>4.54</v>
      </c>
      <c r="I254">
        <v>5.69</v>
      </c>
      <c r="J254">
        <v>5.75</v>
      </c>
      <c r="K254" t="s">
        <v>510</v>
      </c>
      <c r="L254">
        <v>17026309399.999998</v>
      </c>
      <c r="M254">
        <v>14190910000</v>
      </c>
      <c r="N254">
        <v>12394966800</v>
      </c>
      <c r="O254">
        <v>14874649500</v>
      </c>
      <c r="P254">
        <v>6885762800</v>
      </c>
      <c r="Q254">
        <v>8161011900</v>
      </c>
      <c r="R254">
        <v>8006211000</v>
      </c>
      <c r="S254">
        <v>10616974000</v>
      </c>
      <c r="T254">
        <v>8181575100</v>
      </c>
      <c r="U254">
        <v>8020050500</v>
      </c>
      <c r="V254">
        <v>4.9752999999999998</v>
      </c>
      <c r="W254">
        <v>4.2531999999999996</v>
      </c>
      <c r="X254">
        <v>3.3624999999999998</v>
      </c>
      <c r="Y254">
        <v>3.9277000000000002</v>
      </c>
      <c r="Z254">
        <v>2.8182999999999998</v>
      </c>
      <c r="AA254">
        <v>1.9554</v>
      </c>
      <c r="AB254">
        <v>2.0062000000000002</v>
      </c>
      <c r="AC254">
        <v>4.7111000000000001</v>
      </c>
      <c r="AD254">
        <v>2.9489999999999998</v>
      </c>
      <c r="AE254">
        <v>-0.33019999999999999</v>
      </c>
      <c r="AF254">
        <v>7.7104999999999997</v>
      </c>
      <c r="AG254">
        <v>29.951499999999999</v>
      </c>
      <c r="AH254">
        <v>25.279499999999999</v>
      </c>
      <c r="AI254">
        <v>21.710999999999999</v>
      </c>
      <c r="AJ254">
        <v>24.645600000000002</v>
      </c>
      <c r="AK254">
        <v>22.0184</v>
      </c>
      <c r="AL254">
        <v>24.972300000000001</v>
      </c>
      <c r="AM254">
        <v>29.7103</v>
      </c>
      <c r="AN254">
        <v>28.7605</v>
      </c>
      <c r="AO254">
        <v>31.260999999999999</v>
      </c>
      <c r="AP254">
        <v>10.164999999999999</v>
      </c>
      <c r="AQ254">
        <v>6.1208</v>
      </c>
      <c r="AR254">
        <v>22.607299999999999</v>
      </c>
      <c r="AS254">
        <v>2.6366999999999998</v>
      </c>
      <c r="AT254">
        <v>23.060700000000001</v>
      </c>
      <c r="AU254">
        <v>-2.1800999999999999</v>
      </c>
      <c r="AV254">
        <v>27.250900000000001</v>
      </c>
      <c r="AW254">
        <v>-7.3977000000000004</v>
      </c>
      <c r="AX254">
        <v>-10.4605</v>
      </c>
      <c r="AY254">
        <v>-8.9604999999999997</v>
      </c>
      <c r="AZ254">
        <v>-2.7658</v>
      </c>
      <c r="BA254">
        <v>11.2547</v>
      </c>
      <c r="BB254">
        <v>11.820399999999999</v>
      </c>
      <c r="BC254">
        <v>11.9435</v>
      </c>
      <c r="BD254">
        <v>11.1014</v>
      </c>
      <c r="BE254">
        <v>13.917400000000001</v>
      </c>
      <c r="BF254">
        <v>10.220599999999999</v>
      </c>
      <c r="BG254">
        <v>6.1277999999999997</v>
      </c>
      <c r="BH254">
        <v>5.1951999999999998</v>
      </c>
      <c r="BI254">
        <v>12.7584</v>
      </c>
      <c r="BJ254">
        <v>6.0258000000000003</v>
      </c>
      <c r="BK254">
        <v>-3.0598999999999998</v>
      </c>
      <c r="BL254">
        <v>1.3826000000000001</v>
      </c>
      <c r="BM254">
        <v>1.4237</v>
      </c>
      <c r="BN254">
        <v>1.2430000000000001</v>
      </c>
      <c r="BO254">
        <v>1.1845000000000001</v>
      </c>
      <c r="BP254">
        <v>1.1951000000000001</v>
      </c>
      <c r="BQ254">
        <v>0.93769999999999998</v>
      </c>
      <c r="BR254">
        <v>0.95679999999999998</v>
      </c>
      <c r="BS254">
        <v>0.93559999999999999</v>
      </c>
      <c r="BT254">
        <v>0.97340000000000004</v>
      </c>
      <c r="BU254">
        <v>0.89810000000000001</v>
      </c>
      <c r="BV254">
        <v>0.91090000000000004</v>
      </c>
      <c r="BW254" t="s">
        <v>588</v>
      </c>
      <c r="BX254">
        <v>40</v>
      </c>
      <c r="BY254" t="s">
        <v>607</v>
      </c>
      <c r="BZ254">
        <v>402030</v>
      </c>
    </row>
    <row r="255" spans="1:78" x14ac:dyDescent="0.25">
      <c r="A255" t="s">
        <v>254</v>
      </c>
      <c r="B255" t="s">
        <v>510</v>
      </c>
      <c r="C255">
        <v>3.64</v>
      </c>
      <c r="D255">
        <v>2.65</v>
      </c>
      <c r="E255">
        <v>3.06</v>
      </c>
      <c r="F255">
        <v>3.13</v>
      </c>
      <c r="G255">
        <v>4.24</v>
      </c>
      <c r="H255">
        <v>6.13</v>
      </c>
      <c r="I255">
        <v>5.32</v>
      </c>
      <c r="J255">
        <v>5.35</v>
      </c>
      <c r="K255">
        <v>5.39</v>
      </c>
      <c r="L255">
        <v>5834397600</v>
      </c>
      <c r="M255">
        <v>5162810800</v>
      </c>
      <c r="N255">
        <v>6887315800</v>
      </c>
      <c r="O255">
        <v>7949590500</v>
      </c>
      <c r="P255">
        <v>8320924400</v>
      </c>
      <c r="Q255">
        <v>11969792400</v>
      </c>
      <c r="R255">
        <v>14162771400</v>
      </c>
      <c r="S255">
        <v>18023793300</v>
      </c>
      <c r="T255">
        <v>15202214100</v>
      </c>
      <c r="U255">
        <v>16395878799.999998</v>
      </c>
      <c r="V255">
        <v>4.1722999999999999</v>
      </c>
      <c r="W255">
        <v>3.7313000000000001</v>
      </c>
      <c r="X255">
        <v>2.7791000000000001</v>
      </c>
      <c r="Y255">
        <v>3.9851999999999999</v>
      </c>
      <c r="Z255">
        <v>1.6321000000000001</v>
      </c>
      <c r="AA255">
        <v>7.0347</v>
      </c>
      <c r="AB255">
        <v>4.1302000000000003</v>
      </c>
      <c r="AC255">
        <v>3.5352999999999999</v>
      </c>
      <c r="AD255">
        <v>4.3971999999999998</v>
      </c>
      <c r="AE255">
        <v>4.548</v>
      </c>
      <c r="AF255">
        <v>9.4728999999999992</v>
      </c>
      <c r="AG255">
        <v>7.6779000000000002</v>
      </c>
      <c r="AH255">
        <v>5.2683</v>
      </c>
      <c r="AI255">
        <v>3.2254999999999998</v>
      </c>
      <c r="AJ255">
        <v>16.980699999999999</v>
      </c>
      <c r="AK255">
        <v>12.2235</v>
      </c>
      <c r="AL255">
        <v>20.854600000000001</v>
      </c>
      <c r="AM255">
        <v>26.134499999999999</v>
      </c>
      <c r="AN255">
        <v>28.411799999999999</v>
      </c>
      <c r="AO255">
        <v>23.720500000000001</v>
      </c>
      <c r="AP255">
        <v>6.3559999999999999</v>
      </c>
      <c r="AQ255">
        <v>16.215199999999999</v>
      </c>
      <c r="AR255">
        <v>-7.8986999999999998</v>
      </c>
      <c r="AS255">
        <v>-5.4702000000000002</v>
      </c>
      <c r="AT255">
        <v>0.28310000000000002</v>
      </c>
      <c r="AU255">
        <v>71.332300000000004</v>
      </c>
      <c r="AV255">
        <v>-9.3556000000000008</v>
      </c>
      <c r="AW255">
        <v>7.7786</v>
      </c>
      <c r="AX255">
        <v>18.440899999999999</v>
      </c>
      <c r="AY255">
        <v>0.19009999999999999</v>
      </c>
      <c r="AZ255">
        <v>-0.2954</v>
      </c>
      <c r="BA255">
        <v>10.6632</v>
      </c>
      <c r="BB255">
        <v>7.5579999999999998</v>
      </c>
      <c r="BC255">
        <v>6.9164000000000003</v>
      </c>
      <c r="BD255">
        <v>4.9191000000000003</v>
      </c>
      <c r="BE255">
        <v>6.6864999999999997</v>
      </c>
      <c r="BF255">
        <v>3.1629999999999998</v>
      </c>
      <c r="BG255">
        <v>14.638500000000001</v>
      </c>
      <c r="BH255">
        <v>8.5295000000000005</v>
      </c>
      <c r="BI255">
        <v>7.1406999999999998</v>
      </c>
      <c r="BJ255">
        <v>10.7339</v>
      </c>
      <c r="BK255">
        <v>10.5626</v>
      </c>
      <c r="BL255">
        <v>1.4665999999999999</v>
      </c>
      <c r="BM255">
        <v>1.2456</v>
      </c>
      <c r="BN255">
        <v>1.0404</v>
      </c>
      <c r="BO255">
        <v>1.2704</v>
      </c>
      <c r="BP255">
        <v>1.3504</v>
      </c>
      <c r="BQ255">
        <v>1.3974</v>
      </c>
      <c r="BR255">
        <v>1.5528</v>
      </c>
      <c r="BS255">
        <v>1.5189999999999999</v>
      </c>
      <c r="BT255">
        <v>1.7802</v>
      </c>
      <c r="BU255">
        <v>1.5294000000000001</v>
      </c>
      <c r="BV255">
        <v>1.7285999999999999</v>
      </c>
      <c r="BW255" t="s">
        <v>596</v>
      </c>
      <c r="BX255">
        <v>20</v>
      </c>
      <c r="BY255" t="s">
        <v>597</v>
      </c>
      <c r="BZ255">
        <v>202020</v>
      </c>
    </row>
    <row r="256" spans="1:78" x14ac:dyDescent="0.25">
      <c r="A256" t="s">
        <v>255</v>
      </c>
      <c r="B256" t="s">
        <v>510</v>
      </c>
      <c r="C256">
        <v>2.17</v>
      </c>
      <c r="D256">
        <v>2.0699999999999998</v>
      </c>
      <c r="E256">
        <v>2.11</v>
      </c>
      <c r="F256">
        <v>5.04</v>
      </c>
      <c r="G256">
        <v>4.8</v>
      </c>
      <c r="H256">
        <v>5.0199999999999996</v>
      </c>
      <c r="I256">
        <v>5.14</v>
      </c>
      <c r="J256">
        <v>5.17</v>
      </c>
      <c r="K256" t="s">
        <v>510</v>
      </c>
      <c r="L256">
        <v>9870247600</v>
      </c>
      <c r="M256">
        <v>8407202499.999999</v>
      </c>
      <c r="N256">
        <v>10889805100</v>
      </c>
      <c r="O256">
        <v>12619272900</v>
      </c>
      <c r="P256">
        <v>10157765300</v>
      </c>
      <c r="Q256">
        <v>12446167400</v>
      </c>
      <c r="R256">
        <v>14441029200</v>
      </c>
      <c r="S256">
        <v>21464839700</v>
      </c>
      <c r="T256">
        <v>18052785100</v>
      </c>
      <c r="U256">
        <v>20601743900</v>
      </c>
      <c r="V256">
        <v>12.094200000000001</v>
      </c>
      <c r="W256">
        <v>12.1927</v>
      </c>
      <c r="X256">
        <v>11.400399999999999</v>
      </c>
      <c r="Y256">
        <v>16.308399999999999</v>
      </c>
      <c r="Z256">
        <v>10.2456</v>
      </c>
      <c r="AA256">
        <v>9.7765000000000004</v>
      </c>
      <c r="AB256">
        <v>8.8783999999999992</v>
      </c>
      <c r="AC256">
        <v>11.9598</v>
      </c>
      <c r="AD256">
        <v>13.296099999999999</v>
      </c>
      <c r="AE256">
        <v>8.8953000000000007</v>
      </c>
      <c r="AF256">
        <v>27.631900000000002</v>
      </c>
      <c r="AG256">
        <v>27.496600000000001</v>
      </c>
      <c r="AH256">
        <v>24.964500000000001</v>
      </c>
      <c r="AI256">
        <v>24.3127</v>
      </c>
      <c r="AJ256">
        <v>22.5684</v>
      </c>
      <c r="AK256">
        <v>25.960100000000001</v>
      </c>
      <c r="AL256">
        <v>24.305700000000002</v>
      </c>
      <c r="AM256">
        <v>21.834800000000001</v>
      </c>
      <c r="AN256">
        <v>20.178799999999999</v>
      </c>
      <c r="AO256">
        <v>26.266300000000001</v>
      </c>
      <c r="AP256">
        <v>14.3941</v>
      </c>
      <c r="AQ256">
        <v>19.829799999999999</v>
      </c>
      <c r="AR256">
        <v>7.4310999999999998</v>
      </c>
      <c r="AS256">
        <v>8.8491</v>
      </c>
      <c r="AT256">
        <v>13.026</v>
      </c>
      <c r="AU256">
        <v>14.025700000000001</v>
      </c>
      <c r="AV256">
        <v>7.4476000000000004</v>
      </c>
      <c r="AW256">
        <v>8.3623999999999992</v>
      </c>
      <c r="AX256">
        <v>14.607799999999999</v>
      </c>
      <c r="AY256">
        <v>14.6038</v>
      </c>
      <c r="AZ256">
        <v>10.2942</v>
      </c>
      <c r="BA256">
        <v>37.951500000000003</v>
      </c>
      <c r="BB256">
        <v>33.811100000000003</v>
      </c>
      <c r="BC256">
        <v>34.112299999999998</v>
      </c>
      <c r="BD256">
        <v>31.8367</v>
      </c>
      <c r="BE256">
        <v>42.187600000000003</v>
      </c>
      <c r="BF256">
        <v>24.8476</v>
      </c>
      <c r="BG256">
        <v>23.6388</v>
      </c>
      <c r="BH256">
        <v>20.793800000000001</v>
      </c>
      <c r="BI256">
        <v>26.6111</v>
      </c>
      <c r="BJ256">
        <v>28.575099999999999</v>
      </c>
      <c r="BK256">
        <v>18.744900000000001</v>
      </c>
      <c r="BL256">
        <v>3.8553000000000002</v>
      </c>
      <c r="BM256">
        <v>3.5505</v>
      </c>
      <c r="BN256">
        <v>2.9447999999999999</v>
      </c>
      <c r="BO256">
        <v>3.3769</v>
      </c>
      <c r="BP256">
        <v>3.4142000000000001</v>
      </c>
      <c r="BQ256">
        <v>2.5737999999999999</v>
      </c>
      <c r="BR256">
        <v>2.8527999999999998</v>
      </c>
      <c r="BS256">
        <v>2.9967999999999999</v>
      </c>
      <c r="BT256">
        <v>3.7027000000000001</v>
      </c>
      <c r="BU256">
        <v>2.8521999999999998</v>
      </c>
      <c r="BV256">
        <v>2.9228000000000001</v>
      </c>
      <c r="BW256" t="s">
        <v>596</v>
      </c>
      <c r="BX256">
        <v>20</v>
      </c>
      <c r="BY256" t="s">
        <v>638</v>
      </c>
      <c r="BZ256">
        <v>203040</v>
      </c>
    </row>
    <row r="257" spans="1:78" x14ac:dyDescent="0.25">
      <c r="A257" t="s">
        <v>256</v>
      </c>
      <c r="B257" t="s">
        <v>510</v>
      </c>
      <c r="C257">
        <v>4.05</v>
      </c>
      <c r="D257">
        <v>3.8</v>
      </c>
      <c r="E257">
        <v>4.16</v>
      </c>
      <c r="F257">
        <v>4.16</v>
      </c>
      <c r="G257">
        <v>4.05</v>
      </c>
      <c r="H257">
        <v>3.99</v>
      </c>
      <c r="I257">
        <v>4.55</v>
      </c>
      <c r="J257">
        <v>4.75</v>
      </c>
      <c r="K257">
        <v>4.6900000000000004</v>
      </c>
      <c r="L257">
        <v>4218032900</v>
      </c>
      <c r="M257">
        <v>4408173700</v>
      </c>
      <c r="N257">
        <v>4366936200</v>
      </c>
      <c r="O257">
        <v>4642471600</v>
      </c>
      <c r="P257">
        <v>3916495200</v>
      </c>
      <c r="Q257">
        <v>6333021000</v>
      </c>
      <c r="R257">
        <v>6399555900</v>
      </c>
      <c r="S257">
        <v>10142078700</v>
      </c>
      <c r="T257">
        <v>9154574700</v>
      </c>
      <c r="U257">
        <v>16300201200</v>
      </c>
      <c r="V257">
        <v>2.7370000000000001</v>
      </c>
      <c r="W257">
        <v>3.1433</v>
      </c>
      <c r="X257">
        <v>2.5518999999999998</v>
      </c>
      <c r="Y257">
        <v>1.2054</v>
      </c>
      <c r="Z257">
        <v>0.74609999999999999</v>
      </c>
      <c r="AA257">
        <v>2.2953999999999999</v>
      </c>
      <c r="AB257">
        <v>0.39400000000000002</v>
      </c>
      <c r="AC257">
        <v>4.4828999999999999</v>
      </c>
      <c r="AD257">
        <v>5.4768999999999997</v>
      </c>
      <c r="AE257">
        <v>4.1798000000000002</v>
      </c>
      <c r="AF257">
        <v>19.841899999999999</v>
      </c>
      <c r="AG257">
        <v>17.2941</v>
      </c>
      <c r="AH257">
        <v>20.535599999999999</v>
      </c>
      <c r="AI257">
        <v>18.728300000000001</v>
      </c>
      <c r="AJ257">
        <v>20.909600000000001</v>
      </c>
      <c r="AK257">
        <v>19.247299999999999</v>
      </c>
      <c r="AL257">
        <v>22.9864</v>
      </c>
      <c r="AM257">
        <v>21.8446</v>
      </c>
      <c r="AN257">
        <v>18.912600000000001</v>
      </c>
      <c r="AO257">
        <v>18.250599999999999</v>
      </c>
      <c r="AP257">
        <v>17.308900000000001</v>
      </c>
      <c r="AQ257">
        <v>-7.3635000000000002</v>
      </c>
      <c r="AR257">
        <v>13.1119</v>
      </c>
      <c r="AS257">
        <v>7.6220999999999997</v>
      </c>
      <c r="AT257">
        <v>7.4913999999999996</v>
      </c>
      <c r="AU257">
        <v>8.5585000000000004</v>
      </c>
      <c r="AV257">
        <v>7.6776999999999997</v>
      </c>
      <c r="AW257">
        <v>11.0015</v>
      </c>
      <c r="AX257">
        <v>15.673500000000001</v>
      </c>
      <c r="AY257">
        <v>18.391999999999999</v>
      </c>
      <c r="AZ257">
        <v>-1.486</v>
      </c>
      <c r="BA257">
        <v>16.732099999999999</v>
      </c>
      <c r="BB257">
        <v>10.5443</v>
      </c>
      <c r="BC257">
        <v>12.465999999999999</v>
      </c>
      <c r="BD257">
        <v>10.6919</v>
      </c>
      <c r="BE257">
        <v>5.3880999999999997</v>
      </c>
      <c r="BF257">
        <v>4.0118</v>
      </c>
      <c r="BG257">
        <v>14.9627</v>
      </c>
      <c r="BH257">
        <v>2.9150999999999998</v>
      </c>
      <c r="BI257">
        <v>35.2639</v>
      </c>
      <c r="BJ257">
        <v>43.427100000000003</v>
      </c>
      <c r="BK257">
        <v>30.769200000000001</v>
      </c>
      <c r="BL257">
        <v>1.2514000000000001</v>
      </c>
      <c r="BM257">
        <v>1.2296</v>
      </c>
      <c r="BN257">
        <v>1.1460999999999999</v>
      </c>
      <c r="BO257">
        <v>1.1476999999999999</v>
      </c>
      <c r="BP257">
        <v>1.29</v>
      </c>
      <c r="BQ257">
        <v>1.242</v>
      </c>
      <c r="BR257">
        <v>1.1955</v>
      </c>
      <c r="BS257">
        <v>1.2307999999999999</v>
      </c>
      <c r="BT257">
        <v>1.4077999999999999</v>
      </c>
      <c r="BU257">
        <v>1.2901</v>
      </c>
      <c r="BV257">
        <v>1.6258999999999999</v>
      </c>
      <c r="BW257" t="s">
        <v>590</v>
      </c>
      <c r="BX257">
        <v>45</v>
      </c>
      <c r="BY257" t="s">
        <v>614</v>
      </c>
      <c r="BZ257">
        <v>452030</v>
      </c>
    </row>
    <row r="258" spans="1:78" x14ac:dyDescent="0.25">
      <c r="A258" t="s">
        <v>257</v>
      </c>
      <c r="B258" t="s">
        <v>510</v>
      </c>
      <c r="C258">
        <v>3.69</v>
      </c>
      <c r="D258">
        <v>4.01</v>
      </c>
      <c r="E258">
        <v>5.38</v>
      </c>
      <c r="F258">
        <v>6.14</v>
      </c>
      <c r="G258">
        <v>6.1</v>
      </c>
      <c r="H258">
        <v>6.37</v>
      </c>
      <c r="I258">
        <v>7.05</v>
      </c>
      <c r="J258">
        <v>6.88</v>
      </c>
      <c r="K258">
        <v>6.78</v>
      </c>
      <c r="L258">
        <v>18353898800</v>
      </c>
      <c r="M258">
        <v>13481685300</v>
      </c>
      <c r="N258">
        <v>38583417700</v>
      </c>
      <c r="O258">
        <v>35268328300</v>
      </c>
      <c r="P258">
        <v>27398348200</v>
      </c>
      <c r="Q258">
        <v>31404498500</v>
      </c>
      <c r="R258">
        <v>33726864500.000004</v>
      </c>
      <c r="S258">
        <v>57269267000</v>
      </c>
      <c r="T258">
        <v>43949048900</v>
      </c>
      <c r="U258">
        <v>39234040100</v>
      </c>
      <c r="V258">
        <v>10.1313</v>
      </c>
      <c r="W258">
        <v>7.5450999999999997</v>
      </c>
      <c r="X258">
        <v>-1.8707</v>
      </c>
      <c r="Y258">
        <v>2.8001999999999998</v>
      </c>
      <c r="Z258">
        <v>4.2948000000000004</v>
      </c>
      <c r="AA258">
        <v>12.4588</v>
      </c>
      <c r="AB258">
        <v>1.5185999999999999</v>
      </c>
      <c r="AC258">
        <v>3.9586000000000001</v>
      </c>
      <c r="AD258">
        <v>3.6455000000000002</v>
      </c>
      <c r="AE258">
        <v>4.3815</v>
      </c>
      <c r="AF258">
        <v>12.3889</v>
      </c>
      <c r="AG258">
        <v>22.314499999999999</v>
      </c>
      <c r="AH258">
        <v>20.195</v>
      </c>
      <c r="AI258">
        <v>26.1584</v>
      </c>
      <c r="AJ258">
        <v>22.398900000000001</v>
      </c>
      <c r="AK258">
        <v>17.071400000000001</v>
      </c>
      <c r="AL258">
        <v>22.1144</v>
      </c>
      <c r="AM258">
        <v>21.757000000000001</v>
      </c>
      <c r="AN258">
        <v>24.258700000000001</v>
      </c>
      <c r="AO258">
        <v>24.2697</v>
      </c>
      <c r="AP258">
        <v>-1.5285</v>
      </c>
      <c r="AQ258">
        <v>-3.0141</v>
      </c>
      <c r="AR258">
        <v>150.8426</v>
      </c>
      <c r="AS258">
        <v>113.28400000000001</v>
      </c>
      <c r="AT258">
        <v>-17.877800000000001</v>
      </c>
      <c r="AU258">
        <v>-5.9497999999999998</v>
      </c>
      <c r="AV258">
        <v>-13.340999999999999</v>
      </c>
      <c r="AW258">
        <v>-3.4809999999999999</v>
      </c>
      <c r="AX258">
        <v>2.6337999999999999</v>
      </c>
      <c r="AY258">
        <v>0.63980000000000004</v>
      </c>
      <c r="AZ258">
        <v>0.1993</v>
      </c>
      <c r="BA258">
        <v>10.622299999999999</v>
      </c>
      <c r="BB258">
        <v>24.9359</v>
      </c>
      <c r="BC258">
        <v>20.864999999999998</v>
      </c>
      <c r="BD258">
        <v>-5.0387000000000004</v>
      </c>
      <c r="BE258">
        <v>7.2298999999999998</v>
      </c>
      <c r="BF258">
        <v>10.391500000000001</v>
      </c>
      <c r="BG258">
        <v>27.7254</v>
      </c>
      <c r="BH258">
        <v>3.3913000000000002</v>
      </c>
      <c r="BI258">
        <v>9.3519000000000005</v>
      </c>
      <c r="BJ258">
        <v>9.0570000000000004</v>
      </c>
      <c r="BK258">
        <v>11.2699</v>
      </c>
      <c r="BL258">
        <v>1.9116</v>
      </c>
      <c r="BM258">
        <v>2.2808000000000002</v>
      </c>
      <c r="BN258">
        <v>1.4044000000000001</v>
      </c>
      <c r="BO258">
        <v>1.3075000000000001</v>
      </c>
      <c r="BP258">
        <v>1.3265</v>
      </c>
      <c r="BQ258">
        <v>1.2298</v>
      </c>
      <c r="BR258">
        <v>1.3396999999999999</v>
      </c>
      <c r="BS258">
        <v>1.2994000000000001</v>
      </c>
      <c r="BT258">
        <v>1.7325999999999999</v>
      </c>
      <c r="BU258">
        <v>1.4181999999999999</v>
      </c>
      <c r="BV258">
        <v>1.4654</v>
      </c>
      <c r="BW258" t="s">
        <v>596</v>
      </c>
      <c r="BX258">
        <v>20</v>
      </c>
      <c r="BY258" t="s">
        <v>604</v>
      </c>
      <c r="BZ258">
        <v>201020</v>
      </c>
    </row>
    <row r="259" spans="1:78" x14ac:dyDescent="0.25">
      <c r="A259" t="s">
        <v>258</v>
      </c>
      <c r="B259" t="s">
        <v>510</v>
      </c>
      <c r="C259">
        <v>1.86</v>
      </c>
      <c r="D259">
        <v>1.95</v>
      </c>
      <c r="E259">
        <v>2.0099999999999998</v>
      </c>
      <c r="F259">
        <v>1.97</v>
      </c>
      <c r="G259">
        <v>2.4500000000000002</v>
      </c>
      <c r="H259">
        <v>2.84</v>
      </c>
      <c r="I259">
        <v>3.13</v>
      </c>
      <c r="J259">
        <v>3.46</v>
      </c>
      <c r="K259">
        <v>3.42</v>
      </c>
      <c r="L259">
        <v>5081537900</v>
      </c>
      <c r="M259">
        <v>6239267900</v>
      </c>
      <c r="N259">
        <v>6933906800</v>
      </c>
      <c r="O259">
        <v>9033343000</v>
      </c>
      <c r="P259">
        <v>9779783200</v>
      </c>
      <c r="Q259">
        <v>11207398800</v>
      </c>
      <c r="R259">
        <v>12362456400</v>
      </c>
      <c r="S259">
        <v>12364111900</v>
      </c>
      <c r="T259">
        <v>12807002500</v>
      </c>
      <c r="U259">
        <v>11900856500</v>
      </c>
      <c r="V259">
        <v>11.282400000000001</v>
      </c>
      <c r="W259">
        <v>12.009600000000001</v>
      </c>
      <c r="X259">
        <v>13.627800000000001</v>
      </c>
      <c r="Y259">
        <v>13.1989</v>
      </c>
      <c r="Z259">
        <v>18.520199999999999</v>
      </c>
      <c r="AA259">
        <v>12.891999999999999</v>
      </c>
      <c r="AB259">
        <v>12.8614</v>
      </c>
      <c r="AC259">
        <v>13.074199999999999</v>
      </c>
      <c r="AD259">
        <v>15.147600000000001</v>
      </c>
      <c r="AE259">
        <v>14.022500000000001</v>
      </c>
      <c r="AF259">
        <v>0.54359999999999997</v>
      </c>
      <c r="AG259">
        <v>2.8689</v>
      </c>
      <c r="AH259">
        <v>1.0999999999999999E-2</v>
      </c>
      <c r="AI259">
        <v>2.6192000000000002</v>
      </c>
      <c r="AJ259">
        <v>0</v>
      </c>
      <c r="AK259">
        <v>0</v>
      </c>
      <c r="AL259">
        <v>2.8393999999999999</v>
      </c>
      <c r="AM259">
        <v>6.9008000000000003</v>
      </c>
      <c r="AN259">
        <v>6.7839999999999998</v>
      </c>
      <c r="AO259">
        <v>11.7264</v>
      </c>
      <c r="AP259">
        <v>0.59670000000000001</v>
      </c>
      <c r="AQ259">
        <v>3.1640999999999999</v>
      </c>
      <c r="AR259">
        <v>9.2896999999999998</v>
      </c>
      <c r="AS259">
        <v>-1.1609</v>
      </c>
      <c r="AT259">
        <v>5.1463999999999999</v>
      </c>
      <c r="AU259">
        <v>6.5016999999999996</v>
      </c>
      <c r="AV259">
        <v>7.4652000000000003</v>
      </c>
      <c r="AW259">
        <v>11.1517</v>
      </c>
      <c r="AX259">
        <v>-3.8014999999999999</v>
      </c>
      <c r="AY259">
        <v>5.1113</v>
      </c>
      <c r="AZ259">
        <v>12.960900000000001</v>
      </c>
      <c r="BA259">
        <v>16.310600000000001</v>
      </c>
      <c r="BB259">
        <v>18.3094</v>
      </c>
      <c r="BC259">
        <v>21.565000000000001</v>
      </c>
      <c r="BD259">
        <v>25.040099999999999</v>
      </c>
      <c r="BE259">
        <v>24.236799999999999</v>
      </c>
      <c r="BF259">
        <v>31.002099999999999</v>
      </c>
      <c r="BG259">
        <v>19.760100000000001</v>
      </c>
      <c r="BH259">
        <v>19.9193</v>
      </c>
      <c r="BI259">
        <v>21.712900000000001</v>
      </c>
      <c r="BJ259">
        <v>26.8736</v>
      </c>
      <c r="BK259">
        <v>24.523700000000002</v>
      </c>
      <c r="BL259">
        <v>2.8077999999999999</v>
      </c>
      <c r="BM259">
        <v>3.3464</v>
      </c>
      <c r="BN259">
        <v>3.3081</v>
      </c>
      <c r="BO259">
        <v>4.2340999999999998</v>
      </c>
      <c r="BP259">
        <v>4.6721000000000004</v>
      </c>
      <c r="BQ259">
        <v>5.2975000000000003</v>
      </c>
      <c r="BR259">
        <v>5.0650000000000004</v>
      </c>
      <c r="BS259">
        <v>6.1688999999999998</v>
      </c>
      <c r="BT259">
        <v>5.6147999999999998</v>
      </c>
      <c r="BU259">
        <v>5.7801999999999998</v>
      </c>
      <c r="BV259">
        <v>4.8174000000000001</v>
      </c>
      <c r="BW259" t="s">
        <v>588</v>
      </c>
      <c r="BX259">
        <v>40</v>
      </c>
      <c r="BY259" t="s">
        <v>615</v>
      </c>
      <c r="BZ259">
        <v>402010</v>
      </c>
    </row>
    <row r="260" spans="1:78" x14ac:dyDescent="0.25">
      <c r="A260" t="s">
        <v>259</v>
      </c>
      <c r="B260" t="s">
        <v>510</v>
      </c>
      <c r="C260" t="s">
        <v>510</v>
      </c>
      <c r="D260">
        <v>4.59</v>
      </c>
      <c r="E260">
        <v>4.79</v>
      </c>
      <c r="F260">
        <v>6.38</v>
      </c>
      <c r="G260">
        <v>6.42</v>
      </c>
      <c r="H260" t="s">
        <v>510</v>
      </c>
      <c r="I260">
        <v>6.39</v>
      </c>
      <c r="J260">
        <v>6.28</v>
      </c>
      <c r="K260">
        <v>6.41</v>
      </c>
      <c r="L260">
        <v>292702969500</v>
      </c>
      <c r="M260">
        <v>284220447000</v>
      </c>
      <c r="N260">
        <v>313432461600</v>
      </c>
      <c r="O260">
        <v>375360581400</v>
      </c>
      <c r="P260">
        <v>346109256900</v>
      </c>
      <c r="Q260">
        <v>383911226800</v>
      </c>
      <c r="R260">
        <v>414309565700</v>
      </c>
      <c r="S260">
        <v>450358363500</v>
      </c>
      <c r="T260">
        <v>461848529200</v>
      </c>
      <c r="U260">
        <v>377316850900</v>
      </c>
      <c r="V260">
        <v>12.411</v>
      </c>
      <c r="W260" t="s">
        <v>510</v>
      </c>
      <c r="X260">
        <v>11.6837</v>
      </c>
      <c r="Y260">
        <v>12.0458</v>
      </c>
      <c r="Z260">
        <v>9.8609000000000009</v>
      </c>
      <c r="AA260">
        <v>9.7327999999999992</v>
      </c>
      <c r="AB260" t="s">
        <v>510</v>
      </c>
      <c r="AC260">
        <v>8.8473000000000006</v>
      </c>
      <c r="AD260">
        <v>11.699199999999999</v>
      </c>
      <c r="AE260">
        <v>9.7136999999999993</v>
      </c>
      <c r="AF260">
        <v>14.3911</v>
      </c>
      <c r="AG260" t="s">
        <v>510</v>
      </c>
      <c r="AH260">
        <v>14.8871</v>
      </c>
      <c r="AI260">
        <v>19.21</v>
      </c>
      <c r="AJ260">
        <v>19.927600000000002</v>
      </c>
      <c r="AK260">
        <v>18.183800000000002</v>
      </c>
      <c r="AL260" t="s">
        <v>510</v>
      </c>
      <c r="AM260">
        <v>20.793199999999999</v>
      </c>
      <c r="AN260">
        <v>19.092099999999999</v>
      </c>
      <c r="AO260">
        <v>21.743200000000002</v>
      </c>
      <c r="AP260">
        <v>9.3417999999999992</v>
      </c>
      <c r="AQ260">
        <v>-1.7523</v>
      </c>
      <c r="AR260" t="s">
        <v>510</v>
      </c>
      <c r="AS260">
        <v>2.3420000000000001</v>
      </c>
      <c r="AT260">
        <v>5.8442999999999996</v>
      </c>
      <c r="AU260">
        <v>-2.7646999999999999</v>
      </c>
      <c r="AV260">
        <v>3.1212</v>
      </c>
      <c r="AW260" t="s">
        <v>510</v>
      </c>
      <c r="AX260">
        <v>10.8833</v>
      </c>
      <c r="AY260">
        <v>4.0732999999999997</v>
      </c>
      <c r="AZ260">
        <v>2.9447999999999999</v>
      </c>
      <c r="BA260">
        <v>19.918099999999999</v>
      </c>
      <c r="BB260">
        <v>22.701599999999999</v>
      </c>
      <c r="BC260" t="s">
        <v>510</v>
      </c>
      <c r="BD260">
        <v>21.8719</v>
      </c>
      <c r="BE260">
        <v>23.366900000000001</v>
      </c>
      <c r="BF260">
        <v>25.5137</v>
      </c>
      <c r="BG260">
        <v>25.3626</v>
      </c>
      <c r="BH260" t="s">
        <v>510</v>
      </c>
      <c r="BI260">
        <v>23.9741</v>
      </c>
      <c r="BJ260">
        <v>30.411999999999999</v>
      </c>
      <c r="BK260">
        <v>23.790199999999999</v>
      </c>
      <c r="BL260">
        <v>2.4051</v>
      </c>
      <c r="BM260">
        <v>2.7080000000000002</v>
      </c>
      <c r="BN260" t="s">
        <v>510</v>
      </c>
      <c r="BO260">
        <v>2.5880000000000001</v>
      </c>
      <c r="BP260">
        <v>2.7094999999999998</v>
      </c>
      <c r="BQ260">
        <v>2.8246000000000002</v>
      </c>
      <c r="BR260">
        <v>3.0554999999999999</v>
      </c>
      <c r="BS260" t="s">
        <v>510</v>
      </c>
      <c r="BT260">
        <v>3.0070999999999999</v>
      </c>
      <c r="BU260">
        <v>3.0642</v>
      </c>
      <c r="BV260">
        <v>3.0541</v>
      </c>
      <c r="BW260" t="s">
        <v>582</v>
      </c>
      <c r="BX260">
        <v>35</v>
      </c>
      <c r="BY260" t="s">
        <v>627</v>
      </c>
      <c r="BZ260">
        <v>352020</v>
      </c>
    </row>
    <row r="261" spans="1:78" x14ac:dyDescent="0.25">
      <c r="A261" t="s">
        <v>260</v>
      </c>
      <c r="B261" t="s">
        <v>510</v>
      </c>
      <c r="C261">
        <v>2.25</v>
      </c>
      <c r="D261">
        <v>2.27</v>
      </c>
      <c r="E261">
        <v>5.88</v>
      </c>
      <c r="F261">
        <v>2.77</v>
      </c>
      <c r="G261">
        <v>3.23</v>
      </c>
      <c r="H261">
        <v>3.24</v>
      </c>
      <c r="I261">
        <v>3.48</v>
      </c>
      <c r="J261">
        <v>4.55</v>
      </c>
      <c r="K261">
        <v>4.0199999999999996</v>
      </c>
      <c r="L261">
        <v>9654935300</v>
      </c>
      <c r="M261">
        <v>10649521700</v>
      </c>
      <c r="N261">
        <v>10747932200</v>
      </c>
      <c r="O261">
        <v>10685456600</v>
      </c>
      <c r="P261">
        <v>9288104900</v>
      </c>
      <c r="Q261">
        <v>8243834600</v>
      </c>
      <c r="R261">
        <v>7422365800</v>
      </c>
      <c r="S261">
        <v>11612217500</v>
      </c>
      <c r="T261">
        <v>10372794500</v>
      </c>
      <c r="U261">
        <v>9400242800</v>
      </c>
      <c r="V261">
        <v>-3.5931999999999999</v>
      </c>
      <c r="W261">
        <v>7.5042</v>
      </c>
      <c r="X261">
        <v>6.4901999999999997</v>
      </c>
      <c r="Y261">
        <v>0.871</v>
      </c>
      <c r="Z261">
        <v>5.9061000000000003</v>
      </c>
      <c r="AA261">
        <v>3.7909999999999999</v>
      </c>
      <c r="AB261">
        <v>2.8304999999999998</v>
      </c>
      <c r="AC261">
        <v>2.7669999999999999</v>
      </c>
      <c r="AD261">
        <v>5.1718999999999999</v>
      </c>
      <c r="AE261">
        <v>19.8081</v>
      </c>
      <c r="AF261">
        <v>16.2895</v>
      </c>
      <c r="AG261">
        <v>22.507200000000001</v>
      </c>
      <c r="AH261">
        <v>22.096</v>
      </c>
      <c r="AI261">
        <v>21.983699999999999</v>
      </c>
      <c r="AJ261">
        <v>22.8445</v>
      </c>
      <c r="AK261">
        <v>21.321200000000001</v>
      </c>
      <c r="AL261">
        <v>24.950199999999999</v>
      </c>
      <c r="AM261">
        <v>21.111699999999999</v>
      </c>
      <c r="AN261">
        <v>18.431000000000001</v>
      </c>
      <c r="AO261">
        <v>18.162099999999999</v>
      </c>
      <c r="AP261">
        <v>5.0232999999999999</v>
      </c>
      <c r="AQ261">
        <v>-19.8005</v>
      </c>
      <c r="AR261">
        <v>3.9426000000000001</v>
      </c>
      <c r="AS261">
        <v>12.181800000000001</v>
      </c>
      <c r="AT261">
        <v>11.398099999999999</v>
      </c>
      <c r="AU261">
        <v>-4.7845000000000004</v>
      </c>
      <c r="AV261">
        <v>-5.6134000000000004</v>
      </c>
      <c r="AW261">
        <v>6.117</v>
      </c>
      <c r="AX261">
        <v>-5.2386999999999997</v>
      </c>
      <c r="AY261">
        <v>4.9477000000000002</v>
      </c>
      <c r="AZ261">
        <v>-10.577500000000001</v>
      </c>
      <c r="BA261">
        <v>6.1505000000000001</v>
      </c>
      <c r="BB261">
        <v>-5.4707999999999997</v>
      </c>
      <c r="BC261">
        <v>13.350199999999999</v>
      </c>
      <c r="BD261">
        <v>12.429600000000001</v>
      </c>
      <c r="BE261">
        <v>1.9911000000000001</v>
      </c>
      <c r="BF261">
        <v>11.929600000000001</v>
      </c>
      <c r="BG261">
        <v>7.3140999999999998</v>
      </c>
      <c r="BH261">
        <v>5.6323999999999996</v>
      </c>
      <c r="BI261">
        <v>5.7039999999999997</v>
      </c>
      <c r="BJ261">
        <v>10.7143</v>
      </c>
      <c r="BK261">
        <v>48.294400000000003</v>
      </c>
      <c r="BL261">
        <v>1.3752</v>
      </c>
      <c r="BM261">
        <v>1.5277000000000001</v>
      </c>
      <c r="BN261">
        <v>1.6998</v>
      </c>
      <c r="BO261">
        <v>1.6013999999999999</v>
      </c>
      <c r="BP261">
        <v>3.0002</v>
      </c>
      <c r="BQ261">
        <v>1.4803999999999999</v>
      </c>
      <c r="BR261">
        <v>1.4144000000000001</v>
      </c>
      <c r="BS261">
        <v>1.3021</v>
      </c>
      <c r="BT261">
        <v>1.8065</v>
      </c>
      <c r="BU261">
        <v>1.6267</v>
      </c>
      <c r="BV261">
        <v>2.8412000000000002</v>
      </c>
      <c r="BW261" t="s">
        <v>590</v>
      </c>
      <c r="BX261">
        <v>45</v>
      </c>
      <c r="BY261" t="s">
        <v>611</v>
      </c>
      <c r="BZ261">
        <v>452010</v>
      </c>
    </row>
    <row r="262" spans="1:78" x14ac:dyDescent="0.25">
      <c r="A262" t="s">
        <v>261</v>
      </c>
      <c r="B262" t="s">
        <v>510</v>
      </c>
      <c r="C262">
        <v>3.04</v>
      </c>
      <c r="D262">
        <v>3.08</v>
      </c>
      <c r="E262">
        <v>3.2</v>
      </c>
      <c r="F262">
        <v>3.2</v>
      </c>
      <c r="G262">
        <v>3.68</v>
      </c>
      <c r="H262">
        <v>4.3099999999999996</v>
      </c>
      <c r="I262">
        <v>4.38</v>
      </c>
      <c r="J262">
        <v>4.41</v>
      </c>
      <c r="K262" t="s">
        <v>510</v>
      </c>
      <c r="L262">
        <v>233935850100</v>
      </c>
      <c r="M262">
        <v>243065006200</v>
      </c>
      <c r="N262">
        <v>308768414400</v>
      </c>
      <c r="O262">
        <v>371052453200</v>
      </c>
      <c r="P262">
        <v>324626595000</v>
      </c>
      <c r="Q262">
        <v>437225998400</v>
      </c>
      <c r="R262">
        <v>387335163200</v>
      </c>
      <c r="S262">
        <v>467966380800</v>
      </c>
      <c r="T262">
        <v>393342775500</v>
      </c>
      <c r="U262">
        <v>491760518800</v>
      </c>
      <c r="V262">
        <v>0.87180000000000002</v>
      </c>
      <c r="W262">
        <v>0.99260000000000004</v>
      </c>
      <c r="X262">
        <v>1.0215000000000001</v>
      </c>
      <c r="Y262">
        <v>0.97289999999999999</v>
      </c>
      <c r="Z262">
        <v>1.2596000000000001</v>
      </c>
      <c r="AA262">
        <v>1.3722000000000001</v>
      </c>
      <c r="AB262">
        <v>0.95950000000000002</v>
      </c>
      <c r="AC262">
        <v>1.3561000000000001</v>
      </c>
      <c r="AD262">
        <v>1.0169999999999999</v>
      </c>
      <c r="AE262">
        <v>1.3142</v>
      </c>
      <c r="AF262">
        <v>27.1873</v>
      </c>
      <c r="AG262">
        <v>23.476800000000001</v>
      </c>
      <c r="AH262">
        <v>24.9633</v>
      </c>
      <c r="AI262">
        <v>23.948699999999999</v>
      </c>
      <c r="AJ262">
        <v>24.4847</v>
      </c>
      <c r="AK262">
        <v>22.996700000000001</v>
      </c>
      <c r="AL262">
        <v>19.728000000000002</v>
      </c>
      <c r="AM262">
        <v>18.233799999999999</v>
      </c>
      <c r="AN262">
        <v>18.826599999999999</v>
      </c>
      <c r="AO262">
        <v>21.275400000000001</v>
      </c>
      <c r="AP262">
        <v>2.3969999999999998</v>
      </c>
      <c r="AQ262">
        <v>6.5172999999999996</v>
      </c>
      <c r="AR262">
        <v>-8.6053999999999995</v>
      </c>
      <c r="AS262">
        <v>5.9222999999999999</v>
      </c>
      <c r="AT262">
        <v>1.7113</v>
      </c>
      <c r="AU262">
        <v>3.5101</v>
      </c>
      <c r="AV262">
        <v>2.4727000000000001</v>
      </c>
      <c r="AW262">
        <v>25.950099999999999</v>
      </c>
      <c r="AX262">
        <v>10.6008</v>
      </c>
      <c r="AY262">
        <v>-2.0789</v>
      </c>
      <c r="AZ262">
        <v>5.7191999999999998</v>
      </c>
      <c r="BA262">
        <v>8.3826000000000001</v>
      </c>
      <c r="BB262">
        <v>9.7455999999999996</v>
      </c>
      <c r="BC262">
        <v>10.450100000000001</v>
      </c>
      <c r="BD262">
        <v>10.1569</v>
      </c>
      <c r="BE262">
        <v>9.86</v>
      </c>
      <c r="BF262">
        <v>13.349600000000001</v>
      </c>
      <c r="BG262">
        <v>14.906700000000001</v>
      </c>
      <c r="BH262">
        <v>11.3352</v>
      </c>
      <c r="BI262">
        <v>18.287400000000002</v>
      </c>
      <c r="BJ262">
        <v>13.6936</v>
      </c>
      <c r="BK262">
        <v>16.894200000000001</v>
      </c>
      <c r="BL262">
        <v>1.0081</v>
      </c>
      <c r="BM262">
        <v>1.008</v>
      </c>
      <c r="BN262">
        <v>1.0086999999999999</v>
      </c>
      <c r="BO262">
        <v>1.0318000000000001</v>
      </c>
      <c r="BP262">
        <v>1.0539000000000001</v>
      </c>
      <c r="BQ262">
        <v>1.0341</v>
      </c>
      <c r="BR262">
        <v>1.0728</v>
      </c>
      <c r="BS262">
        <v>1.0407999999999999</v>
      </c>
      <c r="BT262">
        <v>1.0552999999999999</v>
      </c>
      <c r="BU262">
        <v>1.0350999999999999</v>
      </c>
      <c r="BV262">
        <v>1.0487</v>
      </c>
      <c r="BW262" t="s">
        <v>588</v>
      </c>
      <c r="BX262">
        <v>40</v>
      </c>
      <c r="BY262" t="s">
        <v>624</v>
      </c>
      <c r="BZ262">
        <v>401010</v>
      </c>
    </row>
    <row r="263" spans="1:78" x14ac:dyDescent="0.25">
      <c r="A263" t="s">
        <v>262</v>
      </c>
      <c r="B263" t="s">
        <v>510</v>
      </c>
      <c r="C263" t="s">
        <v>510</v>
      </c>
      <c r="D263">
        <v>3.6</v>
      </c>
      <c r="E263">
        <v>4.37</v>
      </c>
      <c r="F263">
        <v>4.7300000000000004</v>
      </c>
      <c r="G263">
        <v>5.23</v>
      </c>
      <c r="H263" t="s">
        <v>510</v>
      </c>
      <c r="I263">
        <v>5.04</v>
      </c>
      <c r="J263">
        <v>4.6100000000000003</v>
      </c>
      <c r="K263" t="s">
        <v>510</v>
      </c>
      <c r="L263">
        <v>23233418700</v>
      </c>
      <c r="M263">
        <v>25612322100</v>
      </c>
      <c r="N263">
        <v>25865207500</v>
      </c>
      <c r="O263">
        <v>23485254500</v>
      </c>
      <c r="P263">
        <v>19783667200</v>
      </c>
      <c r="Q263">
        <v>23590073400</v>
      </c>
      <c r="R263">
        <v>21389258500</v>
      </c>
      <c r="S263">
        <v>21975131000</v>
      </c>
      <c r="T263">
        <v>24312868800</v>
      </c>
      <c r="U263">
        <v>19150278800</v>
      </c>
      <c r="V263" t="s">
        <v>510</v>
      </c>
      <c r="W263">
        <v>4.1271000000000004</v>
      </c>
      <c r="X263">
        <v>4.0388999999999999</v>
      </c>
      <c r="Y263">
        <v>7.9714999999999998</v>
      </c>
      <c r="Z263">
        <v>7.8287000000000004</v>
      </c>
      <c r="AA263">
        <v>5.4322999999999997</v>
      </c>
      <c r="AB263" t="s">
        <v>510</v>
      </c>
      <c r="AC263">
        <v>7.0359999999999996</v>
      </c>
      <c r="AD263">
        <v>8.2269000000000005</v>
      </c>
      <c r="AE263">
        <v>5.5749000000000004</v>
      </c>
      <c r="AF263" t="s">
        <v>510</v>
      </c>
      <c r="AG263">
        <v>48.6372</v>
      </c>
      <c r="AH263">
        <v>50.7836</v>
      </c>
      <c r="AI263">
        <v>52.687899999999999</v>
      </c>
      <c r="AJ263">
        <v>50.0169</v>
      </c>
      <c r="AK263">
        <v>48.2179</v>
      </c>
      <c r="AL263" t="s">
        <v>510</v>
      </c>
      <c r="AM263">
        <v>45.076700000000002</v>
      </c>
      <c r="AN263">
        <v>42.5184</v>
      </c>
      <c r="AO263">
        <v>41.777099999999997</v>
      </c>
      <c r="AP263">
        <v>1.9098999999999999</v>
      </c>
      <c r="AQ263" t="s">
        <v>510</v>
      </c>
      <c r="AR263">
        <v>-2.0743999999999998</v>
      </c>
      <c r="AS263">
        <v>0.64670000000000005</v>
      </c>
      <c r="AT263">
        <v>8.2058999999999997</v>
      </c>
      <c r="AU263">
        <v>8.7394999999999996</v>
      </c>
      <c r="AV263">
        <v>-1.2148000000000001</v>
      </c>
      <c r="AW263" t="s">
        <v>510</v>
      </c>
      <c r="AX263">
        <v>2.4596</v>
      </c>
      <c r="AY263">
        <v>1.0113000000000001</v>
      </c>
      <c r="AZ263">
        <v>-15.543900000000001</v>
      </c>
      <c r="BA263">
        <v>60.596899999999998</v>
      </c>
      <c r="BB263" t="s">
        <v>510</v>
      </c>
      <c r="BC263">
        <v>19.9558</v>
      </c>
      <c r="BD263">
        <v>24.974599999999999</v>
      </c>
      <c r="BE263">
        <v>61.350299999999997</v>
      </c>
      <c r="BF263">
        <v>55.911299999999997</v>
      </c>
      <c r="BG263">
        <v>35.901299999999999</v>
      </c>
      <c r="BH263" t="s">
        <v>510</v>
      </c>
      <c r="BI263">
        <v>42.703499999999998</v>
      </c>
      <c r="BJ263">
        <v>43.559699999999999</v>
      </c>
      <c r="BK263">
        <v>26.7285</v>
      </c>
      <c r="BL263">
        <v>2.2006000000000001</v>
      </c>
      <c r="BM263" t="s">
        <v>510</v>
      </c>
      <c r="BN263">
        <v>2.3542999999999998</v>
      </c>
      <c r="BO263">
        <v>2.5190999999999999</v>
      </c>
      <c r="BP263">
        <v>2.3037000000000001</v>
      </c>
      <c r="BQ263">
        <v>1.9609000000000001</v>
      </c>
      <c r="BR263">
        <v>2.1890000000000001</v>
      </c>
      <c r="BS263" t="s">
        <v>510</v>
      </c>
      <c r="BT263">
        <v>2.0162</v>
      </c>
      <c r="BU263">
        <v>2.0051000000000001</v>
      </c>
      <c r="BV263">
        <v>2.0171999999999999</v>
      </c>
      <c r="BW263" t="s">
        <v>594</v>
      </c>
      <c r="BX263">
        <v>30</v>
      </c>
      <c r="BY263" t="s">
        <v>595</v>
      </c>
      <c r="BZ263">
        <v>302020</v>
      </c>
    </row>
    <row r="264" spans="1:78" x14ac:dyDescent="0.25">
      <c r="A264" t="s">
        <v>263</v>
      </c>
      <c r="B264" t="s">
        <v>510</v>
      </c>
      <c r="C264">
        <v>2.83</v>
      </c>
      <c r="D264">
        <v>3.64</v>
      </c>
      <c r="E264">
        <v>3.73</v>
      </c>
      <c r="F264">
        <v>3.95</v>
      </c>
      <c r="G264">
        <v>4.37</v>
      </c>
      <c r="H264">
        <v>5.61</v>
      </c>
      <c r="I264">
        <v>6.36</v>
      </c>
      <c r="J264">
        <v>3.78</v>
      </c>
      <c r="K264" t="s">
        <v>510</v>
      </c>
      <c r="L264" t="s">
        <v>510</v>
      </c>
      <c r="M264" t="s">
        <v>510</v>
      </c>
      <c r="N264" t="s">
        <v>510</v>
      </c>
      <c r="O264" t="s">
        <v>510</v>
      </c>
      <c r="P264" t="s">
        <v>510</v>
      </c>
      <c r="Q264" t="s">
        <v>510</v>
      </c>
      <c r="R264">
        <v>45032105400</v>
      </c>
      <c r="S264">
        <v>52266064400</v>
      </c>
      <c r="T264">
        <v>50503521600</v>
      </c>
      <c r="U264">
        <v>46592559000</v>
      </c>
      <c r="V264">
        <v>8.5347000000000008</v>
      </c>
      <c r="W264">
        <v>8.9138000000000002</v>
      </c>
      <c r="X264">
        <v>4.6044</v>
      </c>
      <c r="Y264">
        <v>17.443100000000001</v>
      </c>
      <c r="Z264">
        <v>3.7597999999999998</v>
      </c>
      <c r="AA264">
        <v>2.5478000000000001</v>
      </c>
      <c r="AB264">
        <v>2.6688000000000001</v>
      </c>
      <c r="AC264">
        <v>4.2759</v>
      </c>
      <c r="AD264">
        <v>5.2352999999999996</v>
      </c>
      <c r="AE264">
        <v>4.1955999999999998</v>
      </c>
      <c r="AF264">
        <v>31.3187</v>
      </c>
      <c r="AG264">
        <v>38.132800000000003</v>
      </c>
      <c r="AH264">
        <v>51.3996</v>
      </c>
      <c r="AI264">
        <v>44.691699999999997</v>
      </c>
      <c r="AJ264">
        <v>32.063899999999997</v>
      </c>
      <c r="AK264">
        <v>30.770600000000002</v>
      </c>
      <c r="AL264">
        <v>29.110700000000001</v>
      </c>
      <c r="AM264">
        <v>26.238199999999999</v>
      </c>
      <c r="AN264">
        <v>38.770499999999998</v>
      </c>
      <c r="AO264">
        <v>28.565100000000001</v>
      </c>
      <c r="AP264">
        <v>-8.1428999999999991</v>
      </c>
      <c r="AQ264">
        <v>0.87790000000000001</v>
      </c>
      <c r="AR264">
        <v>7.2042000000000002</v>
      </c>
      <c r="AS264">
        <v>-0.91800000000000004</v>
      </c>
      <c r="AT264">
        <v>2.3593000000000002</v>
      </c>
      <c r="AU264">
        <v>388.1062</v>
      </c>
      <c r="AV264">
        <v>1.2264999999999999</v>
      </c>
      <c r="AW264">
        <v>0.52710000000000001</v>
      </c>
      <c r="AX264">
        <v>1.6453</v>
      </c>
      <c r="AY264">
        <v>1.7494000000000001</v>
      </c>
      <c r="AZ264">
        <v>0.56520000000000004</v>
      </c>
      <c r="BA264">
        <v>27.386399999999998</v>
      </c>
      <c r="BB264">
        <v>30.7591</v>
      </c>
      <c r="BC264">
        <v>34.130000000000003</v>
      </c>
      <c r="BD264">
        <v>34.621099999999998</v>
      </c>
      <c r="BE264">
        <v>75.376199999999997</v>
      </c>
      <c r="BF264">
        <v>8.8696999999999999</v>
      </c>
      <c r="BG264">
        <v>5.4771999999999998</v>
      </c>
      <c r="BH264">
        <v>5.6280000000000001</v>
      </c>
      <c r="BI264">
        <v>8.7949000000000002</v>
      </c>
      <c r="BJ264">
        <v>25.062000000000001</v>
      </c>
      <c r="BK264">
        <v>8.5862999999999996</v>
      </c>
      <c r="BL264">
        <v>1.8985000000000001</v>
      </c>
      <c r="BM264">
        <v>2.3946000000000001</v>
      </c>
      <c r="BN264">
        <v>2.7277999999999998</v>
      </c>
      <c r="BO264">
        <v>2.5861000000000001</v>
      </c>
      <c r="BP264">
        <v>2.4962</v>
      </c>
      <c r="BQ264">
        <v>1.2763</v>
      </c>
      <c r="BR264">
        <v>1.3528</v>
      </c>
      <c r="BS264">
        <v>1.4258999999999999</v>
      </c>
      <c r="BT264">
        <v>1.5395000000000001</v>
      </c>
      <c r="BU264">
        <v>2.1042000000000001</v>
      </c>
      <c r="BV264">
        <v>1.3962000000000001</v>
      </c>
      <c r="BW264" t="s">
        <v>594</v>
      </c>
      <c r="BX264">
        <v>30</v>
      </c>
      <c r="BY264" t="s">
        <v>625</v>
      </c>
      <c r="BZ264">
        <v>302010</v>
      </c>
    </row>
    <row r="265" spans="1:78" x14ac:dyDescent="0.25">
      <c r="A265" t="s">
        <v>264</v>
      </c>
      <c r="B265" t="s">
        <v>510</v>
      </c>
      <c r="C265">
        <v>5.05</v>
      </c>
      <c r="D265">
        <v>4.97</v>
      </c>
      <c r="E265">
        <v>5.23</v>
      </c>
      <c r="F265">
        <v>5.43</v>
      </c>
      <c r="G265">
        <v>5.35</v>
      </c>
      <c r="H265">
        <v>3.91</v>
      </c>
      <c r="I265">
        <v>3.77</v>
      </c>
      <c r="J265">
        <v>3.51</v>
      </c>
      <c r="K265" t="s">
        <v>510</v>
      </c>
      <c r="L265">
        <v>12041910900</v>
      </c>
      <c r="M265">
        <v>11018490000</v>
      </c>
      <c r="N265">
        <v>19744606700</v>
      </c>
      <c r="O265">
        <v>21690811000</v>
      </c>
      <c r="P265">
        <v>15290359600</v>
      </c>
      <c r="Q265">
        <v>19935550100</v>
      </c>
      <c r="R265">
        <v>16023914600</v>
      </c>
      <c r="S265">
        <v>21535378100</v>
      </c>
      <c r="T265">
        <v>16252330300</v>
      </c>
      <c r="U265">
        <v>13482147800</v>
      </c>
      <c r="V265">
        <v>0.96379999999999999</v>
      </c>
      <c r="W265">
        <v>0.96960000000000002</v>
      </c>
      <c r="X265">
        <v>0.68310000000000004</v>
      </c>
      <c r="Y265">
        <v>0.94550000000000001</v>
      </c>
      <c r="Z265">
        <v>1.3458000000000001</v>
      </c>
      <c r="AA265">
        <v>1.2065999999999999</v>
      </c>
      <c r="AB265">
        <v>0.8518</v>
      </c>
      <c r="AC265">
        <v>1.4719</v>
      </c>
      <c r="AD265">
        <v>1.0192000000000001</v>
      </c>
      <c r="AE265">
        <v>0.51149999999999995</v>
      </c>
      <c r="AF265">
        <v>9.4573999999999998</v>
      </c>
      <c r="AG265">
        <v>11.656599999999999</v>
      </c>
      <c r="AH265">
        <v>10.7685</v>
      </c>
      <c r="AI265">
        <v>11.1432</v>
      </c>
      <c r="AJ265">
        <v>10.453900000000001</v>
      </c>
      <c r="AK265">
        <v>9.7567000000000004</v>
      </c>
      <c r="AL265">
        <v>9.0404</v>
      </c>
      <c r="AM265">
        <v>7.2332999999999998</v>
      </c>
      <c r="AN265">
        <v>15.473699999999999</v>
      </c>
      <c r="AO265">
        <v>12.318300000000001</v>
      </c>
      <c r="AP265">
        <v>4.1440999999999999</v>
      </c>
      <c r="AQ265">
        <v>0.95440000000000003</v>
      </c>
      <c r="AR265">
        <v>1.3963000000000001</v>
      </c>
      <c r="AS265">
        <v>43.436900000000001</v>
      </c>
      <c r="AT265">
        <v>0.91239999999999999</v>
      </c>
      <c r="AU265">
        <v>1.3907</v>
      </c>
      <c r="AV265">
        <v>3.8498999999999999</v>
      </c>
      <c r="AW265">
        <v>17.482800000000001</v>
      </c>
      <c r="AX265">
        <v>9.3991000000000007</v>
      </c>
      <c r="AY265">
        <v>1.8605</v>
      </c>
      <c r="AZ265">
        <v>-0.80710000000000004</v>
      </c>
      <c r="BA265">
        <v>8.8734999999999999</v>
      </c>
      <c r="BB265">
        <v>8.6712000000000007</v>
      </c>
      <c r="BC265">
        <v>8.5120000000000005</v>
      </c>
      <c r="BD265">
        <v>5.8076999999999996</v>
      </c>
      <c r="BE265">
        <v>8.2491000000000003</v>
      </c>
      <c r="BF265">
        <v>12.301500000000001</v>
      </c>
      <c r="BG265">
        <v>10.816800000000001</v>
      </c>
      <c r="BH265">
        <v>7.9246999999999996</v>
      </c>
      <c r="BI265">
        <v>15.941000000000001</v>
      </c>
      <c r="BJ265">
        <v>13.5892</v>
      </c>
      <c r="BK265">
        <v>7.1369999999999996</v>
      </c>
      <c r="BL265">
        <v>1.0208999999999999</v>
      </c>
      <c r="BM265">
        <v>1.0182</v>
      </c>
      <c r="BN265">
        <v>1.0028999999999999</v>
      </c>
      <c r="BO265">
        <v>1.0329999999999999</v>
      </c>
      <c r="BP265">
        <v>1.0512999999999999</v>
      </c>
      <c r="BQ265">
        <v>1.0029999999999999</v>
      </c>
      <c r="BR265">
        <v>1.032</v>
      </c>
      <c r="BS265">
        <v>0.99960000000000004</v>
      </c>
      <c r="BT265">
        <v>1.032</v>
      </c>
      <c r="BU265">
        <v>1.0279</v>
      </c>
      <c r="BV265">
        <v>1.0072000000000001</v>
      </c>
      <c r="BW265" t="s">
        <v>588</v>
      </c>
      <c r="BX265">
        <v>40</v>
      </c>
      <c r="BY265" t="s">
        <v>624</v>
      </c>
      <c r="BZ265">
        <v>401010</v>
      </c>
    </row>
    <row r="266" spans="1:78" x14ac:dyDescent="0.25">
      <c r="A266" t="s">
        <v>265</v>
      </c>
      <c r="B266" t="s">
        <v>510</v>
      </c>
      <c r="C266">
        <v>4.91</v>
      </c>
      <c r="D266">
        <v>5.42</v>
      </c>
      <c r="E266">
        <v>5.43</v>
      </c>
      <c r="F266">
        <v>5.48</v>
      </c>
      <c r="G266">
        <v>5.5</v>
      </c>
      <c r="H266">
        <v>5.99</v>
      </c>
      <c r="I266">
        <v>5.67</v>
      </c>
      <c r="J266">
        <v>5.41</v>
      </c>
      <c r="K266" t="s">
        <v>510</v>
      </c>
      <c r="L266">
        <v>5667809300</v>
      </c>
      <c r="M266">
        <v>4840195800</v>
      </c>
      <c r="N266">
        <v>6269759000</v>
      </c>
      <c r="O266">
        <v>7791024600</v>
      </c>
      <c r="P266">
        <v>11648800700</v>
      </c>
      <c r="Q266">
        <v>19340373700</v>
      </c>
      <c r="R266">
        <v>24581163900</v>
      </c>
      <c r="S266">
        <v>37800102100</v>
      </c>
      <c r="T266">
        <v>30586539300</v>
      </c>
      <c r="U266">
        <v>27847846100</v>
      </c>
      <c r="V266">
        <v>15.4391</v>
      </c>
      <c r="W266">
        <v>15.645</v>
      </c>
      <c r="X266">
        <v>9.1730999999999998</v>
      </c>
      <c r="Y266">
        <v>2.0968</v>
      </c>
      <c r="Z266">
        <v>2.8068</v>
      </c>
      <c r="AA266">
        <v>9.9783000000000008</v>
      </c>
      <c r="AB266">
        <v>9.06</v>
      </c>
      <c r="AC266">
        <v>11.9208</v>
      </c>
      <c r="AD266">
        <v>14.1571</v>
      </c>
      <c r="AE266">
        <v>12.5976</v>
      </c>
      <c r="AF266">
        <v>36.032800000000002</v>
      </c>
      <c r="AG266">
        <v>31.328399999999998</v>
      </c>
      <c r="AH266">
        <v>28.793500000000002</v>
      </c>
      <c r="AI266">
        <v>34.518799999999999</v>
      </c>
      <c r="AJ266">
        <v>30.7349</v>
      </c>
      <c r="AK266">
        <v>26.9968</v>
      </c>
      <c r="AL266">
        <v>27.4453</v>
      </c>
      <c r="AM266">
        <v>25.999199999999998</v>
      </c>
      <c r="AN266">
        <v>24.919699999999999</v>
      </c>
      <c r="AO266">
        <v>23.332899999999999</v>
      </c>
      <c r="AP266">
        <v>-4.9226000000000001</v>
      </c>
      <c r="AQ266">
        <v>50.394500000000001</v>
      </c>
      <c r="AR266">
        <v>15.016400000000001</v>
      </c>
      <c r="AS266">
        <v>8.2097999999999995</v>
      </c>
      <c r="AT266">
        <v>56.296100000000003</v>
      </c>
      <c r="AU266">
        <v>-1.8371999999999999</v>
      </c>
      <c r="AV266">
        <v>13.719099999999999</v>
      </c>
      <c r="AW266">
        <v>8.9838000000000005</v>
      </c>
      <c r="AX266">
        <v>7.7999000000000001</v>
      </c>
      <c r="AY266">
        <v>4.0739999999999998</v>
      </c>
      <c r="AZ266">
        <v>7.2240000000000002</v>
      </c>
      <c r="BA266">
        <v>35.8431</v>
      </c>
      <c r="BB266">
        <v>38.927500000000002</v>
      </c>
      <c r="BC266">
        <v>49.5413</v>
      </c>
      <c r="BD266">
        <v>23.801100000000002</v>
      </c>
      <c r="BE266">
        <v>5.3361000000000001</v>
      </c>
      <c r="BF266">
        <v>6.9576000000000002</v>
      </c>
      <c r="BG266">
        <v>22.843499999999999</v>
      </c>
      <c r="BH266">
        <v>19.901599999999998</v>
      </c>
      <c r="BI266">
        <v>25.250699999999998</v>
      </c>
      <c r="BJ266">
        <v>28.294499999999999</v>
      </c>
      <c r="BK266">
        <v>23.9818</v>
      </c>
      <c r="BL266" t="s">
        <v>510</v>
      </c>
      <c r="BM266">
        <v>2.4725999999999999</v>
      </c>
      <c r="BN266">
        <v>2.2319</v>
      </c>
      <c r="BO266">
        <v>2.0876000000000001</v>
      </c>
      <c r="BP266">
        <v>2.0261</v>
      </c>
      <c r="BQ266">
        <v>2.4542000000000002</v>
      </c>
      <c r="BR266">
        <v>3.4988000000000001</v>
      </c>
      <c r="BS266">
        <v>3.2353999999999998</v>
      </c>
      <c r="BT266">
        <v>4.7221000000000002</v>
      </c>
      <c r="BU266">
        <v>4.3249000000000004</v>
      </c>
      <c r="BV266">
        <v>2.9182000000000001</v>
      </c>
      <c r="BW266" t="s">
        <v>590</v>
      </c>
      <c r="BX266">
        <v>45</v>
      </c>
      <c r="BY266" t="s">
        <v>614</v>
      </c>
      <c r="BZ266">
        <v>452030</v>
      </c>
    </row>
    <row r="267" spans="1:78" x14ac:dyDescent="0.25">
      <c r="A267" t="s">
        <v>266</v>
      </c>
      <c r="B267" t="s">
        <v>510</v>
      </c>
      <c r="C267" t="s">
        <v>510</v>
      </c>
      <c r="D267">
        <v>2.37</v>
      </c>
      <c r="E267">
        <v>3.89</v>
      </c>
      <c r="F267">
        <v>3.13</v>
      </c>
      <c r="G267">
        <v>4.0199999999999996</v>
      </c>
      <c r="H267">
        <v>4.34</v>
      </c>
      <c r="I267">
        <v>4.6100000000000003</v>
      </c>
      <c r="J267">
        <v>4.9800000000000004</v>
      </c>
      <c r="K267" t="s">
        <v>510</v>
      </c>
      <c r="L267" t="s">
        <v>510</v>
      </c>
      <c r="M267">
        <v>88291035900</v>
      </c>
      <c r="N267">
        <v>106292039400</v>
      </c>
      <c r="O267">
        <v>94748058900</v>
      </c>
      <c r="P267">
        <v>52484474300</v>
      </c>
      <c r="Q267">
        <v>39235891600</v>
      </c>
      <c r="R267">
        <v>42376119000</v>
      </c>
      <c r="S267">
        <v>43943124300</v>
      </c>
      <c r="T267">
        <v>49866907000</v>
      </c>
      <c r="U267">
        <v>45357400900</v>
      </c>
      <c r="V267" t="s">
        <v>510</v>
      </c>
      <c r="W267" t="s">
        <v>510</v>
      </c>
      <c r="X267">
        <v>2.2075</v>
      </c>
      <c r="Y267">
        <v>9.0958000000000006</v>
      </c>
      <c r="Z267">
        <v>-9.1181999999999999</v>
      </c>
      <c r="AA267">
        <v>1.8886000000000001</v>
      </c>
      <c r="AB267">
        <v>0.35370000000000001</v>
      </c>
      <c r="AC267">
        <v>1.0475000000000001</v>
      </c>
      <c r="AD267">
        <v>2.5697999999999999</v>
      </c>
      <c r="AE267">
        <v>3.1573000000000002</v>
      </c>
      <c r="AF267">
        <v>36.526200000000003</v>
      </c>
      <c r="AG267" t="s">
        <v>510</v>
      </c>
      <c r="AH267">
        <v>20.5167</v>
      </c>
      <c r="AI267">
        <v>26.232399999999998</v>
      </c>
      <c r="AJ267">
        <v>30.125399999999999</v>
      </c>
      <c r="AK267">
        <v>29.418399999999998</v>
      </c>
      <c r="AL267">
        <v>28.965199999999999</v>
      </c>
      <c r="AM267">
        <v>24.018699999999999</v>
      </c>
      <c r="AN267">
        <v>22.957999999999998</v>
      </c>
      <c r="AO267">
        <v>22.857199999999999</v>
      </c>
      <c r="AP267" t="s">
        <v>510</v>
      </c>
      <c r="AQ267" t="s">
        <v>510</v>
      </c>
      <c r="AR267" t="s">
        <v>510</v>
      </c>
      <c r="AS267">
        <v>236.25819999999999</v>
      </c>
      <c r="AT267">
        <v>-0.32200000000000001</v>
      </c>
      <c r="AU267">
        <v>-13.8485</v>
      </c>
      <c r="AV267">
        <v>-1.9437</v>
      </c>
      <c r="AW267">
        <v>-1.5968</v>
      </c>
      <c r="AX267">
        <v>-6.4470000000000001</v>
      </c>
      <c r="AY267">
        <v>-3.0848</v>
      </c>
      <c r="AZ267">
        <v>-0.19220000000000001</v>
      </c>
      <c r="BA267" t="s">
        <v>510</v>
      </c>
      <c r="BB267" t="s">
        <v>510</v>
      </c>
      <c r="BC267" t="s">
        <v>510</v>
      </c>
      <c r="BD267">
        <v>2.6573000000000002</v>
      </c>
      <c r="BE267">
        <v>17.758299999999998</v>
      </c>
      <c r="BF267">
        <v>-17.345099999999999</v>
      </c>
      <c r="BG267">
        <v>3.7471000000000001</v>
      </c>
      <c r="BH267">
        <v>0.69989999999999997</v>
      </c>
      <c r="BI267">
        <v>2.0362</v>
      </c>
      <c r="BJ267">
        <v>4.8235999999999999</v>
      </c>
      <c r="BK267">
        <v>5.8144</v>
      </c>
      <c r="BL267" t="s">
        <v>510</v>
      </c>
      <c r="BM267" t="s">
        <v>510</v>
      </c>
      <c r="BN267" t="s">
        <v>510</v>
      </c>
      <c r="BO267">
        <v>1.2492000000000001</v>
      </c>
      <c r="BP267">
        <v>1.2408999999999999</v>
      </c>
      <c r="BQ267">
        <v>1.0145</v>
      </c>
      <c r="BR267">
        <v>0.87170000000000003</v>
      </c>
      <c r="BS267">
        <v>0.92669999999999997</v>
      </c>
      <c r="BT267">
        <v>0.93410000000000004</v>
      </c>
      <c r="BU267">
        <v>1.0132000000000001</v>
      </c>
      <c r="BV267">
        <v>0.95040000000000002</v>
      </c>
      <c r="BW267" t="s">
        <v>594</v>
      </c>
      <c r="BX267">
        <v>30</v>
      </c>
      <c r="BY267" t="s">
        <v>595</v>
      </c>
      <c r="BZ267">
        <v>302020</v>
      </c>
    </row>
    <row r="268" spans="1:78" x14ac:dyDescent="0.25">
      <c r="A268" t="s">
        <v>267</v>
      </c>
      <c r="B268" t="s">
        <v>510</v>
      </c>
      <c r="C268">
        <v>4.18</v>
      </c>
      <c r="D268">
        <v>4.24</v>
      </c>
      <c r="E268">
        <v>4.41</v>
      </c>
      <c r="F268">
        <v>4.55</v>
      </c>
      <c r="G268">
        <v>4.95</v>
      </c>
      <c r="H268">
        <v>5.53</v>
      </c>
      <c r="I268">
        <v>5.38</v>
      </c>
      <c r="J268">
        <v>5.72</v>
      </c>
      <c r="K268" t="s">
        <v>510</v>
      </c>
      <c r="L268">
        <v>10343225000</v>
      </c>
      <c r="M268">
        <v>10936190600</v>
      </c>
      <c r="N268">
        <v>10693651100</v>
      </c>
      <c r="O268">
        <v>7725609400</v>
      </c>
      <c r="P268">
        <v>6173382600</v>
      </c>
      <c r="Q268">
        <v>8744435400</v>
      </c>
      <c r="R268">
        <v>6491804900</v>
      </c>
      <c r="S268">
        <v>15194951600</v>
      </c>
      <c r="T268">
        <v>13099000400</v>
      </c>
      <c r="U268">
        <v>13209894400</v>
      </c>
      <c r="V268">
        <v>4.2560000000000002</v>
      </c>
      <c r="W268">
        <v>8.2766999999999999</v>
      </c>
      <c r="X268">
        <v>2.9542000000000002</v>
      </c>
      <c r="Y268">
        <v>3.7059000000000002</v>
      </c>
      <c r="Z268">
        <v>4.3738000000000001</v>
      </c>
      <c r="AA268">
        <v>3.7332999999999998</v>
      </c>
      <c r="AB268">
        <v>8.8521000000000001</v>
      </c>
      <c r="AC268">
        <v>5.6132999999999997</v>
      </c>
      <c r="AD268">
        <v>0.69440000000000002</v>
      </c>
      <c r="AE268">
        <v>3.6248</v>
      </c>
      <c r="AF268">
        <v>44.788899999999998</v>
      </c>
      <c r="AG268">
        <v>47.392699999999998</v>
      </c>
      <c r="AH268">
        <v>26.895800000000001</v>
      </c>
      <c r="AI268">
        <v>46.574800000000003</v>
      </c>
      <c r="AJ268">
        <v>44.311599999999999</v>
      </c>
      <c r="AK268">
        <v>49.177500000000002</v>
      </c>
      <c r="AL268">
        <v>46.9422</v>
      </c>
      <c r="AM268">
        <v>41.1691</v>
      </c>
      <c r="AN268">
        <v>40.791600000000003</v>
      </c>
      <c r="AO268">
        <v>42.347499999999997</v>
      </c>
      <c r="AP268">
        <v>-0.89839999999999998</v>
      </c>
      <c r="AQ268">
        <v>6.1858000000000004</v>
      </c>
      <c r="AR268">
        <v>10.5519</v>
      </c>
      <c r="AS268">
        <v>-2.0272999999999999</v>
      </c>
      <c r="AT268">
        <v>4.7470999999999997</v>
      </c>
      <c r="AU268">
        <v>-6.4999000000000002</v>
      </c>
      <c r="AV268">
        <v>-1.12E-2</v>
      </c>
      <c r="AW268">
        <v>5.6067999999999998</v>
      </c>
      <c r="AX268">
        <v>58.932400000000001</v>
      </c>
      <c r="AY268">
        <v>-3.4296000000000002</v>
      </c>
      <c r="AZ268">
        <v>2.5125999999999999</v>
      </c>
      <c r="BA268">
        <v>4.7797000000000001</v>
      </c>
      <c r="BB268">
        <v>9.8081999999999994</v>
      </c>
      <c r="BC268">
        <v>20.6614</v>
      </c>
      <c r="BD268">
        <v>5.9386000000000001</v>
      </c>
      <c r="BE268">
        <v>8.3971</v>
      </c>
      <c r="BF268">
        <v>10.1286</v>
      </c>
      <c r="BG268">
        <v>7.8056999999999999</v>
      </c>
      <c r="BH268">
        <v>20.4145</v>
      </c>
      <c r="BI268">
        <v>11.269500000000001</v>
      </c>
      <c r="BJ268">
        <v>1.0928</v>
      </c>
      <c r="BK268">
        <v>6.9641999999999999</v>
      </c>
      <c r="BL268">
        <v>1.4589000000000001</v>
      </c>
      <c r="BM268">
        <v>1.6386000000000001</v>
      </c>
      <c r="BN268">
        <v>1.59</v>
      </c>
      <c r="BO268">
        <v>1.4056</v>
      </c>
      <c r="BP268">
        <v>1.2857000000000001</v>
      </c>
      <c r="BQ268">
        <v>1.1870000000000001</v>
      </c>
      <c r="BR268">
        <v>1.4153</v>
      </c>
      <c r="BS268">
        <v>1.1183000000000001</v>
      </c>
      <c r="BT268">
        <v>1.3137000000000001</v>
      </c>
      <c r="BU268">
        <v>1.2282999999999999</v>
      </c>
      <c r="BV268">
        <v>1.2281</v>
      </c>
      <c r="BW268" t="s">
        <v>608</v>
      </c>
      <c r="BX268">
        <v>60</v>
      </c>
      <c r="BY268" t="s">
        <v>648</v>
      </c>
      <c r="BZ268">
        <v>601070</v>
      </c>
    </row>
    <row r="269" spans="1:78" x14ac:dyDescent="0.25">
      <c r="A269" t="s">
        <v>268</v>
      </c>
      <c r="B269" t="s">
        <v>510</v>
      </c>
      <c r="C269">
        <v>1.63</v>
      </c>
      <c r="D269">
        <v>1.64</v>
      </c>
      <c r="E269">
        <v>1.55</v>
      </c>
      <c r="F269">
        <v>1.7</v>
      </c>
      <c r="G269">
        <v>3.28</v>
      </c>
      <c r="H269">
        <v>3.64</v>
      </c>
      <c r="I269">
        <v>4</v>
      </c>
      <c r="J269">
        <v>4.09</v>
      </c>
      <c r="K269" t="s">
        <v>510</v>
      </c>
      <c r="L269">
        <v>9948542100</v>
      </c>
      <c r="M269">
        <v>7244992900</v>
      </c>
      <c r="N269">
        <v>6918281700</v>
      </c>
      <c r="O269">
        <v>10057674700</v>
      </c>
      <c r="P269">
        <v>10528302000</v>
      </c>
      <c r="Q269">
        <v>16056850800</v>
      </c>
      <c r="R269">
        <v>23046466500</v>
      </c>
      <c r="S269">
        <v>43583187500</v>
      </c>
      <c r="T269">
        <v>39972812700</v>
      </c>
      <c r="U269">
        <v>73322968800</v>
      </c>
      <c r="V269">
        <v>0.81430000000000002</v>
      </c>
      <c r="W269">
        <v>0.71360000000000001</v>
      </c>
      <c r="X269">
        <v>0.56210000000000004</v>
      </c>
      <c r="Y269">
        <v>2.4005999999999998</v>
      </c>
      <c r="Z269">
        <v>2.3422999999999998</v>
      </c>
      <c r="AA269">
        <v>3.5918999999999999</v>
      </c>
      <c r="AB269">
        <v>2.8464</v>
      </c>
      <c r="AC269">
        <v>2.7122999999999999</v>
      </c>
      <c r="AD269">
        <v>-0.31169999999999998</v>
      </c>
      <c r="AE269">
        <v>1.2595000000000001</v>
      </c>
      <c r="AF269">
        <v>16.4526</v>
      </c>
      <c r="AG269">
        <v>26.3429</v>
      </c>
      <c r="AH269">
        <v>47.545400000000001</v>
      </c>
      <c r="AI269">
        <v>46.239699999999999</v>
      </c>
      <c r="AJ269">
        <v>44.027799999999999</v>
      </c>
      <c r="AK269">
        <v>44.5627</v>
      </c>
      <c r="AL269">
        <v>41.917400000000001</v>
      </c>
      <c r="AM269">
        <v>14.597</v>
      </c>
      <c r="AN269">
        <v>23.9023</v>
      </c>
      <c r="AO269">
        <v>25.898700000000002</v>
      </c>
      <c r="AP269">
        <v>15.7583</v>
      </c>
      <c r="AQ269">
        <v>28.089300000000001</v>
      </c>
      <c r="AR269">
        <v>7.8478000000000003</v>
      </c>
      <c r="AS269">
        <v>-45.0991</v>
      </c>
      <c r="AT269">
        <v>17.516200000000001</v>
      </c>
      <c r="AU269">
        <v>10.7095</v>
      </c>
      <c r="AV269">
        <v>20.014299999999999</v>
      </c>
      <c r="AW269">
        <v>31.046600000000002</v>
      </c>
      <c r="AX269">
        <v>231.15780000000001</v>
      </c>
      <c r="AY269">
        <v>4.1852999999999998</v>
      </c>
      <c r="AZ269">
        <v>15.234500000000001</v>
      </c>
      <c r="BA269">
        <v>29.2498</v>
      </c>
      <c r="BB269">
        <v>11.7615</v>
      </c>
      <c r="BC269">
        <v>8.9246999999999996</v>
      </c>
      <c r="BD269">
        <v>5.2256999999999998</v>
      </c>
      <c r="BE269">
        <v>16.222100000000001</v>
      </c>
      <c r="BF269">
        <v>14.763500000000001</v>
      </c>
      <c r="BG269">
        <v>21.3247</v>
      </c>
      <c r="BH269">
        <v>17.341000000000001</v>
      </c>
      <c r="BI269">
        <v>31.910799999999998</v>
      </c>
      <c r="BJ269">
        <v>-5.3289</v>
      </c>
      <c r="BK269">
        <v>18.152699999999999</v>
      </c>
      <c r="BL269">
        <v>1.0833999999999999</v>
      </c>
      <c r="BM269">
        <v>1.0707</v>
      </c>
      <c r="BN269">
        <v>1.0224</v>
      </c>
      <c r="BO269">
        <v>1.0389999999999999</v>
      </c>
      <c r="BP269">
        <v>1.0770999999999999</v>
      </c>
      <c r="BQ269">
        <v>1.1617</v>
      </c>
      <c r="BR269">
        <v>1.2378</v>
      </c>
      <c r="BS269">
        <v>1.1388</v>
      </c>
      <c r="BT269">
        <v>1.1055999999999999</v>
      </c>
      <c r="BU269">
        <v>1.0809</v>
      </c>
      <c r="BV269">
        <v>1.159</v>
      </c>
      <c r="BW269" t="s">
        <v>588</v>
      </c>
      <c r="BX269">
        <v>40</v>
      </c>
      <c r="BY269" t="s">
        <v>607</v>
      </c>
      <c r="BZ269">
        <v>402030</v>
      </c>
    </row>
    <row r="270" spans="1:78" x14ac:dyDescent="0.25">
      <c r="A270" t="s">
        <v>269</v>
      </c>
      <c r="B270" t="s">
        <v>510</v>
      </c>
      <c r="C270">
        <v>2.38</v>
      </c>
      <c r="D270">
        <v>2.33</v>
      </c>
      <c r="E270">
        <v>2.2400000000000002</v>
      </c>
      <c r="F270">
        <v>2.27</v>
      </c>
      <c r="G270">
        <v>2.2999999999999998</v>
      </c>
      <c r="H270">
        <v>4.08</v>
      </c>
      <c r="I270">
        <v>5.04</v>
      </c>
      <c r="J270">
        <v>5.26</v>
      </c>
      <c r="K270">
        <v>5.03</v>
      </c>
      <c r="L270">
        <v>11566020800</v>
      </c>
      <c r="M270">
        <v>10814833900</v>
      </c>
      <c r="N270">
        <v>12299157300</v>
      </c>
      <c r="O270">
        <v>16465299400</v>
      </c>
      <c r="P270">
        <v>13698709500</v>
      </c>
      <c r="Q270">
        <v>28114245200</v>
      </c>
      <c r="R270">
        <v>39991191200</v>
      </c>
      <c r="S270">
        <v>65214209400</v>
      </c>
      <c r="T270">
        <v>53432060800</v>
      </c>
      <c r="U270">
        <v>79017455300</v>
      </c>
      <c r="V270">
        <v>10.7658</v>
      </c>
      <c r="W270">
        <v>7.0655000000000001</v>
      </c>
      <c r="X270">
        <v>14.392899999999999</v>
      </c>
      <c r="Y270">
        <v>17.648599999999998</v>
      </c>
      <c r="Z270">
        <v>14.3636</v>
      </c>
      <c r="AA270">
        <v>16.052499999999998</v>
      </c>
      <c r="AB270">
        <v>13.3066</v>
      </c>
      <c r="AC270">
        <v>21.260100000000001</v>
      </c>
      <c r="AD270">
        <v>29.0517</v>
      </c>
      <c r="AE270">
        <v>25.401900000000001</v>
      </c>
      <c r="AF270">
        <v>13.5036</v>
      </c>
      <c r="AG270">
        <v>66.108699999999999</v>
      </c>
      <c r="AH270">
        <v>61.621699999999997</v>
      </c>
      <c r="AI270">
        <v>52.971200000000003</v>
      </c>
      <c r="AJ270">
        <v>39.68</v>
      </c>
      <c r="AK270">
        <v>38.001600000000003</v>
      </c>
      <c r="AL270">
        <v>38.4651</v>
      </c>
      <c r="AM270">
        <v>34.522300000000001</v>
      </c>
      <c r="AN270">
        <v>53.776800000000001</v>
      </c>
      <c r="AO270">
        <v>43.0854</v>
      </c>
      <c r="AP270">
        <v>3.6674000000000002</v>
      </c>
      <c r="AQ270">
        <v>4.7530000000000001</v>
      </c>
      <c r="AR270">
        <v>-12.866899999999999</v>
      </c>
      <c r="AS270">
        <v>2.8268</v>
      </c>
      <c r="AT270">
        <v>11.4811</v>
      </c>
      <c r="AU270">
        <v>1.9240999999999999</v>
      </c>
      <c r="AV270">
        <v>59.764600000000002</v>
      </c>
      <c r="AW270">
        <v>3.0131999999999999</v>
      </c>
      <c r="AX270">
        <v>10.6807</v>
      </c>
      <c r="AY270">
        <v>22.645700000000001</v>
      </c>
      <c r="AZ270">
        <v>11.7112</v>
      </c>
      <c r="BA270">
        <v>15.9803</v>
      </c>
      <c r="BB270">
        <v>16.2974</v>
      </c>
      <c r="BC270">
        <v>17.901599999999998</v>
      </c>
      <c r="BD270">
        <v>126.8597</v>
      </c>
      <c r="BE270">
        <v>91.894000000000005</v>
      </c>
      <c r="BF270">
        <v>54.447499999999998</v>
      </c>
      <c r="BG270">
        <v>54.940300000000001</v>
      </c>
      <c r="BH270">
        <v>45.704900000000002</v>
      </c>
      <c r="BI270">
        <v>68.783699999999996</v>
      </c>
      <c r="BJ270">
        <v>139.0196</v>
      </c>
      <c r="BK270">
        <v>156.7783</v>
      </c>
      <c r="BL270">
        <v>2.0851000000000002</v>
      </c>
      <c r="BM270">
        <v>2.5072000000000001</v>
      </c>
      <c r="BN270">
        <v>2.7511999999999999</v>
      </c>
      <c r="BO270">
        <v>3.1631999999999998</v>
      </c>
      <c r="BP270">
        <v>3.3546</v>
      </c>
      <c r="BQ270">
        <v>3.5501</v>
      </c>
      <c r="BR270">
        <v>2.7972999999999999</v>
      </c>
      <c r="BS270">
        <v>3.9708000000000001</v>
      </c>
      <c r="BT270">
        <v>5.4935999999999998</v>
      </c>
      <c r="BU270">
        <v>4.4805999999999999</v>
      </c>
      <c r="BV270">
        <v>5.5057999999999998</v>
      </c>
      <c r="BW270" t="s">
        <v>590</v>
      </c>
      <c r="BX270">
        <v>45</v>
      </c>
      <c r="BY270" t="s">
        <v>593</v>
      </c>
      <c r="BZ270">
        <v>453010</v>
      </c>
    </row>
    <row r="271" spans="1:78" x14ac:dyDescent="0.25">
      <c r="A271" t="s">
        <v>270</v>
      </c>
      <c r="B271" t="s">
        <v>510</v>
      </c>
      <c r="C271">
        <v>5.73</v>
      </c>
      <c r="D271">
        <v>5.73</v>
      </c>
      <c r="E271">
        <v>5.68</v>
      </c>
      <c r="F271">
        <v>5.89</v>
      </c>
      <c r="G271">
        <v>6.42</v>
      </c>
      <c r="H271">
        <v>6.09</v>
      </c>
      <c r="I271">
        <v>6.44</v>
      </c>
      <c r="J271">
        <v>6.24</v>
      </c>
      <c r="K271" t="s">
        <v>510</v>
      </c>
      <c r="L271">
        <v>43033470300</v>
      </c>
      <c r="M271">
        <v>46209189000</v>
      </c>
      <c r="N271">
        <v>40872697200</v>
      </c>
      <c r="O271">
        <v>42443035200</v>
      </c>
      <c r="P271">
        <v>39457526300</v>
      </c>
      <c r="Q271">
        <v>47152910100</v>
      </c>
      <c r="R271">
        <v>45860633300</v>
      </c>
      <c r="S271">
        <v>48123553900</v>
      </c>
      <c r="T271">
        <v>45814551800</v>
      </c>
      <c r="U271">
        <v>41063213500</v>
      </c>
      <c r="V271">
        <v>8.8605</v>
      </c>
      <c r="W271">
        <v>6.6715</v>
      </c>
      <c r="X271">
        <v>14.7127</v>
      </c>
      <c r="Y271">
        <v>15.3127</v>
      </c>
      <c r="Z271">
        <v>9.5048999999999992</v>
      </c>
      <c r="AA271">
        <v>14.476000000000001</v>
      </c>
      <c r="AB271">
        <v>14.338800000000001</v>
      </c>
      <c r="AC271">
        <v>10.260199999999999</v>
      </c>
      <c r="AD271">
        <v>10.8024</v>
      </c>
      <c r="AE271">
        <v>9.9903999999999993</v>
      </c>
      <c r="AF271">
        <v>44.802300000000002</v>
      </c>
      <c r="AG271">
        <v>52.385100000000001</v>
      </c>
      <c r="AH271">
        <v>51.855899999999998</v>
      </c>
      <c r="AI271">
        <v>49.006700000000002</v>
      </c>
      <c r="AJ271">
        <v>51.35</v>
      </c>
      <c r="AK271">
        <v>53.333799999999997</v>
      </c>
      <c r="AL271">
        <v>50.904499999999999</v>
      </c>
      <c r="AM271">
        <v>51.000700000000002</v>
      </c>
      <c r="AN271">
        <v>49.671700000000001</v>
      </c>
      <c r="AO271">
        <v>48.777700000000003</v>
      </c>
      <c r="AP271">
        <v>-4.8005000000000004</v>
      </c>
      <c r="AQ271">
        <v>-17.9344</v>
      </c>
      <c r="AR271">
        <v>-4.4055</v>
      </c>
      <c r="AS271">
        <v>-1.617</v>
      </c>
      <c r="AT271">
        <v>3.7597999999999998</v>
      </c>
      <c r="AU271">
        <v>-4.1779000000000002</v>
      </c>
      <c r="AV271">
        <v>5.2693000000000003</v>
      </c>
      <c r="AW271">
        <v>14.6568</v>
      </c>
      <c r="AX271">
        <v>1.7919</v>
      </c>
      <c r="AY271">
        <v>0.74560000000000004</v>
      </c>
      <c r="AZ271">
        <v>-3.4836</v>
      </c>
      <c r="BA271">
        <v>43.532200000000003</v>
      </c>
      <c r="BB271">
        <v>54.6464</v>
      </c>
      <c r="BC271" t="s">
        <v>510</v>
      </c>
      <c r="BD271" t="s">
        <v>510</v>
      </c>
      <c r="BE271" t="s">
        <v>510</v>
      </c>
      <c r="BF271" t="s">
        <v>510</v>
      </c>
      <c r="BG271" t="s">
        <v>510</v>
      </c>
      <c r="BH271" t="s">
        <v>510</v>
      </c>
      <c r="BI271">
        <v>303.8526</v>
      </c>
      <c r="BJ271">
        <v>355.84179999999998</v>
      </c>
      <c r="BK271">
        <v>237.0968</v>
      </c>
      <c r="BL271">
        <v>2.8458999999999999</v>
      </c>
      <c r="BM271">
        <v>3.6715</v>
      </c>
      <c r="BN271">
        <v>4.1071999999999997</v>
      </c>
      <c r="BO271">
        <v>3.7938999999999998</v>
      </c>
      <c r="BP271">
        <v>3.7545999999999999</v>
      </c>
      <c r="BQ271">
        <v>3.7273999999999998</v>
      </c>
      <c r="BR271">
        <v>4.0747999999999998</v>
      </c>
      <c r="BS271">
        <v>3.5688</v>
      </c>
      <c r="BT271">
        <v>3.6684000000000001</v>
      </c>
      <c r="BU271">
        <v>3.5190999999999999</v>
      </c>
      <c r="BV271">
        <v>3.3067000000000002</v>
      </c>
      <c r="BW271" t="s">
        <v>594</v>
      </c>
      <c r="BX271">
        <v>30</v>
      </c>
      <c r="BY271" t="s">
        <v>632</v>
      </c>
      <c r="BZ271">
        <v>303010</v>
      </c>
    </row>
    <row r="272" spans="1:78" x14ac:dyDescent="0.25">
      <c r="A272" t="s">
        <v>271</v>
      </c>
      <c r="B272" t="s">
        <v>510</v>
      </c>
      <c r="C272">
        <v>3.02</v>
      </c>
      <c r="D272">
        <v>3.3</v>
      </c>
      <c r="E272">
        <v>4.6100000000000003</v>
      </c>
      <c r="F272">
        <v>5.18</v>
      </c>
      <c r="G272">
        <v>5.42</v>
      </c>
      <c r="H272">
        <v>5.46</v>
      </c>
      <c r="I272">
        <v>5.2</v>
      </c>
      <c r="J272">
        <v>5.69</v>
      </c>
      <c r="K272">
        <v>5.77</v>
      </c>
      <c r="L272">
        <v>89914689500</v>
      </c>
      <c r="M272">
        <v>33294198600.000004</v>
      </c>
      <c r="N272">
        <v>46232263800</v>
      </c>
      <c r="O272">
        <v>40354639100</v>
      </c>
      <c r="P272">
        <v>33943941300</v>
      </c>
      <c r="Q272">
        <v>47949318300</v>
      </c>
      <c r="R272">
        <v>30946062900</v>
      </c>
      <c r="S272">
        <v>35961368500</v>
      </c>
      <c r="T272">
        <v>40639176600</v>
      </c>
      <c r="U272">
        <v>39209732200</v>
      </c>
      <c r="V272">
        <v>1.2968</v>
      </c>
      <c r="W272">
        <v>0.30270000000000002</v>
      </c>
      <c r="X272">
        <v>0.86129999999999995</v>
      </c>
      <c r="Y272">
        <v>0.22969999999999999</v>
      </c>
      <c r="Z272">
        <v>2.0377000000000001</v>
      </c>
      <c r="AA272">
        <v>2.8622999999999998</v>
      </c>
      <c r="AB272">
        <v>0.16289999999999999</v>
      </c>
      <c r="AC272">
        <v>2.5057999999999998</v>
      </c>
      <c r="AD272">
        <v>3.6272000000000002</v>
      </c>
      <c r="AE272">
        <v>3.3891</v>
      </c>
      <c r="AF272">
        <v>49.403399999999998</v>
      </c>
      <c r="AG272">
        <v>49.406700000000001</v>
      </c>
      <c r="AH272">
        <v>49.872399999999999</v>
      </c>
      <c r="AI272">
        <v>47.869199999999999</v>
      </c>
      <c r="AJ272">
        <v>47.325800000000001</v>
      </c>
      <c r="AK272">
        <v>46.820900000000002</v>
      </c>
      <c r="AL272">
        <v>48.618200000000002</v>
      </c>
      <c r="AM272">
        <v>47.766100000000002</v>
      </c>
      <c r="AN272">
        <v>45.770400000000002</v>
      </c>
      <c r="AO272">
        <v>45.622399999999999</v>
      </c>
      <c r="AP272">
        <v>10.1692</v>
      </c>
      <c r="AQ272">
        <v>10.4595</v>
      </c>
      <c r="AR272">
        <v>1.2703</v>
      </c>
      <c r="AS272">
        <v>-4.5170000000000003</v>
      </c>
      <c r="AT272">
        <v>-1.5566</v>
      </c>
      <c r="AU272">
        <v>-0.23910000000000001</v>
      </c>
      <c r="AV272">
        <v>-5.9709000000000003</v>
      </c>
      <c r="AW272">
        <v>-2.9451000000000001</v>
      </c>
      <c r="AX272">
        <v>-2.1633</v>
      </c>
      <c r="AY272">
        <v>-0.48</v>
      </c>
      <c r="AZ272">
        <v>1.3442000000000001</v>
      </c>
      <c r="BA272">
        <v>8.8505000000000003</v>
      </c>
      <c r="BB272">
        <v>4.3037000000000001</v>
      </c>
      <c r="BC272">
        <v>0.61850000000000005</v>
      </c>
      <c r="BD272">
        <v>1.613</v>
      </c>
      <c r="BE272">
        <v>6.7799999999999999E-2</v>
      </c>
      <c r="BF272">
        <v>4.4831000000000003</v>
      </c>
      <c r="BG272">
        <v>6.4610000000000003</v>
      </c>
      <c r="BH272">
        <v>0.32529999999999998</v>
      </c>
      <c r="BI272">
        <v>5.6859000000000002</v>
      </c>
      <c r="BJ272">
        <v>8.2352000000000007</v>
      </c>
      <c r="BK272">
        <v>7.7873000000000001</v>
      </c>
      <c r="BL272">
        <v>1.3193999999999999</v>
      </c>
      <c r="BM272">
        <v>1.6724000000000001</v>
      </c>
      <c r="BN272">
        <v>0.97789999999999999</v>
      </c>
      <c r="BO272">
        <v>1.1662999999999999</v>
      </c>
      <c r="BP272">
        <v>1.1014999999999999</v>
      </c>
      <c r="BQ272">
        <v>1.0141</v>
      </c>
      <c r="BR272">
        <v>1.1916</v>
      </c>
      <c r="BS272">
        <v>0.99329999999999996</v>
      </c>
      <c r="BT272">
        <v>1.073</v>
      </c>
      <c r="BU272">
        <v>1.1412</v>
      </c>
      <c r="BV272">
        <v>1.1246</v>
      </c>
      <c r="BW272" t="s">
        <v>612</v>
      </c>
      <c r="BX272">
        <v>10</v>
      </c>
      <c r="BY272" t="s">
        <v>613</v>
      </c>
      <c r="BZ272">
        <v>101020</v>
      </c>
    </row>
    <row r="273" spans="1:78" x14ac:dyDescent="0.25">
      <c r="A273" t="s">
        <v>272</v>
      </c>
      <c r="B273" t="s">
        <v>510</v>
      </c>
      <c r="C273" t="s">
        <v>510</v>
      </c>
      <c r="D273" t="s">
        <v>510</v>
      </c>
      <c r="E273" t="s">
        <v>510</v>
      </c>
      <c r="F273" t="s">
        <v>510</v>
      </c>
      <c r="G273" t="s">
        <v>510</v>
      </c>
      <c r="H273" t="s">
        <v>510</v>
      </c>
      <c r="I273">
        <v>3.44</v>
      </c>
      <c r="J273">
        <v>3.31</v>
      </c>
      <c r="K273">
        <v>3.37</v>
      </c>
      <c r="L273">
        <v>14340996300</v>
      </c>
      <c r="M273">
        <v>10936202400</v>
      </c>
      <c r="N273">
        <v>12255309500</v>
      </c>
      <c r="O273">
        <v>11692826000</v>
      </c>
      <c r="P273">
        <v>10776097900</v>
      </c>
      <c r="Q273">
        <v>14359914800</v>
      </c>
      <c r="R273">
        <v>15400188900</v>
      </c>
      <c r="S273">
        <v>21080580500</v>
      </c>
      <c r="T273">
        <v>9621801100</v>
      </c>
      <c r="U273">
        <v>12126562800</v>
      </c>
      <c r="V273">
        <v>4.5618999999999996</v>
      </c>
      <c r="W273">
        <v>4.7969999999999997</v>
      </c>
      <c r="X273">
        <v>4.5080999999999998</v>
      </c>
      <c r="Y273">
        <v>4.0792999999999999</v>
      </c>
      <c r="Z273">
        <v>3.9337</v>
      </c>
      <c r="AA273">
        <v>4.6536999999999997</v>
      </c>
      <c r="AB273">
        <v>4.4645000000000001</v>
      </c>
      <c r="AC273">
        <v>3.5047000000000001</v>
      </c>
      <c r="AD273">
        <v>4.8090999999999999</v>
      </c>
      <c r="AE273">
        <v>1.8460000000000001</v>
      </c>
      <c r="AF273">
        <v>64.775800000000004</v>
      </c>
      <c r="AG273">
        <v>69.018900000000002</v>
      </c>
      <c r="AH273">
        <v>73.556200000000004</v>
      </c>
      <c r="AI273">
        <v>74.755399999999995</v>
      </c>
      <c r="AJ273">
        <v>75.020899999999997</v>
      </c>
      <c r="AK273">
        <v>75.718500000000006</v>
      </c>
      <c r="AL273">
        <v>75.578299999999999</v>
      </c>
      <c r="AM273">
        <v>72.680899999999994</v>
      </c>
      <c r="AN273">
        <v>73.771900000000002</v>
      </c>
      <c r="AO273">
        <v>73.008600000000001</v>
      </c>
      <c r="AP273">
        <v>18.688700000000001</v>
      </c>
      <c r="AQ273">
        <v>18.3904</v>
      </c>
      <c r="AR273">
        <v>12.7362</v>
      </c>
      <c r="AS273">
        <v>9.5596999999999994</v>
      </c>
      <c r="AT273">
        <v>12.582700000000001</v>
      </c>
      <c r="AU273">
        <v>7.4138000000000002</v>
      </c>
      <c r="AV273">
        <v>7.0431999999999997</v>
      </c>
      <c r="AW273">
        <v>12.6313</v>
      </c>
      <c r="AX273">
        <v>2.1789000000000001</v>
      </c>
      <c r="AY273">
        <v>22.267299999999999</v>
      </c>
      <c r="AZ273">
        <v>-0.59050000000000002</v>
      </c>
      <c r="BA273">
        <v>15.258699999999999</v>
      </c>
      <c r="BB273">
        <v>15.548400000000001</v>
      </c>
      <c r="BC273">
        <v>18.454699999999999</v>
      </c>
      <c r="BD273">
        <v>20.569800000000001</v>
      </c>
      <c r="BE273">
        <v>20.852499999999999</v>
      </c>
      <c r="BF273">
        <v>20.671399999999998</v>
      </c>
      <c r="BG273">
        <v>25.245100000000001</v>
      </c>
      <c r="BH273">
        <v>24.935300000000002</v>
      </c>
      <c r="BI273">
        <v>18.366499999999998</v>
      </c>
      <c r="BJ273">
        <v>23.985199999999999</v>
      </c>
      <c r="BK273">
        <v>8.9368999999999996</v>
      </c>
      <c r="BL273">
        <v>1.5722</v>
      </c>
      <c r="BM273">
        <v>1.6336999999999999</v>
      </c>
      <c r="BN273">
        <v>1.8229</v>
      </c>
      <c r="BO273">
        <v>1.4219999999999999</v>
      </c>
      <c r="BP273">
        <v>1.5486</v>
      </c>
      <c r="BQ273">
        <v>1.4468000000000001</v>
      </c>
      <c r="BR273">
        <v>1.3763000000000001</v>
      </c>
      <c r="BS273">
        <v>1.4965999999999999</v>
      </c>
      <c r="BT273">
        <v>1.7025999999999999</v>
      </c>
      <c r="BU273">
        <v>1.4698</v>
      </c>
      <c r="BV273">
        <v>1.2024999999999999</v>
      </c>
      <c r="BW273" t="s">
        <v>585</v>
      </c>
      <c r="BX273">
        <v>25</v>
      </c>
      <c r="BY273" t="s">
        <v>623</v>
      </c>
      <c r="BZ273">
        <v>255040</v>
      </c>
    </row>
    <row r="274" spans="1:78" x14ac:dyDescent="0.25">
      <c r="A274" t="s">
        <v>273</v>
      </c>
      <c r="B274" t="s">
        <v>510</v>
      </c>
      <c r="C274">
        <v>3.6</v>
      </c>
      <c r="D274">
        <v>3.46</v>
      </c>
      <c r="E274">
        <v>3.49</v>
      </c>
      <c r="F274">
        <v>4.17</v>
      </c>
      <c r="G274">
        <v>4.54</v>
      </c>
      <c r="H274">
        <v>4.8099999999999996</v>
      </c>
      <c r="I274">
        <v>4.95</v>
      </c>
      <c r="J274">
        <v>5.12</v>
      </c>
      <c r="K274" t="s">
        <v>510</v>
      </c>
      <c r="L274">
        <v>184928362100</v>
      </c>
      <c r="M274">
        <v>186832410700</v>
      </c>
      <c r="N274">
        <v>178815299700</v>
      </c>
      <c r="O274">
        <v>195479416500</v>
      </c>
      <c r="P274">
        <v>201545933100</v>
      </c>
      <c r="Q274">
        <v>237146597700</v>
      </c>
      <c r="R274">
        <v>235671314100</v>
      </c>
      <c r="S274">
        <v>255752872200</v>
      </c>
      <c r="T274">
        <v>275082288700</v>
      </c>
      <c r="U274">
        <v>254778775800</v>
      </c>
      <c r="V274">
        <v>7.7967000000000004</v>
      </c>
      <c r="W274">
        <v>8.0771999999999995</v>
      </c>
      <c r="X274">
        <v>7.3640999999999996</v>
      </c>
      <c r="Y274">
        <v>1.4249000000000001</v>
      </c>
      <c r="Z274">
        <v>7.5202</v>
      </c>
      <c r="AA274">
        <v>10.5191</v>
      </c>
      <c r="AB274">
        <v>8.9212000000000007</v>
      </c>
      <c r="AC274">
        <v>10.758100000000001</v>
      </c>
      <c r="AD274">
        <v>10.199</v>
      </c>
      <c r="AE274">
        <v>11.250299999999999</v>
      </c>
      <c r="AF274">
        <v>45.363700000000001</v>
      </c>
      <c r="AG274">
        <v>49.02</v>
      </c>
      <c r="AH274">
        <v>52.3765</v>
      </c>
      <c r="AI274">
        <v>54.7408</v>
      </c>
      <c r="AJ274">
        <v>53.131599999999999</v>
      </c>
      <c r="AK274">
        <v>51.116599999999998</v>
      </c>
      <c r="AL274">
        <v>50.878599999999999</v>
      </c>
      <c r="AM274">
        <v>46.878799999999998</v>
      </c>
      <c r="AN274">
        <v>43.770699999999998</v>
      </c>
      <c r="AO274">
        <v>44.446899999999999</v>
      </c>
      <c r="AP274">
        <v>4.5037000000000003</v>
      </c>
      <c r="AQ274">
        <v>2.1852999999999998</v>
      </c>
      <c r="AR274">
        <v>-2.2027000000000001</v>
      </c>
      <c r="AS274">
        <v>-3.0289999999999999</v>
      </c>
      <c r="AT274">
        <v>0.71730000000000005</v>
      </c>
      <c r="AU274">
        <v>-5.3244999999999996</v>
      </c>
      <c r="AV274">
        <v>3.8033999999999999</v>
      </c>
      <c r="AW274">
        <v>1.0592999999999999</v>
      </c>
      <c r="AX274">
        <v>8.0851000000000006</v>
      </c>
      <c r="AY274">
        <v>-1.6861999999999999</v>
      </c>
      <c r="AZ274">
        <v>5.3254000000000001</v>
      </c>
      <c r="BA274">
        <v>26.026700000000002</v>
      </c>
      <c r="BB274">
        <v>22.3584</v>
      </c>
      <c r="BC274">
        <v>26.312799999999999</v>
      </c>
      <c r="BD274">
        <v>26.851199999999999</v>
      </c>
      <c r="BE274">
        <v>6.2191999999999998</v>
      </c>
      <c r="BF274">
        <v>37.788200000000003</v>
      </c>
      <c r="BG274">
        <v>49.607900000000001</v>
      </c>
      <c r="BH274">
        <v>40.4754</v>
      </c>
      <c r="BI274">
        <v>46.200800000000001</v>
      </c>
      <c r="BJ274">
        <v>40.514600000000002</v>
      </c>
      <c r="BK274">
        <v>42.816600000000001</v>
      </c>
      <c r="BL274">
        <v>2.6509</v>
      </c>
      <c r="BM274">
        <v>2.6736</v>
      </c>
      <c r="BN274">
        <v>2.7801</v>
      </c>
      <c r="BO274">
        <v>2.7728999999999999</v>
      </c>
      <c r="BP274">
        <v>3.0289000000000001</v>
      </c>
      <c r="BQ274">
        <v>3.2244000000000002</v>
      </c>
      <c r="BR274">
        <v>3.5226999999999999</v>
      </c>
      <c r="BS274">
        <v>3.4815</v>
      </c>
      <c r="BT274">
        <v>3.4702999999999999</v>
      </c>
      <c r="BU274">
        <v>3.7080000000000002</v>
      </c>
      <c r="BV274">
        <v>3.3329</v>
      </c>
      <c r="BW274" t="s">
        <v>594</v>
      </c>
      <c r="BX274">
        <v>30</v>
      </c>
      <c r="BY274" t="s">
        <v>625</v>
      </c>
      <c r="BZ274">
        <v>302010</v>
      </c>
    </row>
    <row r="275" spans="1:78" x14ac:dyDescent="0.25">
      <c r="A275" t="s">
        <v>274</v>
      </c>
      <c r="B275" t="s">
        <v>510</v>
      </c>
      <c r="C275">
        <v>2.68</v>
      </c>
      <c r="D275">
        <v>2.87</v>
      </c>
      <c r="E275">
        <v>2.85</v>
      </c>
      <c r="F275">
        <v>4.24</v>
      </c>
      <c r="G275">
        <v>4.37</v>
      </c>
      <c r="H275">
        <v>5.92</v>
      </c>
      <c r="I275">
        <v>5.58</v>
      </c>
      <c r="J275">
        <v>5.53</v>
      </c>
      <c r="K275">
        <v>5.97</v>
      </c>
      <c r="L275">
        <v>31547939800</v>
      </c>
      <c r="M275">
        <v>40772653800</v>
      </c>
      <c r="N275">
        <v>32374681100</v>
      </c>
      <c r="O275">
        <v>24193381200</v>
      </c>
      <c r="P275">
        <v>21937933500</v>
      </c>
      <c r="Q275">
        <v>23209026200</v>
      </c>
      <c r="R275">
        <v>24180382600</v>
      </c>
      <c r="S275">
        <v>33277666800</v>
      </c>
      <c r="T275">
        <v>31911339200</v>
      </c>
      <c r="U275">
        <v>32884845800.000004</v>
      </c>
      <c r="V275">
        <v>5.6348000000000003</v>
      </c>
      <c r="W275">
        <v>5.7813999999999997</v>
      </c>
      <c r="X275">
        <v>6.3329000000000004</v>
      </c>
      <c r="Y275">
        <v>5.6105999999999998</v>
      </c>
      <c r="Z275">
        <v>5.1749000000000001</v>
      </c>
      <c r="AA275">
        <v>8.2585999999999995</v>
      </c>
      <c r="AB275">
        <v>3.9796999999999998</v>
      </c>
      <c r="AC275">
        <v>5.5048000000000004</v>
      </c>
      <c r="AD275">
        <v>3.3862999999999999</v>
      </c>
      <c r="AE275">
        <v>4.5467000000000004</v>
      </c>
      <c r="AF275">
        <v>38.625700000000002</v>
      </c>
      <c r="AG275">
        <v>38.026699999999998</v>
      </c>
      <c r="AH275">
        <v>35.634399999999999</v>
      </c>
      <c r="AI275">
        <v>38.561799999999998</v>
      </c>
      <c r="AJ275">
        <v>41.909300000000002</v>
      </c>
      <c r="AK275">
        <v>39.952300000000001</v>
      </c>
      <c r="AL275">
        <v>46.795999999999999</v>
      </c>
      <c r="AM275">
        <v>42.306100000000001</v>
      </c>
      <c r="AN275">
        <v>41.641199999999998</v>
      </c>
      <c r="AO275">
        <v>41.1342</v>
      </c>
      <c r="AP275">
        <v>4.9326999999999996</v>
      </c>
      <c r="AQ275">
        <v>18.8642</v>
      </c>
      <c r="AR275">
        <v>4.1528999999999998</v>
      </c>
      <c r="AS275">
        <v>11.1486</v>
      </c>
      <c r="AT275">
        <v>7.6939000000000002</v>
      </c>
      <c r="AU275">
        <v>1.8956</v>
      </c>
      <c r="AV275">
        <v>2.476</v>
      </c>
      <c r="AW275">
        <v>18.726099999999999</v>
      </c>
      <c r="AX275">
        <v>7.5260999999999996</v>
      </c>
      <c r="AY275">
        <v>0.87129999999999996</v>
      </c>
      <c r="AZ275">
        <v>1.0940000000000001</v>
      </c>
      <c r="BA275">
        <v>36.272599999999997</v>
      </c>
      <c r="BB275">
        <v>31.4253</v>
      </c>
      <c r="BC275">
        <v>31.696899999999999</v>
      </c>
      <c r="BD275">
        <v>33.044499999999999</v>
      </c>
      <c r="BE275">
        <v>28.983599999999999</v>
      </c>
      <c r="BF275">
        <v>27.984400000000001</v>
      </c>
      <c r="BG275">
        <v>41.9788</v>
      </c>
      <c r="BH275">
        <v>20.123699999999999</v>
      </c>
      <c r="BI275">
        <v>28.440999999999999</v>
      </c>
      <c r="BJ275">
        <v>17.395399999999999</v>
      </c>
      <c r="BK275">
        <v>23.022500000000001</v>
      </c>
      <c r="BL275">
        <v>1.4112</v>
      </c>
      <c r="BM275">
        <v>1.4423999999999999</v>
      </c>
      <c r="BN275">
        <v>1.9252</v>
      </c>
      <c r="BO275">
        <v>1.9059999999999999</v>
      </c>
      <c r="BP275">
        <v>1.6609</v>
      </c>
      <c r="BQ275">
        <v>1.4999</v>
      </c>
      <c r="BR275">
        <v>1.3808</v>
      </c>
      <c r="BS275">
        <v>1.2776000000000001</v>
      </c>
      <c r="BT275">
        <v>1.3406</v>
      </c>
      <c r="BU275">
        <v>1.4503999999999999</v>
      </c>
      <c r="BV275">
        <v>1.4477</v>
      </c>
      <c r="BW275" t="s">
        <v>594</v>
      </c>
      <c r="BX275">
        <v>30</v>
      </c>
      <c r="BY275" t="s">
        <v>636</v>
      </c>
      <c r="BZ275">
        <v>301010</v>
      </c>
    </row>
    <row r="276" spans="1:78" x14ac:dyDescent="0.25">
      <c r="A276" t="s">
        <v>275</v>
      </c>
      <c r="B276" t="s">
        <v>510</v>
      </c>
      <c r="C276" t="s">
        <v>510</v>
      </c>
      <c r="D276" t="s">
        <v>510</v>
      </c>
      <c r="E276" t="s">
        <v>510</v>
      </c>
      <c r="F276" t="s">
        <v>510</v>
      </c>
      <c r="G276" t="s">
        <v>510</v>
      </c>
      <c r="H276" t="s">
        <v>510</v>
      </c>
      <c r="I276">
        <v>6</v>
      </c>
      <c r="J276">
        <v>6.31</v>
      </c>
      <c r="K276">
        <v>3.26</v>
      </c>
      <c r="L276" t="s">
        <v>510</v>
      </c>
      <c r="M276" t="s">
        <v>510</v>
      </c>
      <c r="N276" t="s">
        <v>510</v>
      </c>
      <c r="O276" t="s">
        <v>510</v>
      </c>
      <c r="P276" t="s">
        <v>510</v>
      </c>
      <c r="Q276" t="s">
        <v>510</v>
      </c>
      <c r="R276" t="s">
        <v>510</v>
      </c>
      <c r="S276" t="s">
        <v>510</v>
      </c>
      <c r="T276" t="s">
        <v>510</v>
      </c>
      <c r="U276">
        <v>41229844200</v>
      </c>
      <c r="V276" t="s">
        <v>510</v>
      </c>
      <c r="W276" t="s">
        <v>510</v>
      </c>
      <c r="X276" t="s">
        <v>510</v>
      </c>
      <c r="Y276" t="s">
        <v>510</v>
      </c>
      <c r="Z276" t="s">
        <v>510</v>
      </c>
      <c r="AA276" t="s">
        <v>510</v>
      </c>
      <c r="AB276" t="s">
        <v>510</v>
      </c>
      <c r="AC276" t="s">
        <v>510</v>
      </c>
      <c r="AD276">
        <v>7.1131000000000002</v>
      </c>
      <c r="AE276">
        <v>7.4722</v>
      </c>
      <c r="AF276" t="s">
        <v>510</v>
      </c>
      <c r="AG276" t="s">
        <v>510</v>
      </c>
      <c r="AH276" t="s">
        <v>510</v>
      </c>
      <c r="AI276" t="s">
        <v>510</v>
      </c>
      <c r="AJ276" t="s">
        <v>510</v>
      </c>
      <c r="AK276" t="s">
        <v>510</v>
      </c>
      <c r="AL276" t="s">
        <v>510</v>
      </c>
      <c r="AM276">
        <v>0</v>
      </c>
      <c r="AN276">
        <v>0</v>
      </c>
      <c r="AO276">
        <v>0.42470000000000002</v>
      </c>
      <c r="AP276" t="s">
        <v>510</v>
      </c>
      <c r="AQ276" t="s">
        <v>510</v>
      </c>
      <c r="AR276" t="s">
        <v>510</v>
      </c>
      <c r="AS276" t="s">
        <v>510</v>
      </c>
      <c r="AT276" t="s">
        <v>510</v>
      </c>
      <c r="AU276" t="s">
        <v>510</v>
      </c>
      <c r="AV276" t="s">
        <v>510</v>
      </c>
      <c r="AW276" t="s">
        <v>510</v>
      </c>
      <c r="AX276" t="s">
        <v>510</v>
      </c>
      <c r="AY276">
        <v>-4.2773000000000003</v>
      </c>
      <c r="AZ276">
        <v>-2.1949000000000001</v>
      </c>
      <c r="BA276" t="s">
        <v>510</v>
      </c>
      <c r="BB276" t="s">
        <v>510</v>
      </c>
      <c r="BC276" t="s">
        <v>510</v>
      </c>
      <c r="BD276" t="s">
        <v>510</v>
      </c>
      <c r="BE276" t="s">
        <v>510</v>
      </c>
      <c r="BF276" t="s">
        <v>510</v>
      </c>
      <c r="BG276" t="s">
        <v>510</v>
      </c>
      <c r="BH276" t="s">
        <v>510</v>
      </c>
      <c r="BI276" t="s">
        <v>510</v>
      </c>
      <c r="BJ276">
        <v>10.481199999999999</v>
      </c>
      <c r="BK276">
        <v>10.2257</v>
      </c>
      <c r="BL276" t="s">
        <v>510</v>
      </c>
      <c r="BM276" t="s">
        <v>510</v>
      </c>
      <c r="BN276" t="s">
        <v>510</v>
      </c>
      <c r="BO276" t="s">
        <v>510</v>
      </c>
      <c r="BP276" t="s">
        <v>510</v>
      </c>
      <c r="BQ276" t="s">
        <v>510</v>
      </c>
      <c r="BR276" t="s">
        <v>510</v>
      </c>
      <c r="BS276" t="s">
        <v>510</v>
      </c>
      <c r="BT276" t="s">
        <v>510</v>
      </c>
      <c r="BU276" t="s">
        <v>510</v>
      </c>
      <c r="BV276" t="s">
        <v>510</v>
      </c>
      <c r="BW276" t="s">
        <v>594</v>
      </c>
      <c r="BX276">
        <v>30</v>
      </c>
      <c r="BY276" t="s">
        <v>644</v>
      </c>
      <c r="BZ276">
        <v>303020</v>
      </c>
    </row>
    <row r="277" spans="1:78" x14ac:dyDescent="0.25">
      <c r="A277" t="s">
        <v>276</v>
      </c>
      <c r="B277" t="s">
        <v>510</v>
      </c>
      <c r="C277">
        <v>1.29</v>
      </c>
      <c r="D277">
        <v>1.32</v>
      </c>
      <c r="E277">
        <v>1.32</v>
      </c>
      <c r="F277">
        <v>1.35</v>
      </c>
      <c r="G277">
        <v>1.35</v>
      </c>
      <c r="H277">
        <v>1.35</v>
      </c>
      <c r="I277">
        <v>1.36</v>
      </c>
      <c r="J277">
        <v>1.42</v>
      </c>
      <c r="K277">
        <v>1.48</v>
      </c>
      <c r="L277">
        <v>15721536500</v>
      </c>
      <c r="M277">
        <v>13606756600</v>
      </c>
      <c r="N277">
        <v>15779806400</v>
      </c>
      <c r="O277">
        <v>16841648900</v>
      </c>
      <c r="P277">
        <v>14301958300</v>
      </c>
      <c r="Q277">
        <v>15612572900</v>
      </c>
      <c r="R277">
        <v>12374776700</v>
      </c>
      <c r="S277">
        <v>14652811600</v>
      </c>
      <c r="T277">
        <v>13849119900</v>
      </c>
      <c r="U277">
        <v>15536012200</v>
      </c>
      <c r="V277">
        <v>0.74670000000000003</v>
      </c>
      <c r="W277">
        <v>0.33679999999999999</v>
      </c>
      <c r="X277">
        <v>0.85709999999999997</v>
      </c>
      <c r="Y277">
        <v>1.4905999999999999</v>
      </c>
      <c r="Z277">
        <v>0.80559999999999998</v>
      </c>
      <c r="AA277">
        <v>1.1609</v>
      </c>
      <c r="AB277">
        <v>-1.1459999999999999</v>
      </c>
      <c r="AC277">
        <v>1.93</v>
      </c>
      <c r="AD277">
        <v>1.0458000000000001</v>
      </c>
      <c r="AE277">
        <v>6.0326000000000004</v>
      </c>
      <c r="AF277">
        <v>13.6129</v>
      </c>
      <c r="AG277">
        <v>13.893599999999999</v>
      </c>
      <c r="AH277">
        <v>14.0716</v>
      </c>
      <c r="AI277">
        <v>14.491199999999999</v>
      </c>
      <c r="AJ277">
        <v>14.5258</v>
      </c>
      <c r="AK277">
        <v>14.866899999999999</v>
      </c>
      <c r="AL277">
        <v>13.2235</v>
      </c>
      <c r="AM277">
        <v>11.567399999999999</v>
      </c>
      <c r="AN277">
        <v>12.4605</v>
      </c>
      <c r="AO277">
        <v>28.1067</v>
      </c>
      <c r="AP277">
        <v>-0.10249999999999999</v>
      </c>
      <c r="AQ277">
        <v>-1.9664999999999999</v>
      </c>
      <c r="AR277">
        <v>-3.0127000000000002</v>
      </c>
      <c r="AS277">
        <v>0.77359999999999995</v>
      </c>
      <c r="AT277">
        <v>3.9062999999999999</v>
      </c>
      <c r="AU277">
        <v>-1.5958000000000001</v>
      </c>
      <c r="AV277">
        <v>5.0143000000000004</v>
      </c>
      <c r="AW277">
        <v>-2.4403000000000001</v>
      </c>
      <c r="AX277">
        <v>1.7323999999999999</v>
      </c>
      <c r="AY277">
        <v>-7.4229000000000003</v>
      </c>
      <c r="AZ277">
        <v>1.9585999999999999</v>
      </c>
      <c r="BA277">
        <v>3.0577999999999999</v>
      </c>
      <c r="BB277">
        <v>3.0512999999999999</v>
      </c>
      <c r="BC277">
        <v>1.4115</v>
      </c>
      <c r="BD277">
        <v>3.6614</v>
      </c>
      <c r="BE277">
        <v>6.2301000000000002</v>
      </c>
      <c r="BF277">
        <v>3.3719999999999999</v>
      </c>
      <c r="BG277">
        <v>4.9526000000000003</v>
      </c>
      <c r="BH277">
        <v>-5.0353000000000003</v>
      </c>
      <c r="BI277">
        <v>8.7492000000000001</v>
      </c>
      <c r="BJ277">
        <v>5.1063999999999998</v>
      </c>
      <c r="BK277">
        <v>10.6732</v>
      </c>
      <c r="BL277">
        <v>0.99029999999999996</v>
      </c>
      <c r="BM277">
        <v>0.95389999999999997</v>
      </c>
      <c r="BN277">
        <v>0.94069999999999998</v>
      </c>
      <c r="BO277">
        <v>0.96870000000000001</v>
      </c>
      <c r="BP277">
        <v>0.96750000000000003</v>
      </c>
      <c r="BQ277">
        <v>0.94489999999999996</v>
      </c>
      <c r="BR277">
        <v>0.95320000000000005</v>
      </c>
      <c r="BS277">
        <v>0.92849999999999999</v>
      </c>
      <c r="BT277">
        <v>0.95720000000000005</v>
      </c>
      <c r="BU277">
        <v>0.99229999999999996</v>
      </c>
      <c r="BV277">
        <v>2.0779000000000001</v>
      </c>
      <c r="BW277" t="s">
        <v>588</v>
      </c>
      <c r="BX277">
        <v>40</v>
      </c>
      <c r="BY277" t="s">
        <v>589</v>
      </c>
      <c r="BZ277">
        <v>403010</v>
      </c>
    </row>
    <row r="278" spans="1:78" x14ac:dyDescent="0.25">
      <c r="A278" t="s">
        <v>277</v>
      </c>
      <c r="B278" t="s">
        <v>510</v>
      </c>
      <c r="C278" t="s">
        <v>510</v>
      </c>
      <c r="D278">
        <v>5.0199999999999996</v>
      </c>
      <c r="E278">
        <v>3.97</v>
      </c>
      <c r="F278">
        <v>4.91</v>
      </c>
      <c r="G278" t="s">
        <v>510</v>
      </c>
      <c r="H278">
        <v>5.21</v>
      </c>
      <c r="I278">
        <v>5.1100000000000003</v>
      </c>
      <c r="J278">
        <v>4.09</v>
      </c>
      <c r="K278" t="s">
        <v>510</v>
      </c>
      <c r="L278">
        <v>3223390300</v>
      </c>
      <c r="M278">
        <v>4054288200</v>
      </c>
      <c r="N278">
        <v>7689602400</v>
      </c>
      <c r="O278">
        <v>9768308400</v>
      </c>
      <c r="P278">
        <v>7895350400</v>
      </c>
      <c r="Q278">
        <v>13857682900</v>
      </c>
      <c r="R278">
        <v>14960781500</v>
      </c>
      <c r="S278">
        <v>12476168700</v>
      </c>
      <c r="T278">
        <v>14378374500</v>
      </c>
      <c r="U278">
        <v>14883695800</v>
      </c>
      <c r="V278">
        <v>3.2679</v>
      </c>
      <c r="W278" t="s">
        <v>510</v>
      </c>
      <c r="X278">
        <v>6.7446000000000002</v>
      </c>
      <c r="Y278">
        <v>4.0392999999999999</v>
      </c>
      <c r="Z278">
        <v>6.5427999999999997</v>
      </c>
      <c r="AA278" t="s">
        <v>510</v>
      </c>
      <c r="AB278">
        <v>7.3551000000000002</v>
      </c>
      <c r="AC278">
        <v>5.7408999999999999</v>
      </c>
      <c r="AD278">
        <v>5.2027999999999999</v>
      </c>
      <c r="AE278">
        <v>1.5447</v>
      </c>
      <c r="AF278">
        <v>32.027900000000002</v>
      </c>
      <c r="AG278" t="s">
        <v>510</v>
      </c>
      <c r="AH278">
        <v>32.077199999999998</v>
      </c>
      <c r="AI278">
        <v>34.6051</v>
      </c>
      <c r="AJ278">
        <v>35.621400000000001</v>
      </c>
      <c r="AK278" t="s">
        <v>510</v>
      </c>
      <c r="AL278">
        <v>36.767400000000002</v>
      </c>
      <c r="AM278">
        <v>43.441800000000001</v>
      </c>
      <c r="AN278">
        <v>42.995899999999999</v>
      </c>
      <c r="AO278">
        <v>42.016500000000001</v>
      </c>
      <c r="AP278">
        <v>-11.8794</v>
      </c>
      <c r="AQ278">
        <v>-29.157399999999999</v>
      </c>
      <c r="AR278" t="s">
        <v>510</v>
      </c>
      <c r="AS278">
        <v>-19.029299999999999</v>
      </c>
      <c r="AT278">
        <v>-1.5549999999999999</v>
      </c>
      <c r="AU278">
        <v>-2.4472</v>
      </c>
      <c r="AV278" t="s">
        <v>510</v>
      </c>
      <c r="AW278">
        <v>6.8072999999999997</v>
      </c>
      <c r="AX278">
        <v>33.564599999999999</v>
      </c>
      <c r="AY278">
        <v>-1.4328000000000001</v>
      </c>
      <c r="AZ278">
        <v>-2.8765999999999998</v>
      </c>
      <c r="BA278">
        <v>21.587800000000001</v>
      </c>
      <c r="BB278">
        <v>7.6429999999999998</v>
      </c>
      <c r="BC278" t="s">
        <v>510</v>
      </c>
      <c r="BD278">
        <v>19.0762</v>
      </c>
      <c r="BE278">
        <v>11.2529</v>
      </c>
      <c r="BF278">
        <v>17.400400000000001</v>
      </c>
      <c r="BG278" t="s">
        <v>510</v>
      </c>
      <c r="BH278">
        <v>19.848199999999999</v>
      </c>
      <c r="BI278">
        <v>17.264600000000002</v>
      </c>
      <c r="BJ278">
        <v>15.9488</v>
      </c>
      <c r="BK278">
        <v>4.6824000000000003</v>
      </c>
      <c r="BL278">
        <v>1.2628999999999999</v>
      </c>
      <c r="BM278">
        <v>1.4883</v>
      </c>
      <c r="BN278" t="s">
        <v>510</v>
      </c>
      <c r="BO278">
        <v>1.8851</v>
      </c>
      <c r="BP278">
        <v>1.7097</v>
      </c>
      <c r="BQ278">
        <v>1.4951000000000001</v>
      </c>
      <c r="BR278" t="s">
        <v>510</v>
      </c>
      <c r="BS278">
        <v>2.1331000000000002</v>
      </c>
      <c r="BT278">
        <v>1.8844000000000001</v>
      </c>
      <c r="BU278">
        <v>1.7736000000000001</v>
      </c>
      <c r="BV278">
        <v>1.8267</v>
      </c>
      <c r="BW278" t="s">
        <v>596</v>
      </c>
      <c r="BX278">
        <v>20</v>
      </c>
      <c r="BY278" t="s">
        <v>597</v>
      </c>
      <c r="BZ278">
        <v>202020</v>
      </c>
    </row>
    <row r="279" spans="1:78" x14ac:dyDescent="0.25">
      <c r="A279" t="s">
        <v>278</v>
      </c>
      <c r="B279" t="s">
        <v>510</v>
      </c>
      <c r="C279">
        <v>1.71</v>
      </c>
      <c r="D279">
        <v>4.99</v>
      </c>
      <c r="E279">
        <v>1.59</v>
      </c>
      <c r="F279">
        <v>1.67</v>
      </c>
      <c r="G279">
        <v>1.62</v>
      </c>
      <c r="H279">
        <v>1.74</v>
      </c>
      <c r="I279">
        <v>4.45</v>
      </c>
      <c r="J279">
        <v>1.85</v>
      </c>
      <c r="K279">
        <v>1.94</v>
      </c>
      <c r="L279">
        <v>8924687900</v>
      </c>
      <c r="M279">
        <v>10014714500</v>
      </c>
      <c r="N279">
        <v>9515715700</v>
      </c>
      <c r="O279">
        <v>14585151400</v>
      </c>
      <c r="P279">
        <v>12635505100</v>
      </c>
      <c r="Q279">
        <v>17301451700</v>
      </c>
      <c r="R279">
        <v>23274488800</v>
      </c>
      <c r="S279">
        <v>35175681000</v>
      </c>
      <c r="T279">
        <v>25778381400</v>
      </c>
      <c r="U279">
        <v>41894368100</v>
      </c>
      <c r="V279">
        <v>5.2811000000000003</v>
      </c>
      <c r="W279">
        <v>5.8727999999999998</v>
      </c>
      <c r="X279">
        <v>3.9034</v>
      </c>
      <c r="Y279">
        <v>4.7526000000000002</v>
      </c>
      <c r="Z279">
        <v>7.1688000000000001</v>
      </c>
      <c r="AA279">
        <v>6.3841999999999999</v>
      </c>
      <c r="AB279">
        <v>8.3145000000000007</v>
      </c>
      <c r="AC279">
        <v>5.8436000000000003</v>
      </c>
      <c r="AD279">
        <v>12.9625</v>
      </c>
      <c r="AE279">
        <v>10.200900000000001</v>
      </c>
      <c r="AF279">
        <v>46.2928</v>
      </c>
      <c r="AG279">
        <v>46.153799999999997</v>
      </c>
      <c r="AH279">
        <v>35.994300000000003</v>
      </c>
      <c r="AI279">
        <v>42.531300000000002</v>
      </c>
      <c r="AJ279">
        <v>35.416200000000003</v>
      </c>
      <c r="AK279">
        <v>32.608499999999999</v>
      </c>
      <c r="AL279">
        <v>25.202500000000001</v>
      </c>
      <c r="AM279">
        <v>43.774999999999999</v>
      </c>
      <c r="AN279">
        <v>16.738399999999999</v>
      </c>
      <c r="AO279">
        <v>13.096399999999999</v>
      </c>
      <c r="AP279">
        <v>8.7919999999999998</v>
      </c>
      <c r="AQ279">
        <v>14.6356</v>
      </c>
      <c r="AR279">
        <v>11.578900000000001</v>
      </c>
      <c r="AS279">
        <v>170.97919999999999</v>
      </c>
      <c r="AT279">
        <v>22.023800000000001</v>
      </c>
      <c r="AU279">
        <v>52.393300000000004</v>
      </c>
      <c r="AV279">
        <v>2.7772000000000001</v>
      </c>
      <c r="AW279">
        <v>1.9607000000000001</v>
      </c>
      <c r="AX279">
        <v>5.9946999999999999</v>
      </c>
      <c r="AY279">
        <v>14.383699999999999</v>
      </c>
      <c r="AZ279">
        <v>3.2909000000000002</v>
      </c>
      <c r="BA279">
        <v>12.470499999999999</v>
      </c>
      <c r="BB279">
        <v>14.0313</v>
      </c>
      <c r="BC279">
        <v>15.1616</v>
      </c>
      <c r="BD279">
        <v>11.610799999999999</v>
      </c>
      <c r="BE279">
        <v>10.7751</v>
      </c>
      <c r="BF279">
        <v>14.9726</v>
      </c>
      <c r="BG279">
        <v>12.0069</v>
      </c>
      <c r="BH279">
        <v>14.3567</v>
      </c>
      <c r="BI279">
        <v>18.471699999999998</v>
      </c>
      <c r="BJ279">
        <v>20.313700000000001</v>
      </c>
      <c r="BK279">
        <v>15.3508</v>
      </c>
      <c r="BL279">
        <v>1.2775000000000001</v>
      </c>
      <c r="BM279">
        <v>1.3759999999999999</v>
      </c>
      <c r="BN279">
        <v>1.3581000000000001</v>
      </c>
      <c r="BO279">
        <v>1.4966999999999999</v>
      </c>
      <c r="BP279">
        <v>1.3895999999999999</v>
      </c>
      <c r="BQ279">
        <v>0.97460000000000002</v>
      </c>
      <c r="BR279">
        <v>1.0986</v>
      </c>
      <c r="BS279">
        <v>1.1913</v>
      </c>
      <c r="BT279">
        <v>1.615</v>
      </c>
      <c r="BU279">
        <v>1.0356000000000001</v>
      </c>
      <c r="BV279">
        <v>1.2384999999999999</v>
      </c>
      <c r="BW279" t="s">
        <v>585</v>
      </c>
      <c r="BX279">
        <v>25</v>
      </c>
      <c r="BY279" t="s">
        <v>642</v>
      </c>
      <c r="BZ279">
        <v>252010</v>
      </c>
    </row>
    <row r="280" spans="1:78" x14ac:dyDescent="0.25">
      <c r="A280" t="s">
        <v>279</v>
      </c>
      <c r="B280" t="s">
        <v>510</v>
      </c>
      <c r="C280" t="s">
        <v>510</v>
      </c>
      <c r="D280" t="s">
        <v>510</v>
      </c>
      <c r="E280" t="s">
        <v>510</v>
      </c>
      <c r="F280" t="s">
        <v>510</v>
      </c>
      <c r="G280" t="s">
        <v>510</v>
      </c>
      <c r="H280" t="s">
        <v>510</v>
      </c>
      <c r="I280">
        <v>4.28</v>
      </c>
      <c r="J280">
        <v>4.3099999999999996</v>
      </c>
      <c r="K280" t="s">
        <v>510</v>
      </c>
      <c r="L280">
        <v>9117550000</v>
      </c>
      <c r="M280">
        <v>12500003800</v>
      </c>
      <c r="N280">
        <v>13223140000</v>
      </c>
      <c r="O280">
        <v>16238118000</v>
      </c>
      <c r="P280">
        <v>12749724000</v>
      </c>
      <c r="Q280">
        <v>16426407000</v>
      </c>
      <c r="R280">
        <v>19825770000</v>
      </c>
      <c r="S280">
        <v>30069897000</v>
      </c>
      <c r="T280">
        <v>20863528000</v>
      </c>
      <c r="U280">
        <v>19296921000</v>
      </c>
      <c r="V280">
        <v>7.1657999999999999</v>
      </c>
      <c r="W280">
        <v>4.0884999999999998</v>
      </c>
      <c r="X280">
        <v>5.0212000000000003</v>
      </c>
      <c r="Y280">
        <v>7.9372999999999996</v>
      </c>
      <c r="Z280">
        <v>5.3788999999999998</v>
      </c>
      <c r="AA280">
        <v>4.8131000000000004</v>
      </c>
      <c r="AB280">
        <v>8.1646000000000001</v>
      </c>
      <c r="AC280">
        <v>11.7522</v>
      </c>
      <c r="AD280">
        <v>6.3102</v>
      </c>
      <c r="AE280">
        <v>2.2667999999999999</v>
      </c>
      <c r="AF280">
        <v>41.493899999999996</v>
      </c>
      <c r="AG280">
        <v>45.121099999999998</v>
      </c>
      <c r="AH280">
        <v>41.0578</v>
      </c>
      <c r="AI280">
        <v>40.557200000000002</v>
      </c>
      <c r="AJ280">
        <v>37.440100000000001</v>
      </c>
      <c r="AK280">
        <v>39.385100000000001</v>
      </c>
      <c r="AL280">
        <v>33.661299999999997</v>
      </c>
      <c r="AM280">
        <v>31.113399999999999</v>
      </c>
      <c r="AN280">
        <v>31.232299999999999</v>
      </c>
      <c r="AO280">
        <v>35.6004</v>
      </c>
      <c r="AP280">
        <v>2.5150999999999999</v>
      </c>
      <c r="AQ280">
        <v>4.8220999999999998</v>
      </c>
      <c r="AR280">
        <v>93.167400000000001</v>
      </c>
      <c r="AS280">
        <v>1.0088999999999999</v>
      </c>
      <c r="AT280">
        <v>17.028099999999998</v>
      </c>
      <c r="AU280">
        <v>-2.9251</v>
      </c>
      <c r="AV280">
        <v>11.498699999999999</v>
      </c>
      <c r="AW280">
        <v>11.2227</v>
      </c>
      <c r="AX280">
        <v>1.5629</v>
      </c>
      <c r="AY280">
        <v>-1.1296999999999999</v>
      </c>
      <c r="AZ280">
        <v>-17.018000000000001</v>
      </c>
      <c r="BA280">
        <v>22.032399999999999</v>
      </c>
      <c r="BB280">
        <v>19.247699999999998</v>
      </c>
      <c r="BC280">
        <v>11.270200000000001</v>
      </c>
      <c r="BD280">
        <v>13.6218</v>
      </c>
      <c r="BE280">
        <v>19.936800000000002</v>
      </c>
      <c r="BF280">
        <v>12.83</v>
      </c>
      <c r="BG280">
        <v>11.332700000000001</v>
      </c>
      <c r="BH280">
        <v>18.3032</v>
      </c>
      <c r="BI280">
        <v>24.122800000000002</v>
      </c>
      <c r="BJ280">
        <v>12.5587</v>
      </c>
      <c r="BK280">
        <v>4.6517999999999997</v>
      </c>
      <c r="BL280">
        <v>1.7665</v>
      </c>
      <c r="BM280">
        <v>1.8638999999999999</v>
      </c>
      <c r="BN280">
        <v>1.5374000000000001</v>
      </c>
      <c r="BO280">
        <v>1.5389999999999999</v>
      </c>
      <c r="BP280">
        <v>1.5668</v>
      </c>
      <c r="BQ280">
        <v>1.3413999999999999</v>
      </c>
      <c r="BR280">
        <v>1.4919</v>
      </c>
      <c r="BS280">
        <v>1.5185999999999999</v>
      </c>
      <c r="BT280">
        <v>1.931</v>
      </c>
      <c r="BU280">
        <v>1.5295000000000001</v>
      </c>
      <c r="BV280">
        <v>1.6693</v>
      </c>
      <c r="BW280" t="s">
        <v>582</v>
      </c>
      <c r="BX280">
        <v>35</v>
      </c>
      <c r="BY280" t="s">
        <v>629</v>
      </c>
      <c r="BZ280">
        <v>351020</v>
      </c>
    </row>
    <row r="281" spans="1:78" x14ac:dyDescent="0.25">
      <c r="A281" t="s">
        <v>280</v>
      </c>
      <c r="B281" t="s">
        <v>510</v>
      </c>
      <c r="C281">
        <v>3.33</v>
      </c>
      <c r="D281">
        <v>3.43</v>
      </c>
      <c r="E281">
        <v>3.12</v>
      </c>
      <c r="F281">
        <v>3.21</v>
      </c>
      <c r="G281" t="s">
        <v>510</v>
      </c>
      <c r="H281">
        <v>3.7</v>
      </c>
      <c r="I281">
        <v>5.18</v>
      </c>
      <c r="J281">
        <v>6.5</v>
      </c>
      <c r="K281" t="s">
        <v>510</v>
      </c>
      <c r="L281">
        <v>7511777400</v>
      </c>
      <c r="M281">
        <v>10811498500</v>
      </c>
      <c r="N281">
        <v>12734638400</v>
      </c>
      <c r="O281">
        <v>16884757900</v>
      </c>
      <c r="P281">
        <v>15842771400</v>
      </c>
      <c r="Q281">
        <v>43742062100</v>
      </c>
      <c r="R281">
        <v>39715377200</v>
      </c>
      <c r="S281">
        <v>41843119000</v>
      </c>
      <c r="T281">
        <v>39643765900</v>
      </c>
      <c r="U281">
        <v>39920967200</v>
      </c>
      <c r="V281">
        <v>10.9436</v>
      </c>
      <c r="W281">
        <v>3.7017000000000002</v>
      </c>
      <c r="X281">
        <v>2.5779999999999998</v>
      </c>
      <c r="Y281">
        <v>5.0048000000000004</v>
      </c>
      <c r="Z281">
        <v>7.2055999999999996</v>
      </c>
      <c r="AA281" t="s">
        <v>510</v>
      </c>
      <c r="AB281">
        <v>5.5339999999999998</v>
      </c>
      <c r="AC281">
        <v>2.9723000000000002</v>
      </c>
      <c r="AD281">
        <v>3.1128999999999998</v>
      </c>
      <c r="AE281">
        <v>3.2627999999999999</v>
      </c>
      <c r="AF281">
        <v>33.014800000000001</v>
      </c>
      <c r="AG281">
        <v>39.734900000000003</v>
      </c>
      <c r="AH281">
        <v>37.613500000000002</v>
      </c>
      <c r="AI281">
        <v>39.9405</v>
      </c>
      <c r="AJ281">
        <v>38.520200000000003</v>
      </c>
      <c r="AK281" t="s">
        <v>510</v>
      </c>
      <c r="AL281">
        <v>20.513400000000001</v>
      </c>
      <c r="AM281">
        <v>21.111999999999998</v>
      </c>
      <c r="AN281">
        <v>23.586099999999998</v>
      </c>
      <c r="AO281">
        <v>33.463700000000003</v>
      </c>
      <c r="AP281">
        <v>-13.1312</v>
      </c>
      <c r="AQ281">
        <v>1.2473000000000001</v>
      </c>
      <c r="AR281">
        <v>166.86320000000001</v>
      </c>
      <c r="AS281">
        <v>-8.5167999999999999</v>
      </c>
      <c r="AT281">
        <v>-15.979699999999999</v>
      </c>
      <c r="AU281">
        <v>-2.4876</v>
      </c>
      <c r="AV281" t="s">
        <v>510</v>
      </c>
      <c r="AW281">
        <v>289.63310000000001</v>
      </c>
      <c r="AX281">
        <v>-3.5893000000000002</v>
      </c>
      <c r="AY281">
        <v>-3.4140999999999999</v>
      </c>
      <c r="AZ281">
        <v>24.349699999999999</v>
      </c>
      <c r="BA281">
        <v>6.2854000000000001</v>
      </c>
      <c r="BB281">
        <v>31.352399999999999</v>
      </c>
      <c r="BC281">
        <v>12.751300000000001</v>
      </c>
      <c r="BD281">
        <v>9.9799000000000007</v>
      </c>
      <c r="BE281">
        <v>18.415800000000001</v>
      </c>
      <c r="BF281">
        <v>22.911999999999999</v>
      </c>
      <c r="BG281" t="s">
        <v>510</v>
      </c>
      <c r="BH281">
        <v>10.289899999999999</v>
      </c>
      <c r="BI281">
        <v>5.1673</v>
      </c>
      <c r="BJ281">
        <v>5.6285999999999996</v>
      </c>
      <c r="BK281">
        <v>6.5811999999999999</v>
      </c>
      <c r="BL281">
        <v>1.7625999999999999</v>
      </c>
      <c r="BM281">
        <v>2.2585000000000002</v>
      </c>
      <c r="BN281">
        <v>1.4736</v>
      </c>
      <c r="BO281">
        <v>1.6027</v>
      </c>
      <c r="BP281">
        <v>2.0030999999999999</v>
      </c>
      <c r="BQ281">
        <v>2.4</v>
      </c>
      <c r="BR281" t="s">
        <v>510</v>
      </c>
      <c r="BS281">
        <v>1.6089</v>
      </c>
      <c r="BT281">
        <v>1.5042</v>
      </c>
      <c r="BU281">
        <v>1.6313</v>
      </c>
      <c r="BV281">
        <v>1.5088999999999999</v>
      </c>
      <c r="BW281" t="s">
        <v>596</v>
      </c>
      <c r="BX281">
        <v>20</v>
      </c>
      <c r="BY281" t="s">
        <v>621</v>
      </c>
      <c r="BZ281">
        <v>201010</v>
      </c>
    </row>
    <row r="282" spans="1:78" x14ac:dyDescent="0.25">
      <c r="A282" t="s">
        <v>281</v>
      </c>
      <c r="B282" t="s">
        <v>510</v>
      </c>
      <c r="C282">
        <v>2.62</v>
      </c>
      <c r="D282">
        <v>2.0099999999999998</v>
      </c>
      <c r="E282">
        <v>2.4</v>
      </c>
      <c r="F282">
        <v>2.44</v>
      </c>
      <c r="G282">
        <v>5.96</v>
      </c>
      <c r="H282">
        <v>7.64</v>
      </c>
      <c r="I282">
        <v>6.1</v>
      </c>
      <c r="J282">
        <v>8.36</v>
      </c>
      <c r="K282" t="s">
        <v>510</v>
      </c>
      <c r="L282">
        <v>4567181700</v>
      </c>
      <c r="M282">
        <v>5627389100</v>
      </c>
      <c r="N282">
        <v>6593631800</v>
      </c>
      <c r="O282">
        <v>8699819900</v>
      </c>
      <c r="P282">
        <v>8816399800</v>
      </c>
      <c r="Q282">
        <v>9400548400</v>
      </c>
      <c r="R282">
        <v>10490146600</v>
      </c>
      <c r="S282">
        <v>11870494300</v>
      </c>
      <c r="T282">
        <v>8478014300.000001</v>
      </c>
      <c r="U282">
        <v>15904737700</v>
      </c>
      <c r="V282">
        <v>12.138</v>
      </c>
      <c r="W282">
        <v>10.843500000000001</v>
      </c>
      <c r="X282">
        <v>16.161999999999999</v>
      </c>
      <c r="Y282">
        <v>16.7424</v>
      </c>
      <c r="Z282">
        <v>19.3599</v>
      </c>
      <c r="AA282">
        <v>21.2196</v>
      </c>
      <c r="AB282">
        <v>17.5198</v>
      </c>
      <c r="AC282">
        <v>5.1515000000000004</v>
      </c>
      <c r="AD282">
        <v>20.976900000000001</v>
      </c>
      <c r="AE282">
        <v>21.994399999999999</v>
      </c>
      <c r="AF282">
        <v>52.462699999999998</v>
      </c>
      <c r="AG282">
        <v>44.1815</v>
      </c>
      <c r="AH282">
        <v>49.321100000000001</v>
      </c>
      <c r="AI282">
        <v>53.079599999999999</v>
      </c>
      <c r="AJ282">
        <v>57.302399999999999</v>
      </c>
      <c r="AK282">
        <v>66.583100000000002</v>
      </c>
      <c r="AL282">
        <v>57.987699999999997</v>
      </c>
      <c r="AM282">
        <v>22.870100000000001</v>
      </c>
      <c r="AN282">
        <v>68.153099999999995</v>
      </c>
      <c r="AO282">
        <v>54.579599999999999</v>
      </c>
      <c r="AP282">
        <v>-3.8536999999999999</v>
      </c>
      <c r="AQ282">
        <v>8.4588000000000001</v>
      </c>
      <c r="AR282">
        <v>-4.9255000000000004</v>
      </c>
      <c r="AS282">
        <v>4.9421999999999997</v>
      </c>
      <c r="AT282">
        <v>7.4532999999999996</v>
      </c>
      <c r="AU282">
        <v>-3.9281000000000001</v>
      </c>
      <c r="AV282">
        <v>11.98</v>
      </c>
      <c r="AW282">
        <v>-0.1179</v>
      </c>
      <c r="AX282">
        <v>-6.0903999999999998</v>
      </c>
      <c r="AY282">
        <v>18.219100000000001</v>
      </c>
      <c r="AZ282">
        <v>8.9849999999999994</v>
      </c>
      <c r="BA282">
        <v>35.000500000000002</v>
      </c>
      <c r="BB282">
        <v>83.438100000000006</v>
      </c>
      <c r="BC282">
        <v>340.51089999999999</v>
      </c>
      <c r="BD282">
        <v>400.28820000000002</v>
      </c>
      <c r="BE282">
        <v>697.14940000000001</v>
      </c>
      <c r="BF282" t="s">
        <v>510</v>
      </c>
      <c r="BG282" t="s">
        <v>510</v>
      </c>
      <c r="BH282" t="s">
        <v>510</v>
      </c>
      <c r="BI282">
        <v>9.2446000000000002</v>
      </c>
      <c r="BJ282" t="s">
        <v>510</v>
      </c>
      <c r="BK282" t="s">
        <v>510</v>
      </c>
      <c r="BL282">
        <v>3.2694999999999999</v>
      </c>
      <c r="BM282">
        <v>3.4003999999999999</v>
      </c>
      <c r="BN282">
        <v>4.2664</v>
      </c>
      <c r="BO282">
        <v>4.718</v>
      </c>
      <c r="BP282">
        <v>5.5768000000000004</v>
      </c>
      <c r="BQ282">
        <v>5.8826999999999998</v>
      </c>
      <c r="BR282">
        <v>5.7107999999999999</v>
      </c>
      <c r="BS282">
        <v>6.1776999999999997</v>
      </c>
      <c r="BT282">
        <v>1.6174999999999999</v>
      </c>
      <c r="BU282">
        <v>4.3838999999999997</v>
      </c>
      <c r="BV282">
        <v>6.5884999999999998</v>
      </c>
      <c r="BW282" t="s">
        <v>596</v>
      </c>
      <c r="BX282">
        <v>20</v>
      </c>
      <c r="BY282" t="s">
        <v>604</v>
      </c>
      <c r="BZ282">
        <v>201020</v>
      </c>
    </row>
    <row r="283" spans="1:78" x14ac:dyDescent="0.25">
      <c r="A283" t="s">
        <v>282</v>
      </c>
      <c r="B283" t="s">
        <v>510</v>
      </c>
      <c r="C283" t="s">
        <v>510</v>
      </c>
      <c r="D283" t="s">
        <v>510</v>
      </c>
      <c r="E283" t="s">
        <v>510</v>
      </c>
      <c r="F283">
        <v>4.4000000000000004</v>
      </c>
      <c r="G283">
        <v>5.69</v>
      </c>
      <c r="H283">
        <v>5.94</v>
      </c>
      <c r="I283">
        <v>6.03</v>
      </c>
      <c r="J283">
        <v>6.32</v>
      </c>
      <c r="K283" t="s">
        <v>510</v>
      </c>
      <c r="L283" t="s">
        <v>510</v>
      </c>
      <c r="M283" t="s">
        <v>510</v>
      </c>
      <c r="N283" t="s">
        <v>510</v>
      </c>
      <c r="O283" t="s">
        <v>510</v>
      </c>
      <c r="P283" t="s">
        <v>510</v>
      </c>
      <c r="Q283" t="s">
        <v>510</v>
      </c>
      <c r="R283" t="s">
        <v>510</v>
      </c>
      <c r="S283" t="s">
        <v>510</v>
      </c>
      <c r="T283" t="s">
        <v>510</v>
      </c>
      <c r="U283">
        <v>199149371500</v>
      </c>
      <c r="V283" t="s">
        <v>510</v>
      </c>
      <c r="W283" t="s">
        <v>510</v>
      </c>
      <c r="X283" t="s">
        <v>510</v>
      </c>
      <c r="Y283" t="s">
        <v>510</v>
      </c>
      <c r="Z283">
        <v>1.8217000000000001</v>
      </c>
      <c r="AA283">
        <v>2.5388999999999999</v>
      </c>
      <c r="AB283">
        <v>2.8609</v>
      </c>
      <c r="AC283">
        <v>4.5056000000000003</v>
      </c>
      <c r="AD283">
        <v>5.1432000000000002</v>
      </c>
      <c r="AE283">
        <v>7.7260999999999997</v>
      </c>
      <c r="AF283" t="s">
        <v>510</v>
      </c>
      <c r="AG283" t="s">
        <v>510</v>
      </c>
      <c r="AH283" t="s">
        <v>510</v>
      </c>
      <c r="AI283">
        <v>19.9117</v>
      </c>
      <c r="AJ283">
        <v>18.601299999999998</v>
      </c>
      <c r="AK283">
        <v>17.240100000000002</v>
      </c>
      <c r="AL283">
        <v>19.335999999999999</v>
      </c>
      <c r="AM283">
        <v>18.430199999999999</v>
      </c>
      <c r="AN283">
        <v>23.393799999999999</v>
      </c>
      <c r="AO283">
        <v>24.900099999999998</v>
      </c>
      <c r="AP283" t="s">
        <v>510</v>
      </c>
      <c r="AQ283" t="s">
        <v>510</v>
      </c>
      <c r="AR283" t="s">
        <v>510</v>
      </c>
      <c r="AS283" t="s">
        <v>510</v>
      </c>
      <c r="AT283" t="s">
        <v>510</v>
      </c>
      <c r="AU283">
        <v>-3.1627000000000001</v>
      </c>
      <c r="AV283">
        <v>-7.2538</v>
      </c>
      <c r="AW283">
        <v>1.8669</v>
      </c>
      <c r="AX283">
        <v>-7.5076999999999998</v>
      </c>
      <c r="AY283">
        <v>-2.3858999999999999</v>
      </c>
      <c r="AZ283">
        <v>1.4474</v>
      </c>
      <c r="BA283" t="s">
        <v>510</v>
      </c>
      <c r="BB283" t="s">
        <v>510</v>
      </c>
      <c r="BC283" t="s">
        <v>510</v>
      </c>
      <c r="BD283" t="s">
        <v>510</v>
      </c>
      <c r="BE283" t="s">
        <v>510</v>
      </c>
      <c r="BF283">
        <v>3.4167000000000001</v>
      </c>
      <c r="BG283">
        <v>4.5396000000000001</v>
      </c>
      <c r="BH283">
        <v>5.1893000000000002</v>
      </c>
      <c r="BI283">
        <v>8.3764000000000003</v>
      </c>
      <c r="BJ283">
        <v>9.8664000000000005</v>
      </c>
      <c r="BK283">
        <v>15.5465</v>
      </c>
      <c r="BL283" t="s">
        <v>510</v>
      </c>
      <c r="BM283" t="s">
        <v>510</v>
      </c>
      <c r="BN283" t="s">
        <v>510</v>
      </c>
      <c r="BO283" t="s">
        <v>510</v>
      </c>
      <c r="BP283">
        <v>0.94469999999999998</v>
      </c>
      <c r="BQ283">
        <v>1.3619000000000001</v>
      </c>
      <c r="BR283">
        <v>1.7452000000000001</v>
      </c>
      <c r="BS283">
        <v>2.0266000000000002</v>
      </c>
      <c r="BT283">
        <v>2.6198000000000001</v>
      </c>
      <c r="BU283">
        <v>2.5139999999999998</v>
      </c>
      <c r="BV283">
        <v>2.9603999999999999</v>
      </c>
      <c r="BW283" t="s">
        <v>602</v>
      </c>
      <c r="BX283">
        <v>15</v>
      </c>
      <c r="BY283" t="s">
        <v>603</v>
      </c>
      <c r="BZ283">
        <v>151010</v>
      </c>
    </row>
    <row r="284" spans="1:78" x14ac:dyDescent="0.25">
      <c r="A284" t="s">
        <v>283</v>
      </c>
      <c r="B284" t="s">
        <v>510</v>
      </c>
      <c r="C284">
        <v>2.42</v>
      </c>
      <c r="D284">
        <v>2.37</v>
      </c>
      <c r="E284">
        <v>2.2400000000000002</v>
      </c>
      <c r="F284">
        <v>2.84</v>
      </c>
      <c r="G284">
        <v>4.32</v>
      </c>
      <c r="H284">
        <v>4.45</v>
      </c>
      <c r="I284">
        <v>5.35</v>
      </c>
      <c r="J284">
        <v>5.94</v>
      </c>
      <c r="K284">
        <v>5.77</v>
      </c>
      <c r="L284">
        <v>8521360600</v>
      </c>
      <c r="M284">
        <v>9051600600</v>
      </c>
      <c r="N284">
        <v>9425199600</v>
      </c>
      <c r="O284">
        <v>12568826000</v>
      </c>
      <c r="P284">
        <v>7550949000</v>
      </c>
      <c r="Q284">
        <v>10940678700</v>
      </c>
      <c r="R284">
        <v>10725127700</v>
      </c>
      <c r="S284">
        <v>17498215700</v>
      </c>
      <c r="T284">
        <v>14269815900</v>
      </c>
      <c r="U284">
        <v>12788523700</v>
      </c>
      <c r="V284">
        <v>7.6345999999999998</v>
      </c>
      <c r="W284">
        <v>7.6094999999999997</v>
      </c>
      <c r="X284">
        <v>6.6515000000000004</v>
      </c>
      <c r="Y284">
        <v>6.0411999999999999</v>
      </c>
      <c r="Z284">
        <v>4.6254</v>
      </c>
      <c r="AA284">
        <v>4.4782000000000002</v>
      </c>
      <c r="AB284">
        <v>5.0788000000000002</v>
      </c>
      <c r="AC284">
        <v>8.7386999999999997</v>
      </c>
      <c r="AD284">
        <v>9.3247999999999998</v>
      </c>
      <c r="AE284">
        <v>6.9034000000000004</v>
      </c>
      <c r="AF284">
        <v>33.715000000000003</v>
      </c>
      <c r="AG284">
        <v>28.058599999999998</v>
      </c>
      <c r="AH284">
        <v>40.2468</v>
      </c>
      <c r="AI284">
        <v>36.340600000000002</v>
      </c>
      <c r="AJ284">
        <v>37.833300000000001</v>
      </c>
      <c r="AK284">
        <v>42.334200000000003</v>
      </c>
      <c r="AL284">
        <v>34.813600000000001</v>
      </c>
      <c r="AM284">
        <v>33.6248</v>
      </c>
      <c r="AN284">
        <v>32.8294</v>
      </c>
      <c r="AO284">
        <v>37.562199999999997</v>
      </c>
      <c r="AP284">
        <v>21.3597</v>
      </c>
      <c r="AQ284">
        <v>21.177499999999998</v>
      </c>
      <c r="AR284">
        <v>3.1429</v>
      </c>
      <c r="AS284">
        <v>47.015599999999999</v>
      </c>
      <c r="AT284">
        <v>12.8104</v>
      </c>
      <c r="AU284">
        <v>21.635100000000001</v>
      </c>
      <c r="AV284">
        <v>12.1698</v>
      </c>
      <c r="AW284">
        <v>-3.2818999999999998</v>
      </c>
      <c r="AX284">
        <v>1.9859</v>
      </c>
      <c r="AY284">
        <v>-4.5057999999999998</v>
      </c>
      <c r="AZ284">
        <v>25.261700000000001</v>
      </c>
      <c r="BA284">
        <v>14.4442</v>
      </c>
      <c r="BB284">
        <v>15.0459</v>
      </c>
      <c r="BC284">
        <v>14.5055</v>
      </c>
      <c r="BD284">
        <v>14.150700000000001</v>
      </c>
      <c r="BE284">
        <v>13.9703</v>
      </c>
      <c r="BF284">
        <v>10.692500000000001</v>
      </c>
      <c r="BG284">
        <v>11.056100000000001</v>
      </c>
      <c r="BH284">
        <v>11.972799999999999</v>
      </c>
      <c r="BI284">
        <v>19.091699999999999</v>
      </c>
      <c r="BJ284">
        <v>20.472200000000001</v>
      </c>
      <c r="BK284">
        <v>16.110199999999999</v>
      </c>
      <c r="BL284">
        <v>2.6699000000000002</v>
      </c>
      <c r="BM284">
        <v>2.0615000000000001</v>
      </c>
      <c r="BN284">
        <v>2.0516000000000001</v>
      </c>
      <c r="BO284">
        <v>1.7205999999999999</v>
      </c>
      <c r="BP284">
        <v>1.8939999999999999</v>
      </c>
      <c r="BQ284">
        <v>1.2386999999999999</v>
      </c>
      <c r="BR284">
        <v>1.4649000000000001</v>
      </c>
      <c r="BS284">
        <v>1.4078999999999999</v>
      </c>
      <c r="BT284">
        <v>1.9088000000000001</v>
      </c>
      <c r="BU284">
        <v>1.7330000000000001</v>
      </c>
      <c r="BV284">
        <v>1.4379</v>
      </c>
      <c r="BW284" t="s">
        <v>585</v>
      </c>
      <c r="BX284">
        <v>25</v>
      </c>
      <c r="BY284" t="s">
        <v>650</v>
      </c>
      <c r="BZ284">
        <v>255010</v>
      </c>
    </row>
    <row r="285" spans="1:78" x14ac:dyDescent="0.25">
      <c r="A285" t="s">
        <v>284</v>
      </c>
      <c r="B285" t="s">
        <v>510</v>
      </c>
      <c r="C285">
        <v>3.51</v>
      </c>
      <c r="D285">
        <v>3.86</v>
      </c>
      <c r="E285">
        <v>3.88</v>
      </c>
      <c r="F285">
        <v>4.5199999999999996</v>
      </c>
      <c r="G285">
        <v>4.82</v>
      </c>
      <c r="H285">
        <v>5.22</v>
      </c>
      <c r="I285">
        <v>5.07</v>
      </c>
      <c r="J285">
        <v>5.33</v>
      </c>
      <c r="K285" t="s">
        <v>510</v>
      </c>
      <c r="L285">
        <v>76815522600</v>
      </c>
      <c r="M285">
        <v>93366529100</v>
      </c>
      <c r="N285">
        <v>81195393200</v>
      </c>
      <c r="O285">
        <v>92998459300</v>
      </c>
      <c r="P285">
        <v>122584771300</v>
      </c>
      <c r="Q285">
        <v>126189987200</v>
      </c>
      <c r="R285">
        <v>161509237000</v>
      </c>
      <c r="S285">
        <v>264229950800</v>
      </c>
      <c r="T285">
        <v>347613082900</v>
      </c>
      <c r="U285">
        <v>553370174600</v>
      </c>
      <c r="V285">
        <v>6.6814999999999998</v>
      </c>
      <c r="W285">
        <v>6.7015000000000002</v>
      </c>
      <c r="X285">
        <v>7.3616000000000001</v>
      </c>
      <c r="Y285">
        <v>-0.48720000000000002</v>
      </c>
      <c r="Z285">
        <v>7.2720000000000002</v>
      </c>
      <c r="AA285">
        <v>19.997499999999999</v>
      </c>
      <c r="AB285">
        <v>14.4175</v>
      </c>
      <c r="AC285">
        <v>11.696899999999999</v>
      </c>
      <c r="AD285">
        <v>12.706099999999999</v>
      </c>
      <c r="AE285">
        <v>9.2345000000000006</v>
      </c>
      <c r="AF285">
        <v>22.0932</v>
      </c>
      <c r="AG285">
        <v>22.431100000000001</v>
      </c>
      <c r="AH285">
        <v>26.555800000000001</v>
      </c>
      <c r="AI285">
        <v>30.339700000000001</v>
      </c>
      <c r="AJ285">
        <v>23.454699999999999</v>
      </c>
      <c r="AK285">
        <v>38.988900000000001</v>
      </c>
      <c r="AL285">
        <v>35.587000000000003</v>
      </c>
      <c r="AM285">
        <v>34.595500000000001</v>
      </c>
      <c r="AN285">
        <v>32.811999999999998</v>
      </c>
      <c r="AO285">
        <v>39.410699999999999</v>
      </c>
      <c r="AP285">
        <v>2.4704000000000002</v>
      </c>
      <c r="AQ285">
        <v>3.0041000000000002</v>
      </c>
      <c r="AR285">
        <v>-2.0346000000000002</v>
      </c>
      <c r="AS285">
        <v>9.1006</v>
      </c>
      <c r="AT285">
        <v>15.912800000000001</v>
      </c>
      <c r="AU285">
        <v>-2.3845999999999998</v>
      </c>
      <c r="AV285">
        <v>-10.527100000000001</v>
      </c>
      <c r="AW285">
        <v>18.7013</v>
      </c>
      <c r="AX285">
        <v>4.6596000000000002</v>
      </c>
      <c r="AY285">
        <v>1.4011</v>
      </c>
      <c r="AZ285">
        <v>29.3323</v>
      </c>
      <c r="BA285">
        <v>28.921600000000002</v>
      </c>
      <c r="BB285">
        <v>14.485900000000001</v>
      </c>
      <c r="BC285">
        <v>16.085799999999999</v>
      </c>
      <c r="BD285">
        <v>19.158100000000001</v>
      </c>
      <c r="BE285">
        <v>-1.5945</v>
      </c>
      <c r="BF285">
        <v>30.176100000000002</v>
      </c>
      <c r="BG285">
        <v>133.78370000000001</v>
      </c>
      <c r="BH285">
        <v>150.17760000000001</v>
      </c>
      <c r="BI285">
        <v>76.352900000000005</v>
      </c>
      <c r="BJ285">
        <v>63.628300000000003</v>
      </c>
      <c r="BK285">
        <v>48.926099999999998</v>
      </c>
      <c r="BL285">
        <v>2.1156000000000001</v>
      </c>
      <c r="BM285">
        <v>2.6869000000000001</v>
      </c>
      <c r="BN285">
        <v>3.2086000000000001</v>
      </c>
      <c r="BO285">
        <v>2.7256</v>
      </c>
      <c r="BP285">
        <v>2.8077999999999999</v>
      </c>
      <c r="BQ285">
        <v>3.5619999999999998</v>
      </c>
      <c r="BR285">
        <v>4.1369999999999996</v>
      </c>
      <c r="BS285">
        <v>4.3425000000000002</v>
      </c>
      <c r="BT285">
        <v>6.2133000000000003</v>
      </c>
      <c r="BU285">
        <v>7.8087999999999997</v>
      </c>
      <c r="BV285">
        <v>9.4779</v>
      </c>
      <c r="BW285" t="s">
        <v>582</v>
      </c>
      <c r="BX285">
        <v>35</v>
      </c>
      <c r="BY285" t="s">
        <v>627</v>
      </c>
      <c r="BZ285">
        <v>352020</v>
      </c>
    </row>
    <row r="286" spans="1:78" x14ac:dyDescent="0.25">
      <c r="A286" t="s">
        <v>285</v>
      </c>
      <c r="B286" t="s">
        <v>510</v>
      </c>
      <c r="C286">
        <v>3.56</v>
      </c>
      <c r="D286">
        <v>4.71</v>
      </c>
      <c r="E286">
        <v>5.46</v>
      </c>
      <c r="F286">
        <v>5.58</v>
      </c>
      <c r="G286">
        <v>6.01</v>
      </c>
      <c r="H286">
        <v>5.94</v>
      </c>
      <c r="I286">
        <v>5.48</v>
      </c>
      <c r="J286">
        <v>5.59</v>
      </c>
      <c r="K286" t="s">
        <v>510</v>
      </c>
      <c r="L286">
        <v>60837710200</v>
      </c>
      <c r="M286">
        <v>66729218200</v>
      </c>
      <c r="N286">
        <v>73226760300</v>
      </c>
      <c r="O286">
        <v>92056008800</v>
      </c>
      <c r="P286">
        <v>74474022100</v>
      </c>
      <c r="Q286">
        <v>109832968700</v>
      </c>
      <c r="R286">
        <v>99317634500</v>
      </c>
      <c r="S286">
        <v>98017258600</v>
      </c>
      <c r="T286">
        <v>127496362300</v>
      </c>
      <c r="U286">
        <v>112448261600</v>
      </c>
      <c r="V286">
        <v>9.8696999999999999</v>
      </c>
      <c r="W286">
        <v>8.3497000000000003</v>
      </c>
      <c r="X286">
        <v>10.6539</v>
      </c>
      <c r="Y286">
        <v>4.1577999999999999</v>
      </c>
      <c r="Z286">
        <v>11.03</v>
      </c>
      <c r="AA286">
        <v>13.484299999999999</v>
      </c>
      <c r="AB286">
        <v>13.911099999999999</v>
      </c>
      <c r="AC286">
        <v>12.433199999999999</v>
      </c>
      <c r="AD286">
        <v>11.049300000000001</v>
      </c>
      <c r="AE286">
        <v>13.1389</v>
      </c>
      <c r="AF286">
        <v>16.5794</v>
      </c>
      <c r="AG286">
        <v>30.9529</v>
      </c>
      <c r="AH286">
        <v>29.8749</v>
      </c>
      <c r="AI286">
        <v>30.594200000000001</v>
      </c>
      <c r="AJ286">
        <v>31.428799999999999</v>
      </c>
      <c r="AK286">
        <v>28.938700000000001</v>
      </c>
      <c r="AL286">
        <v>26.166399999999999</v>
      </c>
      <c r="AM286">
        <v>25.703199999999999</v>
      </c>
      <c r="AN286">
        <v>31.669799999999999</v>
      </c>
      <c r="AO286">
        <v>35.570799999999998</v>
      </c>
      <c r="AP286">
        <v>-6.3868999999999998</v>
      </c>
      <c r="AQ286">
        <v>2.371</v>
      </c>
      <c r="AR286">
        <v>33.0886</v>
      </c>
      <c r="AS286">
        <v>-3.0383</v>
      </c>
      <c r="AT286">
        <v>-2.4809000000000001</v>
      </c>
      <c r="AU286">
        <v>-3.7408999999999999</v>
      </c>
      <c r="AV286">
        <v>5.9096000000000002</v>
      </c>
      <c r="AW286">
        <v>6.6950000000000003</v>
      </c>
      <c r="AX286">
        <v>0.32140000000000002</v>
      </c>
      <c r="AY286">
        <v>3.9451000000000001</v>
      </c>
      <c r="AZ286">
        <v>-0.80179999999999996</v>
      </c>
      <c r="BA286">
        <v>120.2744</v>
      </c>
      <c r="BB286">
        <v>86.895899999999997</v>
      </c>
      <c r="BC286">
        <v>110.9743</v>
      </c>
      <c r="BD286">
        <v>224.52260000000001</v>
      </c>
      <c r="BE286" t="s">
        <v>510</v>
      </c>
      <c r="BF286" t="s">
        <v>510</v>
      </c>
      <c r="BG286">
        <v>275.60270000000003</v>
      </c>
      <c r="BH286">
        <v>149.48589999999999</v>
      </c>
      <c r="BI286">
        <v>74.407899999999998</v>
      </c>
      <c r="BJ286">
        <v>56.682299999999998</v>
      </c>
      <c r="BK286">
        <v>85.957400000000007</v>
      </c>
      <c r="BL286">
        <v>2.1745000000000001</v>
      </c>
      <c r="BM286">
        <v>2.5404</v>
      </c>
      <c r="BN286">
        <v>2.2717000000000001</v>
      </c>
      <c r="BO286">
        <v>2.4792999999999998</v>
      </c>
      <c r="BP286">
        <v>2.9740000000000002</v>
      </c>
      <c r="BQ286">
        <v>2.6084999999999998</v>
      </c>
      <c r="BR286">
        <v>3.2281</v>
      </c>
      <c r="BS286">
        <v>2.8344</v>
      </c>
      <c r="BT286">
        <v>2.6778</v>
      </c>
      <c r="BU286">
        <v>3.1615000000000002</v>
      </c>
      <c r="BV286">
        <v>2.9434</v>
      </c>
      <c r="BW286" t="s">
        <v>596</v>
      </c>
      <c r="BX286">
        <v>20</v>
      </c>
      <c r="BY286" t="s">
        <v>621</v>
      </c>
      <c r="BZ286">
        <v>201010</v>
      </c>
    </row>
    <row r="287" spans="1:78" x14ac:dyDescent="0.25">
      <c r="A287" t="s">
        <v>286</v>
      </c>
      <c r="B287" t="s">
        <v>510</v>
      </c>
      <c r="C287">
        <v>4.33</v>
      </c>
      <c r="D287">
        <v>4.8600000000000003</v>
      </c>
      <c r="E287">
        <v>4.97</v>
      </c>
      <c r="F287">
        <v>5.41</v>
      </c>
      <c r="G287">
        <v>5.62</v>
      </c>
      <c r="H287">
        <v>5.33</v>
      </c>
      <c r="I287">
        <v>5.26</v>
      </c>
      <c r="J287">
        <v>5.71</v>
      </c>
      <c r="K287" t="s">
        <v>510</v>
      </c>
      <c r="L287" t="s">
        <v>510</v>
      </c>
      <c r="M287" t="s">
        <v>510</v>
      </c>
      <c r="N287" t="s">
        <v>510</v>
      </c>
      <c r="O287" t="s">
        <v>510</v>
      </c>
      <c r="P287">
        <v>10326597100</v>
      </c>
      <c r="Q287">
        <v>13355508700</v>
      </c>
      <c r="R287">
        <v>12870167000</v>
      </c>
      <c r="S287">
        <v>15389677600</v>
      </c>
      <c r="T287">
        <v>13858915200</v>
      </c>
      <c r="U287">
        <v>12964489400</v>
      </c>
      <c r="V287">
        <v>3.3940000000000001</v>
      </c>
      <c r="W287">
        <v>3.1629999999999998</v>
      </c>
      <c r="X287">
        <v>2.9510000000000001</v>
      </c>
      <c r="Y287">
        <v>3.3923999999999999</v>
      </c>
      <c r="Z287">
        <v>3.5253999999999999</v>
      </c>
      <c r="AA287">
        <v>3.5297000000000001</v>
      </c>
      <c r="AB287">
        <v>3.6267</v>
      </c>
      <c r="AC287">
        <v>3.7172999999999998</v>
      </c>
      <c r="AD287">
        <v>3.5438000000000001</v>
      </c>
      <c r="AE287">
        <v>3.3961000000000001</v>
      </c>
      <c r="AF287">
        <v>32.400199999999998</v>
      </c>
      <c r="AG287">
        <v>31.9755</v>
      </c>
      <c r="AH287">
        <v>34.128700000000002</v>
      </c>
      <c r="AI287">
        <v>37.2256</v>
      </c>
      <c r="AJ287">
        <v>38.532299999999999</v>
      </c>
      <c r="AK287">
        <v>39.177300000000002</v>
      </c>
      <c r="AL287">
        <v>40.547699999999999</v>
      </c>
      <c r="AM287">
        <v>42.564500000000002</v>
      </c>
      <c r="AN287">
        <v>43.317</v>
      </c>
      <c r="AO287">
        <v>44.883899999999997</v>
      </c>
      <c r="AP287">
        <v>3.0308999999999999</v>
      </c>
      <c r="AQ287">
        <v>8.5588999999999995</v>
      </c>
      <c r="AR287">
        <v>3.5785999999999998</v>
      </c>
      <c r="AS287">
        <v>7.0315000000000003</v>
      </c>
      <c r="AT287">
        <v>6.0865</v>
      </c>
      <c r="AU287">
        <v>8.7271999999999998</v>
      </c>
      <c r="AV287">
        <v>8.2652999999999999</v>
      </c>
      <c r="AW287">
        <v>6.0415999999999999</v>
      </c>
      <c r="AX287">
        <v>4.76</v>
      </c>
      <c r="AY287">
        <v>8.6777999999999995</v>
      </c>
      <c r="AZ287">
        <v>5.3266</v>
      </c>
      <c r="BA287">
        <v>11.1684</v>
      </c>
      <c r="BB287">
        <v>11.4016</v>
      </c>
      <c r="BC287">
        <v>10.8634</v>
      </c>
      <c r="BD287">
        <v>10.0594</v>
      </c>
      <c r="BE287">
        <v>11.3697</v>
      </c>
      <c r="BF287">
        <v>11.679</v>
      </c>
      <c r="BG287">
        <v>11.3781</v>
      </c>
      <c r="BH287">
        <v>11.273300000000001</v>
      </c>
      <c r="BI287">
        <v>11.286199999999999</v>
      </c>
      <c r="BJ287">
        <v>11.1854</v>
      </c>
      <c r="BK287">
        <v>10.7715</v>
      </c>
      <c r="BL287">
        <v>1.2199</v>
      </c>
      <c r="BM287">
        <v>1.3257000000000001</v>
      </c>
      <c r="BN287">
        <v>1.2689999999999999</v>
      </c>
      <c r="BO287">
        <v>1.3563000000000001</v>
      </c>
      <c r="BP287">
        <v>1.4</v>
      </c>
      <c r="BQ287">
        <v>1.3492999999999999</v>
      </c>
      <c r="BR287">
        <v>1.4911000000000001</v>
      </c>
      <c r="BS287">
        <v>1.4058999999999999</v>
      </c>
      <c r="BT287">
        <v>1.5069999999999999</v>
      </c>
      <c r="BU287">
        <v>1.3764000000000001</v>
      </c>
      <c r="BV287">
        <v>1.2995000000000001</v>
      </c>
      <c r="BW287" t="s">
        <v>598</v>
      </c>
      <c r="BX287">
        <v>55</v>
      </c>
      <c r="BY287" t="s">
        <v>600</v>
      </c>
      <c r="BZ287">
        <v>551010</v>
      </c>
    </row>
    <row r="288" spans="1:78" x14ac:dyDescent="0.25">
      <c r="A288" t="s">
        <v>287</v>
      </c>
      <c r="B288" t="s">
        <v>510</v>
      </c>
      <c r="C288">
        <v>2.96</v>
      </c>
      <c r="D288">
        <v>2.9</v>
      </c>
      <c r="E288">
        <v>2.97</v>
      </c>
      <c r="F288">
        <v>3.06</v>
      </c>
      <c r="G288">
        <v>3.45</v>
      </c>
      <c r="H288">
        <v>3.77</v>
      </c>
      <c r="I288">
        <v>5.37</v>
      </c>
      <c r="J288">
        <v>5.46</v>
      </c>
      <c r="K288">
        <v>5.0199999999999996</v>
      </c>
      <c r="L288">
        <v>66936139200.000008</v>
      </c>
      <c r="M288">
        <v>69584584200</v>
      </c>
      <c r="N288">
        <v>61863518600</v>
      </c>
      <c r="O288">
        <v>77117949900</v>
      </c>
      <c r="P288">
        <v>74161109200</v>
      </c>
      <c r="Q288">
        <v>91793097500</v>
      </c>
      <c r="R288">
        <v>117609346100</v>
      </c>
      <c r="S288">
        <v>174150173400</v>
      </c>
      <c r="T288">
        <v>120480941000</v>
      </c>
      <c r="U288">
        <v>127991309100</v>
      </c>
      <c r="V288">
        <v>6.9909999999999997</v>
      </c>
      <c r="W288">
        <v>8.3719999999999999</v>
      </c>
      <c r="X288">
        <v>8.0841999999999992</v>
      </c>
      <c r="Y288">
        <v>9.4192999999999998</v>
      </c>
      <c r="Z288">
        <v>9.8910999999999998</v>
      </c>
      <c r="AA288">
        <v>6.6304999999999996</v>
      </c>
      <c r="AB288">
        <v>11.573600000000001</v>
      </c>
      <c r="AC288">
        <v>13.5373</v>
      </c>
      <c r="AD288">
        <v>18.477699999999999</v>
      </c>
      <c r="AE288">
        <v>14.571899999999999</v>
      </c>
      <c r="AF288">
        <v>32.142899999999997</v>
      </c>
      <c r="AG288">
        <v>35.805900000000001</v>
      </c>
      <c r="AH288">
        <v>40.456099999999999</v>
      </c>
      <c r="AI288">
        <v>45.625999999999998</v>
      </c>
      <c r="AJ288">
        <v>48.156799999999997</v>
      </c>
      <c r="AK288">
        <v>47.012300000000003</v>
      </c>
      <c r="AL288">
        <v>60.1708</v>
      </c>
      <c r="AM288">
        <v>56.084299999999999</v>
      </c>
      <c r="AN288">
        <v>65.824399999999997</v>
      </c>
      <c r="AO288">
        <v>86.926900000000003</v>
      </c>
      <c r="AP288">
        <v>-2.661</v>
      </c>
      <c r="AQ288">
        <v>0.20200000000000001</v>
      </c>
      <c r="AR288">
        <v>-3.0886999999999998</v>
      </c>
      <c r="AS288">
        <v>-1.4343999999999999</v>
      </c>
      <c r="AT288">
        <v>10.049300000000001</v>
      </c>
      <c r="AU288">
        <v>2.5663</v>
      </c>
      <c r="AV288">
        <v>-2.2187000000000001</v>
      </c>
      <c r="AW288">
        <v>14.382199999999999</v>
      </c>
      <c r="AX288">
        <v>18.403400000000001</v>
      </c>
      <c r="AY288">
        <v>-4.4827000000000004</v>
      </c>
      <c r="AZ288">
        <v>-2.0878000000000001</v>
      </c>
      <c r="BA288">
        <v>12.8924</v>
      </c>
      <c r="BB288">
        <v>17.6585</v>
      </c>
      <c r="BC288">
        <v>24.581800000000001</v>
      </c>
      <c r="BD288">
        <v>28.759499999999999</v>
      </c>
      <c r="BE288">
        <v>43.497999999999998</v>
      </c>
      <c r="BF288">
        <v>56.0169</v>
      </c>
      <c r="BG288">
        <v>48.481699999999996</v>
      </c>
      <c r="BH288">
        <v>151.99430000000001</v>
      </c>
      <c r="BI288">
        <v>340.92110000000002</v>
      </c>
      <c r="BJ288" t="s">
        <v>510</v>
      </c>
      <c r="BK288" t="s">
        <v>510</v>
      </c>
      <c r="BL288">
        <v>1.8861000000000001</v>
      </c>
      <c r="BM288">
        <v>2.0945</v>
      </c>
      <c r="BN288">
        <v>2.7364000000000002</v>
      </c>
      <c r="BO288">
        <v>2.8409</v>
      </c>
      <c r="BP288">
        <v>2.6576</v>
      </c>
      <c r="BQ288">
        <v>3.2206999999999999</v>
      </c>
      <c r="BR288">
        <v>3.1484999999999999</v>
      </c>
      <c r="BS288">
        <v>3.1970000000000001</v>
      </c>
      <c r="BT288">
        <v>3.5790000000000002</v>
      </c>
      <c r="BU288">
        <v>4.6348000000000003</v>
      </c>
      <c r="BV288">
        <v>4.2957999999999998</v>
      </c>
      <c r="BW288" t="s">
        <v>585</v>
      </c>
      <c r="BX288">
        <v>25</v>
      </c>
      <c r="BY288" t="s">
        <v>623</v>
      </c>
      <c r="BZ288">
        <v>255040</v>
      </c>
    </row>
    <row r="289" spans="1:78" x14ac:dyDescent="0.25">
      <c r="A289" t="s">
        <v>288</v>
      </c>
      <c r="B289" t="s">
        <v>510</v>
      </c>
      <c r="C289">
        <v>4.41</v>
      </c>
      <c r="D289">
        <v>4.76</v>
      </c>
      <c r="E289">
        <v>4.92</v>
      </c>
      <c r="F289">
        <v>5.18</v>
      </c>
      <c r="G289">
        <v>5.13</v>
      </c>
      <c r="H289">
        <v>5.38</v>
      </c>
      <c r="I289">
        <v>5.38</v>
      </c>
      <c r="J289">
        <v>6.41</v>
      </c>
      <c r="K289">
        <v>6.21</v>
      </c>
      <c r="L289">
        <v>12611924500</v>
      </c>
      <c r="M289">
        <v>12579531300</v>
      </c>
      <c r="N289">
        <v>17216011300</v>
      </c>
      <c r="O289">
        <v>29809445900</v>
      </c>
      <c r="P289">
        <v>21131242700</v>
      </c>
      <c r="Q289">
        <v>42421066900</v>
      </c>
      <c r="R289">
        <v>68011234300</v>
      </c>
      <c r="S289">
        <v>101255382900</v>
      </c>
      <c r="T289">
        <v>57320234900</v>
      </c>
      <c r="U289">
        <v>103227401900</v>
      </c>
      <c r="V289">
        <v>8.2957999999999998</v>
      </c>
      <c r="W289">
        <v>7.5536000000000003</v>
      </c>
      <c r="X289">
        <v>8.4520999999999997</v>
      </c>
      <c r="Y289">
        <v>13.923500000000001</v>
      </c>
      <c r="Z289">
        <v>19.353400000000001</v>
      </c>
      <c r="AA289">
        <v>17.903199999999998</v>
      </c>
      <c r="AB289">
        <v>16.9557</v>
      </c>
      <c r="AC289">
        <v>25.670300000000001</v>
      </c>
      <c r="AD289">
        <v>27.8368</v>
      </c>
      <c r="AE289">
        <v>25.076599999999999</v>
      </c>
      <c r="AF289">
        <v>19.001100000000001</v>
      </c>
      <c r="AG289">
        <v>27.7943</v>
      </c>
      <c r="AH289">
        <v>36.964300000000001</v>
      </c>
      <c r="AI289">
        <v>23.619</v>
      </c>
      <c r="AJ289">
        <v>19.991099999999999</v>
      </c>
      <c r="AK289">
        <v>37.823599999999999</v>
      </c>
      <c r="AL289">
        <v>41.177799999999998</v>
      </c>
      <c r="AM289">
        <v>32.502699999999997</v>
      </c>
      <c r="AN289">
        <v>30.382999999999999</v>
      </c>
      <c r="AO289">
        <v>27.9481</v>
      </c>
      <c r="AP289">
        <v>-9.4237000000000002</v>
      </c>
      <c r="AQ289">
        <v>10.2477</v>
      </c>
      <c r="AR289">
        <v>17.156099999999999</v>
      </c>
      <c r="AS289">
        <v>30.963999999999999</v>
      </c>
      <c r="AT289">
        <v>-1.1541999999999999</v>
      </c>
      <c r="AU289">
        <v>2.9424999999999999</v>
      </c>
      <c r="AV289">
        <v>-3.8315000000000001</v>
      </c>
      <c r="AW289">
        <v>21.311900000000001</v>
      </c>
      <c r="AX289">
        <v>9.1564999999999994</v>
      </c>
      <c r="AY289">
        <v>8.202</v>
      </c>
      <c r="AZ289">
        <v>9.2233000000000001</v>
      </c>
      <c r="BA289">
        <v>2.3673999999999999</v>
      </c>
      <c r="BB289">
        <v>13.285299999999999</v>
      </c>
      <c r="BC289">
        <v>12.9396</v>
      </c>
      <c r="BD289">
        <v>16.622599999999998</v>
      </c>
      <c r="BE289">
        <v>26.711300000000001</v>
      </c>
      <c r="BF289">
        <v>35.747799999999998</v>
      </c>
      <c r="BG289">
        <v>39.217700000000001</v>
      </c>
      <c r="BH289">
        <v>45.7378</v>
      </c>
      <c r="BI289">
        <v>69.795900000000003</v>
      </c>
      <c r="BJ289">
        <v>74.8489</v>
      </c>
      <c r="BK289">
        <v>62.268999999999998</v>
      </c>
      <c r="BL289">
        <v>1.3769</v>
      </c>
      <c r="BM289">
        <v>1.7305999999999999</v>
      </c>
      <c r="BN289">
        <v>1.8577999999999999</v>
      </c>
      <c r="BO289">
        <v>1.5941000000000001</v>
      </c>
      <c r="BP289">
        <v>2.4624000000000001</v>
      </c>
      <c r="BQ289">
        <v>2.6753</v>
      </c>
      <c r="BR289">
        <v>2.8712</v>
      </c>
      <c r="BS289">
        <v>3.6644999999999999</v>
      </c>
      <c r="BT289">
        <v>6.2736999999999998</v>
      </c>
      <c r="BU289">
        <v>4.2210000000000001</v>
      </c>
      <c r="BV289">
        <v>4.8834</v>
      </c>
      <c r="BW289" t="s">
        <v>590</v>
      </c>
      <c r="BX289">
        <v>45</v>
      </c>
      <c r="BY289" t="s">
        <v>593</v>
      </c>
      <c r="BZ289">
        <v>453010</v>
      </c>
    </row>
    <row r="290" spans="1:78" x14ac:dyDescent="0.25">
      <c r="A290" t="s">
        <v>289</v>
      </c>
      <c r="B290" t="s">
        <v>510</v>
      </c>
      <c r="C290">
        <v>1.91</v>
      </c>
      <c r="D290">
        <v>1.97</v>
      </c>
      <c r="E290">
        <v>2.0499999999999998</v>
      </c>
      <c r="F290">
        <v>1.99</v>
      </c>
      <c r="G290">
        <v>2.69</v>
      </c>
      <c r="H290">
        <v>3.74</v>
      </c>
      <c r="I290">
        <v>4.6500000000000004</v>
      </c>
      <c r="J290">
        <v>4.7</v>
      </c>
      <c r="K290">
        <v>4.55</v>
      </c>
      <c r="L290">
        <v>7921759800</v>
      </c>
      <c r="M290">
        <v>7269907700</v>
      </c>
      <c r="N290">
        <v>8908839600</v>
      </c>
      <c r="O290">
        <v>10639513600</v>
      </c>
      <c r="P290">
        <v>16101649800</v>
      </c>
      <c r="Q290">
        <v>30185421100</v>
      </c>
      <c r="R290">
        <v>45361549800</v>
      </c>
      <c r="S290">
        <v>50612103000</v>
      </c>
      <c r="T290">
        <v>40881060800</v>
      </c>
      <c r="U290">
        <v>64520067000</v>
      </c>
      <c r="V290">
        <v>24.271899999999999</v>
      </c>
      <c r="W290">
        <v>18.757999999999999</v>
      </c>
      <c r="X290">
        <v>20.384499999999999</v>
      </c>
      <c r="Y290">
        <v>20.418600000000001</v>
      </c>
      <c r="Z290">
        <v>14.149900000000001</v>
      </c>
      <c r="AA290">
        <v>23.697199999999999</v>
      </c>
      <c r="AB290">
        <v>24.062200000000001</v>
      </c>
      <c r="AC290">
        <v>15.774699999999999</v>
      </c>
      <c r="AD290">
        <v>21.3706</v>
      </c>
      <c r="AE290">
        <v>16.205500000000001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22.5505</v>
      </c>
      <c r="AM290">
        <v>19.083400000000001</v>
      </c>
      <c r="AN290">
        <v>17.8261</v>
      </c>
      <c r="AO290">
        <v>19.089099999999998</v>
      </c>
      <c r="AP290">
        <v>43.075099999999999</v>
      </c>
      <c r="AQ290">
        <v>19.152699999999999</v>
      </c>
      <c r="AR290">
        <v>3.4992999999999999</v>
      </c>
      <c r="AS290">
        <v>1.3782000000000001</v>
      </c>
      <c r="AT290">
        <v>26.1373</v>
      </c>
      <c r="AU290">
        <v>20.569099999999999</v>
      </c>
      <c r="AV290">
        <v>4.3147000000000002</v>
      </c>
      <c r="AW290">
        <v>57.4009</v>
      </c>
      <c r="AX290">
        <v>27.545400000000001</v>
      </c>
      <c r="AY290">
        <v>18.093800000000002</v>
      </c>
      <c r="AZ290">
        <v>13.4459</v>
      </c>
      <c r="BA290">
        <v>36.348599999999998</v>
      </c>
      <c r="BB290">
        <v>28.180399999999999</v>
      </c>
      <c r="BC290">
        <v>21.866900000000001</v>
      </c>
      <c r="BD290">
        <v>25.133700000000001</v>
      </c>
      <c r="BE290">
        <v>25.4146</v>
      </c>
      <c r="BF290">
        <v>17.4953</v>
      </c>
      <c r="BG290">
        <v>31.798300000000001</v>
      </c>
      <c r="BH290">
        <v>37.996400000000001</v>
      </c>
      <c r="BI290">
        <v>26.1113</v>
      </c>
      <c r="BJ290">
        <v>36.8142</v>
      </c>
      <c r="BK290">
        <v>29.031199999999998</v>
      </c>
      <c r="BL290">
        <v>9.4809000000000001</v>
      </c>
      <c r="BM290">
        <v>5.4250999999999996</v>
      </c>
      <c r="BN290">
        <v>7.4131999999999998</v>
      </c>
      <c r="BO290">
        <v>6.7027999999999999</v>
      </c>
      <c r="BP290">
        <v>5.7058</v>
      </c>
      <c r="BQ290">
        <v>5.5598999999999998</v>
      </c>
      <c r="BR290">
        <v>9.4835999999999991</v>
      </c>
      <c r="BS290">
        <v>9.9146000000000001</v>
      </c>
      <c r="BT290">
        <v>10.6258</v>
      </c>
      <c r="BU290">
        <v>8.6590000000000007</v>
      </c>
      <c r="BV290">
        <v>7.4969999999999999</v>
      </c>
      <c r="BW290" t="s">
        <v>585</v>
      </c>
      <c r="BX290">
        <v>25</v>
      </c>
      <c r="BY290" t="s">
        <v>640</v>
      </c>
      <c r="BZ290">
        <v>252030</v>
      </c>
    </row>
    <row r="291" spans="1:78" x14ac:dyDescent="0.25">
      <c r="A291" t="s">
        <v>290</v>
      </c>
      <c r="B291" t="s">
        <v>510</v>
      </c>
      <c r="C291">
        <v>2.83</v>
      </c>
      <c r="D291">
        <v>2.3199999999999998</v>
      </c>
      <c r="E291">
        <v>1.85</v>
      </c>
      <c r="F291">
        <v>2.64</v>
      </c>
      <c r="G291">
        <v>2.06</v>
      </c>
      <c r="H291">
        <v>4.37</v>
      </c>
      <c r="I291">
        <v>5.78</v>
      </c>
      <c r="J291">
        <v>6.85</v>
      </c>
      <c r="K291" t="s">
        <v>510</v>
      </c>
      <c r="L291">
        <v>28724462400</v>
      </c>
      <c r="M291">
        <v>28004290700</v>
      </c>
      <c r="N291">
        <v>30681390200</v>
      </c>
      <c r="O291">
        <v>38837222300</v>
      </c>
      <c r="P291">
        <v>26136010400</v>
      </c>
      <c r="Q291">
        <v>28408385300</v>
      </c>
      <c r="R291">
        <v>27512627700</v>
      </c>
      <c r="S291">
        <v>25357848800</v>
      </c>
      <c r="T291">
        <v>19991630000</v>
      </c>
      <c r="U291">
        <v>17215812200</v>
      </c>
      <c r="V291">
        <v>5.7454000000000001</v>
      </c>
      <c r="W291">
        <v>10.5078</v>
      </c>
      <c r="X291">
        <v>10.0632</v>
      </c>
      <c r="Y291">
        <v>13.872999999999999</v>
      </c>
      <c r="Z291">
        <v>9.6001999999999992</v>
      </c>
      <c r="AA291">
        <v>8.8226999999999993</v>
      </c>
      <c r="AB291">
        <v>-10.1648</v>
      </c>
      <c r="AC291">
        <v>2.7557</v>
      </c>
      <c r="AD291">
        <v>1.5037</v>
      </c>
      <c r="AE291">
        <v>1.2943</v>
      </c>
      <c r="AF291">
        <v>13.326700000000001</v>
      </c>
      <c r="AG291">
        <v>15.0619</v>
      </c>
      <c r="AH291">
        <v>17.186299999999999</v>
      </c>
      <c r="AI291">
        <v>14.607699999999999</v>
      </c>
      <c r="AJ291">
        <v>12.8682</v>
      </c>
      <c r="AK291">
        <v>15.7598</v>
      </c>
      <c r="AL291">
        <v>35.509399999999999</v>
      </c>
      <c r="AM291">
        <v>34.039099999999998</v>
      </c>
      <c r="AN291">
        <v>26.783300000000001</v>
      </c>
      <c r="AO291">
        <v>25.293900000000001</v>
      </c>
      <c r="AP291">
        <v>4.0277000000000003</v>
      </c>
      <c r="AQ291">
        <v>4.4196999999999997</v>
      </c>
      <c r="AR291">
        <v>5.5049999999999999</v>
      </c>
      <c r="AS291">
        <v>9.2623999999999995</v>
      </c>
      <c r="AT291">
        <v>7.8330000000000002</v>
      </c>
      <c r="AU291">
        <v>4.5121000000000002</v>
      </c>
      <c r="AV291">
        <v>-1.3261000000000001</v>
      </c>
      <c r="AW291">
        <v>33.5702</v>
      </c>
      <c r="AX291">
        <v>5.0075000000000003</v>
      </c>
      <c r="AY291">
        <v>-2.6183999999999998</v>
      </c>
      <c r="AZ291">
        <v>3.161</v>
      </c>
      <c r="BA291">
        <v>10.524800000000001</v>
      </c>
      <c r="BB291">
        <v>16.100899999999999</v>
      </c>
      <c r="BC291">
        <v>30.863900000000001</v>
      </c>
      <c r="BD291">
        <v>28.4069</v>
      </c>
      <c r="BE291">
        <v>37.130800000000001</v>
      </c>
      <c r="BF291">
        <v>25.2898</v>
      </c>
      <c r="BG291">
        <v>23.367999999999999</v>
      </c>
      <c r="BH291">
        <v>-32.862900000000003</v>
      </c>
      <c r="BI291">
        <v>10.1296</v>
      </c>
      <c r="BJ291">
        <v>5.1087999999999996</v>
      </c>
      <c r="BK291">
        <v>4.3864000000000001</v>
      </c>
      <c r="BL291">
        <v>1.3029999999999999</v>
      </c>
      <c r="BM291">
        <v>2.08</v>
      </c>
      <c r="BN291">
        <v>1.9632000000000001</v>
      </c>
      <c r="BO291">
        <v>1.9541999999999999</v>
      </c>
      <c r="BP291">
        <v>2.0564</v>
      </c>
      <c r="BQ291">
        <v>1.6032999999999999</v>
      </c>
      <c r="BR291">
        <v>1.7022999999999999</v>
      </c>
      <c r="BS291">
        <v>1.5390999999999999</v>
      </c>
      <c r="BT291">
        <v>1.4117</v>
      </c>
      <c r="BU291">
        <v>1.2633000000000001</v>
      </c>
      <c r="BV291">
        <v>1.1839999999999999</v>
      </c>
      <c r="BW291" t="s">
        <v>596</v>
      </c>
      <c r="BX291">
        <v>20</v>
      </c>
      <c r="BY291" t="s">
        <v>639</v>
      </c>
      <c r="BZ291">
        <v>203020</v>
      </c>
    </row>
    <row r="292" spans="1:78" x14ac:dyDescent="0.25">
      <c r="A292" t="s">
        <v>291</v>
      </c>
      <c r="B292" t="s">
        <v>510</v>
      </c>
      <c r="C292">
        <v>3.08</v>
      </c>
      <c r="D292">
        <v>4.01</v>
      </c>
      <c r="E292">
        <v>4.13</v>
      </c>
      <c r="F292">
        <v>4.12</v>
      </c>
      <c r="G292">
        <v>5.37</v>
      </c>
      <c r="H292">
        <v>6.45</v>
      </c>
      <c r="I292">
        <v>6.95</v>
      </c>
      <c r="J292">
        <v>7.09</v>
      </c>
      <c r="K292" t="s">
        <v>510</v>
      </c>
      <c r="L292">
        <v>46644213500</v>
      </c>
      <c r="M292">
        <v>34892653100</v>
      </c>
      <c r="N292">
        <v>42449944600</v>
      </c>
      <c r="O292">
        <v>54930455900</v>
      </c>
      <c r="P292">
        <v>40784000100</v>
      </c>
      <c r="Q292">
        <v>53025242400</v>
      </c>
      <c r="R292">
        <v>45524156400</v>
      </c>
      <c r="S292">
        <v>28756574300</v>
      </c>
      <c r="T292">
        <v>36733472100</v>
      </c>
      <c r="U292">
        <v>37620595900</v>
      </c>
      <c r="V292">
        <v>12.6031</v>
      </c>
      <c r="W292">
        <v>9.0993999999999993</v>
      </c>
      <c r="X292">
        <v>8.0808999999999997</v>
      </c>
      <c r="Y292">
        <v>13.6456</v>
      </c>
      <c r="Z292">
        <v>11.1625</v>
      </c>
      <c r="AA292">
        <v>11.7956</v>
      </c>
      <c r="AB292">
        <v>-7.6580000000000004</v>
      </c>
      <c r="AC292">
        <v>-4.7031999999999998</v>
      </c>
      <c r="AD292">
        <v>8.7035</v>
      </c>
      <c r="AE292">
        <v>5.5731999999999999</v>
      </c>
      <c r="AF292">
        <v>44.701700000000002</v>
      </c>
      <c r="AG292">
        <v>44.787399999999998</v>
      </c>
      <c r="AH292">
        <v>46.875799999999998</v>
      </c>
      <c r="AI292">
        <v>46.599299999999999</v>
      </c>
      <c r="AJ292">
        <v>53.1556</v>
      </c>
      <c r="AK292">
        <v>55.317</v>
      </c>
      <c r="AL292">
        <v>68.933499999999995</v>
      </c>
      <c r="AM292">
        <v>74.644800000000004</v>
      </c>
      <c r="AN292">
        <v>73.306399999999996</v>
      </c>
      <c r="AO292">
        <v>65.703900000000004</v>
      </c>
      <c r="AP292">
        <v>2.5293999999999999</v>
      </c>
      <c r="AQ292">
        <v>-1.6292</v>
      </c>
      <c r="AR292">
        <v>-6.6700999999999997</v>
      </c>
      <c r="AS292">
        <v>-1.8885000000000001</v>
      </c>
      <c r="AT292">
        <v>1.0649999999999999</v>
      </c>
      <c r="AU292">
        <v>8.9911999999999992</v>
      </c>
      <c r="AV292">
        <v>2.8917000000000002</v>
      </c>
      <c r="AW292">
        <v>-10.3108</v>
      </c>
      <c r="AX292">
        <v>-3.5949</v>
      </c>
      <c r="AY292">
        <v>9.8709000000000007</v>
      </c>
      <c r="AZ292">
        <v>-1.1842999999999999</v>
      </c>
      <c r="BA292">
        <v>31.315899999999999</v>
      </c>
      <c r="BB292">
        <v>38.182899999999997</v>
      </c>
      <c r="BC292">
        <v>28.027899999999999</v>
      </c>
      <c r="BD292">
        <v>25.7042</v>
      </c>
      <c r="BE292">
        <v>44.349699999999999</v>
      </c>
      <c r="BF292">
        <v>39.654899999999998</v>
      </c>
      <c r="BG292">
        <v>49.636600000000001</v>
      </c>
      <c r="BH292">
        <v>-41.298999999999999</v>
      </c>
      <c r="BI292">
        <v>-38.6798</v>
      </c>
      <c r="BJ292">
        <v>62.344700000000003</v>
      </c>
      <c r="BK292">
        <v>30.5288</v>
      </c>
      <c r="BL292">
        <v>3.5042</v>
      </c>
      <c r="BM292">
        <v>2.7542</v>
      </c>
      <c r="BN292">
        <v>2.3437999999999999</v>
      </c>
      <c r="BO292">
        <v>2.7726000000000002</v>
      </c>
      <c r="BP292">
        <v>3.3368000000000002</v>
      </c>
      <c r="BQ292">
        <v>2.5369999999999999</v>
      </c>
      <c r="BR292">
        <v>3.0501</v>
      </c>
      <c r="BS292">
        <v>3.0455000000000001</v>
      </c>
      <c r="BT292">
        <v>2.3340999999999998</v>
      </c>
      <c r="BU292">
        <v>2.4903</v>
      </c>
      <c r="BV292">
        <v>2.5124</v>
      </c>
      <c r="BW292" t="s">
        <v>585</v>
      </c>
      <c r="BX292">
        <v>25</v>
      </c>
      <c r="BY292" t="s">
        <v>586</v>
      </c>
      <c r="BZ292">
        <v>253010</v>
      </c>
    </row>
    <row r="293" spans="1:78" x14ac:dyDescent="0.25">
      <c r="A293" t="s">
        <v>292</v>
      </c>
      <c r="B293" t="s">
        <v>510</v>
      </c>
      <c r="C293" t="s">
        <v>510</v>
      </c>
      <c r="D293" t="s">
        <v>510</v>
      </c>
      <c r="E293">
        <v>1.72</v>
      </c>
      <c r="F293">
        <v>1.96</v>
      </c>
      <c r="G293">
        <v>4.3</v>
      </c>
      <c r="H293">
        <v>4.4400000000000004</v>
      </c>
      <c r="I293">
        <v>4.68</v>
      </c>
      <c r="J293">
        <v>4.2</v>
      </c>
      <c r="K293">
        <v>4.4000000000000004</v>
      </c>
      <c r="L293" t="s">
        <v>510</v>
      </c>
      <c r="M293" t="s">
        <v>510</v>
      </c>
      <c r="N293">
        <v>5526100000</v>
      </c>
      <c r="O293">
        <v>8252818300.000001</v>
      </c>
      <c r="P293">
        <v>10773229800</v>
      </c>
      <c r="Q293">
        <v>12565776000</v>
      </c>
      <c r="R293">
        <v>11522737700</v>
      </c>
      <c r="S293">
        <v>9257815300</v>
      </c>
      <c r="T293">
        <v>12852756400</v>
      </c>
      <c r="U293">
        <v>15665164900</v>
      </c>
      <c r="V293" t="s">
        <v>510</v>
      </c>
      <c r="W293">
        <v>13.3909</v>
      </c>
      <c r="X293">
        <v>13.4718</v>
      </c>
      <c r="Y293">
        <v>14.0787</v>
      </c>
      <c r="Z293">
        <v>15.9139</v>
      </c>
      <c r="AA293">
        <v>16.5015</v>
      </c>
      <c r="AB293">
        <v>9.4910999999999994</v>
      </c>
      <c r="AC293">
        <v>7.1643999999999997</v>
      </c>
      <c r="AD293">
        <v>4.8124000000000002</v>
      </c>
      <c r="AE293">
        <v>18.929400000000001</v>
      </c>
      <c r="AF293">
        <v>6.5907</v>
      </c>
      <c r="AG293">
        <v>6.2199</v>
      </c>
      <c r="AH293">
        <v>6.6256000000000004</v>
      </c>
      <c r="AI293">
        <v>97.557900000000004</v>
      </c>
      <c r="AJ293">
        <v>86.645399999999995</v>
      </c>
      <c r="AK293">
        <v>76.329499999999996</v>
      </c>
      <c r="AL293">
        <v>79.640900000000002</v>
      </c>
      <c r="AM293">
        <v>68.579800000000006</v>
      </c>
      <c r="AN293">
        <v>66.438000000000002</v>
      </c>
      <c r="AO293">
        <v>55.495600000000003</v>
      </c>
      <c r="AP293" t="s">
        <v>510</v>
      </c>
      <c r="AQ293" t="s">
        <v>510</v>
      </c>
      <c r="AR293">
        <v>7.6269</v>
      </c>
      <c r="AS293">
        <v>3.9043000000000001</v>
      </c>
      <c r="AT293">
        <v>15.1647</v>
      </c>
      <c r="AU293">
        <v>10.741899999999999</v>
      </c>
      <c r="AV293">
        <v>10.735300000000001</v>
      </c>
      <c r="AW293">
        <v>52.957599999999999</v>
      </c>
      <c r="AX293">
        <v>-9.7141000000000002</v>
      </c>
      <c r="AY293">
        <v>-1.6534</v>
      </c>
      <c r="AZ293">
        <v>57.490699999999997</v>
      </c>
      <c r="BA293" t="s">
        <v>510</v>
      </c>
      <c r="BB293" t="s">
        <v>510</v>
      </c>
      <c r="BC293">
        <v>20.461400000000001</v>
      </c>
      <c r="BD293">
        <v>20.688199999999998</v>
      </c>
      <c r="BE293" t="s">
        <v>510</v>
      </c>
      <c r="BF293" t="s">
        <v>510</v>
      </c>
      <c r="BG293" t="s">
        <v>510</v>
      </c>
      <c r="BH293" t="s">
        <v>510</v>
      </c>
      <c r="BI293">
        <v>88.204300000000003</v>
      </c>
      <c r="BJ293">
        <v>47.770800000000001</v>
      </c>
      <c r="BK293">
        <v>113.88420000000001</v>
      </c>
      <c r="BL293" t="s">
        <v>510</v>
      </c>
      <c r="BM293" t="s">
        <v>510</v>
      </c>
      <c r="BN293" t="s">
        <v>510</v>
      </c>
      <c r="BO293" t="s">
        <v>510</v>
      </c>
      <c r="BP293">
        <v>3.9439000000000002</v>
      </c>
      <c r="BQ293">
        <v>4.6013999999999999</v>
      </c>
      <c r="BR293">
        <v>3.9788999999999999</v>
      </c>
      <c r="BS293">
        <v>2.8298000000000001</v>
      </c>
      <c r="BT293">
        <v>3.7507000000000001</v>
      </c>
      <c r="BU293">
        <v>3.2791000000000001</v>
      </c>
      <c r="BV293">
        <v>3.2288999999999999</v>
      </c>
      <c r="BW293" t="s">
        <v>594</v>
      </c>
      <c r="BX293">
        <v>30</v>
      </c>
      <c r="BY293" t="s">
        <v>595</v>
      </c>
      <c r="BZ293">
        <v>302020</v>
      </c>
    </row>
    <row r="294" spans="1:78" x14ac:dyDescent="0.25">
      <c r="A294" t="s">
        <v>293</v>
      </c>
      <c r="B294" t="s">
        <v>510</v>
      </c>
      <c r="C294">
        <v>3.86</v>
      </c>
      <c r="D294">
        <v>4.26</v>
      </c>
      <c r="E294">
        <v>4.72</v>
      </c>
      <c r="F294">
        <v>4.8</v>
      </c>
      <c r="G294">
        <v>5.48</v>
      </c>
      <c r="H294">
        <v>5.43</v>
      </c>
      <c r="I294">
        <v>5.77</v>
      </c>
      <c r="J294">
        <v>6.25</v>
      </c>
      <c r="K294">
        <v>6.18</v>
      </c>
      <c r="L294">
        <v>39748030000</v>
      </c>
      <c r="M294">
        <v>39056667700</v>
      </c>
      <c r="N294">
        <v>34957394500</v>
      </c>
      <c r="O294">
        <v>43516858300</v>
      </c>
      <c r="P294">
        <v>31904973500</v>
      </c>
      <c r="Q294">
        <v>31500654700</v>
      </c>
      <c r="R294">
        <v>30607021500</v>
      </c>
      <c r="S294">
        <v>30692663200</v>
      </c>
      <c r="T294">
        <v>27036596700</v>
      </c>
      <c r="U294">
        <v>30840317400</v>
      </c>
      <c r="V294">
        <v>16.203700000000001</v>
      </c>
      <c r="W294">
        <v>19.055700000000002</v>
      </c>
      <c r="X294">
        <v>16.606400000000001</v>
      </c>
      <c r="Y294">
        <v>19.654399999999999</v>
      </c>
      <c r="Z294">
        <v>17.2087</v>
      </c>
      <c r="AA294">
        <v>11.547700000000001</v>
      </c>
      <c r="AB294">
        <v>4.3136000000000001</v>
      </c>
      <c r="AC294">
        <v>15.552</v>
      </c>
      <c r="AD294">
        <v>10.620100000000001</v>
      </c>
      <c r="AE294">
        <v>5.7629999999999999</v>
      </c>
      <c r="AF294">
        <v>29.086300000000001</v>
      </c>
      <c r="AG294">
        <v>35.277099999999997</v>
      </c>
      <c r="AH294">
        <v>38.311599999999999</v>
      </c>
      <c r="AI294">
        <v>32.889400000000002</v>
      </c>
      <c r="AJ294">
        <v>33.195399999999999</v>
      </c>
      <c r="AK294">
        <v>44.5244</v>
      </c>
      <c r="AL294">
        <v>49.399799999999999</v>
      </c>
      <c r="AM294">
        <v>37.012099999999997</v>
      </c>
      <c r="AN294">
        <v>36.229900000000001</v>
      </c>
      <c r="AO294">
        <v>35.137799999999999</v>
      </c>
      <c r="AP294">
        <v>12.708500000000001</v>
      </c>
      <c r="AQ294">
        <v>-11.2719</v>
      </c>
      <c r="AR294">
        <v>-6.0442999999999998</v>
      </c>
      <c r="AS294">
        <v>3.0101</v>
      </c>
      <c r="AT294">
        <v>11.790800000000001</v>
      </c>
      <c r="AU294">
        <v>7.9066000000000001</v>
      </c>
      <c r="AV294">
        <v>7.6277999999999997</v>
      </c>
      <c r="AW294">
        <v>16.3233</v>
      </c>
      <c r="AX294">
        <v>3.7822</v>
      </c>
      <c r="AY294">
        <v>-1.0261</v>
      </c>
      <c r="AZ294">
        <v>1.7462</v>
      </c>
      <c r="BA294">
        <v>32.6629</v>
      </c>
      <c r="BB294">
        <v>40.034599999999998</v>
      </c>
      <c r="BC294">
        <v>60.118400000000001</v>
      </c>
      <c r="BD294">
        <v>60.835099999999997</v>
      </c>
      <c r="BE294">
        <v>64.999700000000004</v>
      </c>
      <c r="BF294">
        <v>48.880600000000001</v>
      </c>
      <c r="BG294">
        <v>37.047199999999997</v>
      </c>
      <c r="BH294">
        <v>17.7334</v>
      </c>
      <c r="BI294">
        <v>56.583799999999997</v>
      </c>
      <c r="BJ294">
        <v>31.724799999999998</v>
      </c>
      <c r="BK294">
        <v>16.551200000000001</v>
      </c>
      <c r="BL294">
        <v>2.1568999999999998</v>
      </c>
      <c r="BM294">
        <v>2.2528999999999999</v>
      </c>
      <c r="BN294">
        <v>2.3929</v>
      </c>
      <c r="BO294">
        <v>2.2204999999999999</v>
      </c>
      <c r="BP294">
        <v>2.3193000000000001</v>
      </c>
      <c r="BQ294">
        <v>1.7421</v>
      </c>
      <c r="BR294">
        <v>1.7708999999999999</v>
      </c>
      <c r="BS294">
        <v>1.6395999999999999</v>
      </c>
      <c r="BT294">
        <v>1.5044999999999999</v>
      </c>
      <c r="BU294">
        <v>1.3968</v>
      </c>
      <c r="BV294">
        <v>1.4843999999999999</v>
      </c>
      <c r="BW294" t="s">
        <v>602</v>
      </c>
      <c r="BX294">
        <v>15</v>
      </c>
      <c r="BY294" t="s">
        <v>603</v>
      </c>
      <c r="BZ294">
        <v>151010</v>
      </c>
    </row>
    <row r="295" spans="1:78" x14ac:dyDescent="0.25">
      <c r="A295" t="s">
        <v>294</v>
      </c>
      <c r="B295" t="s">
        <v>510</v>
      </c>
      <c r="C295">
        <v>1.57</v>
      </c>
      <c r="D295">
        <v>1.59</v>
      </c>
      <c r="E295">
        <v>1.47</v>
      </c>
      <c r="F295">
        <v>1.48</v>
      </c>
      <c r="G295">
        <v>1.49</v>
      </c>
      <c r="H295">
        <v>1.6</v>
      </c>
      <c r="I295">
        <v>1.53</v>
      </c>
      <c r="J295">
        <v>1.41</v>
      </c>
      <c r="K295">
        <v>1.53</v>
      </c>
      <c r="L295">
        <v>5239206400</v>
      </c>
      <c r="M295">
        <v>4971748300</v>
      </c>
      <c r="N295">
        <v>5411422900</v>
      </c>
      <c r="O295">
        <v>8803472800</v>
      </c>
      <c r="P295">
        <v>10320094300</v>
      </c>
      <c r="Q295">
        <v>15274249200</v>
      </c>
      <c r="R295">
        <v>15953786800</v>
      </c>
      <c r="S295">
        <v>26889555000</v>
      </c>
      <c r="T295">
        <v>16101562800</v>
      </c>
      <c r="U295">
        <v>21558453700</v>
      </c>
      <c r="V295">
        <v>-1.556</v>
      </c>
      <c r="W295">
        <v>-0.5353</v>
      </c>
      <c r="X295">
        <v>4.5499999999999999E-2</v>
      </c>
      <c r="Y295">
        <v>-8.43E-2</v>
      </c>
      <c r="Z295">
        <v>0.75309999999999999</v>
      </c>
      <c r="AA295">
        <v>0.71779999999999999</v>
      </c>
      <c r="AB295">
        <v>-15.9939</v>
      </c>
      <c r="AC295">
        <v>-5.2089999999999996</v>
      </c>
      <c r="AD295">
        <v>1.9180999999999999</v>
      </c>
      <c r="AE295">
        <v>3.1383000000000001</v>
      </c>
      <c r="AF295">
        <v>34.456800000000001</v>
      </c>
      <c r="AG295">
        <v>33.218600000000002</v>
      </c>
      <c r="AH295">
        <v>34.1952</v>
      </c>
      <c r="AI295">
        <v>30.837900000000001</v>
      </c>
      <c r="AJ295">
        <v>33.365400000000001</v>
      </c>
      <c r="AK295">
        <v>43.783299999999997</v>
      </c>
      <c r="AL295">
        <v>61.017499999999998</v>
      </c>
      <c r="AM295">
        <v>51.800800000000002</v>
      </c>
      <c r="AN295">
        <v>46.767099999999999</v>
      </c>
      <c r="AO295">
        <v>44.341000000000001</v>
      </c>
      <c r="AP295">
        <v>7.4226000000000001</v>
      </c>
      <c r="AQ295">
        <v>5.3635999999999999</v>
      </c>
      <c r="AR295">
        <v>2.8033999999999999</v>
      </c>
      <c r="AS295">
        <v>9.8765999999999998</v>
      </c>
      <c r="AT295">
        <v>10.9398</v>
      </c>
      <c r="AU295">
        <v>13.227499999999999</v>
      </c>
      <c r="AV295">
        <v>29.1722</v>
      </c>
      <c r="AW295">
        <v>-3.5196999999999998</v>
      </c>
      <c r="AX295">
        <v>36.008200000000002</v>
      </c>
      <c r="AY295">
        <v>14.292999999999999</v>
      </c>
      <c r="AZ295">
        <v>15.605499999999999</v>
      </c>
      <c r="BA295">
        <v>-3.1381000000000001</v>
      </c>
      <c r="BB295">
        <v>-7.1294000000000004</v>
      </c>
      <c r="BC295">
        <v>-5.1845999999999997</v>
      </c>
      <c r="BD295">
        <v>-3.9788999999999999</v>
      </c>
      <c r="BE295">
        <v>-8.4643999999999995</v>
      </c>
      <c r="BF295">
        <v>-1.5482</v>
      </c>
      <c r="BG295">
        <v>-0.435</v>
      </c>
      <c r="BH295" t="s">
        <v>510</v>
      </c>
      <c r="BI295" t="s">
        <v>510</v>
      </c>
      <c r="BJ295" t="s">
        <v>510</v>
      </c>
      <c r="BK295" t="s">
        <v>510</v>
      </c>
      <c r="BL295">
        <v>1.4459</v>
      </c>
      <c r="BM295">
        <v>1.6607000000000001</v>
      </c>
      <c r="BN295">
        <v>1.6072</v>
      </c>
      <c r="BO295">
        <v>1.6359999999999999</v>
      </c>
      <c r="BP295">
        <v>2.0230000000000001</v>
      </c>
      <c r="BQ295">
        <v>2.0886</v>
      </c>
      <c r="BR295">
        <v>2.2871999999999999</v>
      </c>
      <c r="BS295">
        <v>2.5573999999999999</v>
      </c>
      <c r="BT295">
        <v>2.9076</v>
      </c>
      <c r="BU295">
        <v>2.0021</v>
      </c>
      <c r="BV295">
        <v>2.1503000000000001</v>
      </c>
      <c r="BW295" t="s">
        <v>634</v>
      </c>
      <c r="BX295">
        <v>50</v>
      </c>
      <c r="BY295" t="s">
        <v>643</v>
      </c>
      <c r="BZ295">
        <v>502020</v>
      </c>
    </row>
    <row r="296" spans="1:78" x14ac:dyDescent="0.25">
      <c r="A296" t="s">
        <v>295</v>
      </c>
      <c r="B296" t="s">
        <v>510</v>
      </c>
      <c r="C296">
        <v>1.66</v>
      </c>
      <c r="D296">
        <v>3.07</v>
      </c>
      <c r="E296">
        <v>4.05</v>
      </c>
      <c r="F296">
        <v>4.21</v>
      </c>
      <c r="G296">
        <v>4.62</v>
      </c>
      <c r="H296">
        <v>4.66</v>
      </c>
      <c r="I296">
        <v>4.75</v>
      </c>
      <c r="J296">
        <v>5.05</v>
      </c>
      <c r="K296" t="s">
        <v>510</v>
      </c>
      <c r="L296">
        <v>99647060200</v>
      </c>
      <c r="M296">
        <v>109312762100</v>
      </c>
      <c r="N296">
        <v>112502695800</v>
      </c>
      <c r="O296">
        <v>160239328100</v>
      </c>
      <c r="P296">
        <v>194836660000</v>
      </c>
      <c r="Q296">
        <v>301236610100</v>
      </c>
      <c r="R296">
        <v>355842533700</v>
      </c>
      <c r="S296">
        <v>353052523200</v>
      </c>
      <c r="T296">
        <v>334328407600</v>
      </c>
      <c r="U296">
        <v>399970867800</v>
      </c>
      <c r="V296">
        <v>24.463200000000001</v>
      </c>
      <c r="W296">
        <v>24.1173</v>
      </c>
      <c r="X296">
        <v>23.2441</v>
      </c>
      <c r="Y296">
        <v>19.573</v>
      </c>
      <c r="Z296">
        <v>25.369700000000002</v>
      </c>
      <c r="AA296">
        <v>30.013300000000001</v>
      </c>
      <c r="AB296">
        <v>20.410699999999999</v>
      </c>
      <c r="AC296">
        <v>24.383500000000002</v>
      </c>
      <c r="AD296">
        <v>25.9971</v>
      </c>
      <c r="AE296">
        <v>27.583400000000001</v>
      </c>
      <c r="AF296">
        <v>9.7462</v>
      </c>
      <c r="AG296">
        <v>20.110800000000001</v>
      </c>
      <c r="AH296">
        <v>27.7376</v>
      </c>
      <c r="AI296">
        <v>25.430199999999999</v>
      </c>
      <c r="AJ296">
        <v>25.4787</v>
      </c>
      <c r="AK296">
        <v>31.772500000000001</v>
      </c>
      <c r="AL296">
        <v>40.266199999999998</v>
      </c>
      <c r="AM296">
        <v>38.952500000000001</v>
      </c>
      <c r="AN296">
        <v>38.201099999999997</v>
      </c>
      <c r="AO296">
        <v>38.767400000000002</v>
      </c>
      <c r="AP296">
        <v>14.2834</v>
      </c>
      <c r="AQ296">
        <v>7.6323999999999996</v>
      </c>
      <c r="AR296">
        <v>6.0082000000000004</v>
      </c>
      <c r="AS296">
        <v>14.9231</v>
      </c>
      <c r="AT296">
        <v>14.211499999999999</v>
      </c>
      <c r="AU296">
        <v>16.5549</v>
      </c>
      <c r="AV296">
        <v>17.602599999999999</v>
      </c>
      <c r="AW296">
        <v>14.8721</v>
      </c>
      <c r="AX296">
        <v>12.163500000000001</v>
      </c>
      <c r="AY296">
        <v>2.8007</v>
      </c>
      <c r="AZ296">
        <v>9.6167999999999996</v>
      </c>
      <c r="BA296">
        <v>43.274799999999999</v>
      </c>
      <c r="BB296">
        <v>50.679600000000001</v>
      </c>
      <c r="BC296">
        <v>59.416400000000003</v>
      </c>
      <c r="BD296">
        <v>69.479600000000005</v>
      </c>
      <c r="BE296">
        <v>70.388300000000001</v>
      </c>
      <c r="BF296">
        <v>107.8708</v>
      </c>
      <c r="BG296">
        <v>143.83420000000001</v>
      </c>
      <c r="BH296">
        <v>104.3797</v>
      </c>
      <c r="BI296">
        <v>126.7898</v>
      </c>
      <c r="BJ296">
        <v>145.9221</v>
      </c>
      <c r="BK296">
        <v>169.27500000000001</v>
      </c>
      <c r="BL296">
        <v>7.4798</v>
      </c>
      <c r="BM296">
        <v>7.0320999999999998</v>
      </c>
      <c r="BN296">
        <v>7.3154000000000003</v>
      </c>
      <c r="BO296">
        <v>6.6737000000000002</v>
      </c>
      <c r="BP296">
        <v>8.2233000000000001</v>
      </c>
      <c r="BQ296">
        <v>8.6067</v>
      </c>
      <c r="BR296">
        <v>11.083</v>
      </c>
      <c r="BS296">
        <v>11.3848</v>
      </c>
      <c r="BT296">
        <v>9.9251000000000005</v>
      </c>
      <c r="BU296">
        <v>9.4220000000000006</v>
      </c>
      <c r="BV296">
        <v>10.221399999999999</v>
      </c>
      <c r="BW296" t="s">
        <v>588</v>
      </c>
      <c r="BX296">
        <v>40</v>
      </c>
      <c r="BY296" t="s">
        <v>615</v>
      </c>
      <c r="BZ296">
        <v>402010</v>
      </c>
    </row>
    <row r="297" spans="1:78" x14ac:dyDescent="0.25">
      <c r="A297" t="s">
        <v>296</v>
      </c>
      <c r="B297" t="s">
        <v>510</v>
      </c>
      <c r="C297">
        <v>2.0699999999999998</v>
      </c>
      <c r="D297">
        <v>2.11</v>
      </c>
      <c r="E297">
        <v>2.59</v>
      </c>
      <c r="F297">
        <v>2.93</v>
      </c>
      <c r="G297">
        <v>4.0199999999999996</v>
      </c>
      <c r="H297">
        <v>4.09</v>
      </c>
      <c r="I297">
        <v>4.3</v>
      </c>
      <c r="J297">
        <v>4.47</v>
      </c>
      <c r="K297">
        <v>4.17</v>
      </c>
      <c r="L297">
        <v>5619987400</v>
      </c>
      <c r="M297">
        <v>6845201400</v>
      </c>
      <c r="N297">
        <v>11117166000</v>
      </c>
      <c r="O297">
        <v>11426332500</v>
      </c>
      <c r="P297">
        <v>10894274300</v>
      </c>
      <c r="Q297">
        <v>15600884000</v>
      </c>
      <c r="R297">
        <v>14489511500</v>
      </c>
      <c r="S297">
        <v>26417336800</v>
      </c>
      <c r="T297">
        <v>18128737100</v>
      </c>
      <c r="U297">
        <v>15689801400</v>
      </c>
      <c r="V297">
        <v>2.1659999999999999</v>
      </c>
      <c r="W297">
        <v>4.8616999999999999</v>
      </c>
      <c r="X297">
        <v>2.3001999999999998</v>
      </c>
      <c r="Y297">
        <v>2.8435999999999999</v>
      </c>
      <c r="Z297">
        <v>1.9539</v>
      </c>
      <c r="AA297">
        <v>3.1374</v>
      </c>
      <c r="AB297">
        <v>2.2738999999999998</v>
      </c>
      <c r="AC297">
        <v>4.7489999999999997</v>
      </c>
      <c r="AD297">
        <v>5.6595000000000004</v>
      </c>
      <c r="AE297">
        <v>4.8650000000000002</v>
      </c>
      <c r="AF297">
        <v>51.492400000000004</v>
      </c>
      <c r="AG297">
        <v>50.053699999999999</v>
      </c>
      <c r="AH297">
        <v>38.775599999999997</v>
      </c>
      <c r="AI297">
        <v>39.175899999999999</v>
      </c>
      <c r="AJ297">
        <v>39.9895</v>
      </c>
      <c r="AK297">
        <v>39.960299999999997</v>
      </c>
      <c r="AL297">
        <v>41.040999999999997</v>
      </c>
      <c r="AM297">
        <v>40.2913</v>
      </c>
      <c r="AN297">
        <v>39.529499999999999</v>
      </c>
      <c r="AO297">
        <v>39.771599999999999</v>
      </c>
      <c r="AP297">
        <v>148.70070000000001</v>
      </c>
      <c r="AQ297">
        <v>-0.29449999999999998</v>
      </c>
      <c r="AR297">
        <v>0.38119999999999998</v>
      </c>
      <c r="AS297">
        <v>69.463499999999996</v>
      </c>
      <c r="AT297">
        <v>-0.97009999999999996</v>
      </c>
      <c r="AU297">
        <v>-1.4631000000000001</v>
      </c>
      <c r="AV297">
        <v>-0.82420000000000004</v>
      </c>
      <c r="AW297">
        <v>-0.3175</v>
      </c>
      <c r="AX297">
        <v>0.80740000000000001</v>
      </c>
      <c r="AY297">
        <v>-0.39</v>
      </c>
      <c r="AZ297">
        <v>2.1646999999999998</v>
      </c>
      <c r="BA297">
        <v>5.9718</v>
      </c>
      <c r="BB297">
        <v>5.0701000000000001</v>
      </c>
      <c r="BC297">
        <v>11.2972</v>
      </c>
      <c r="BD297">
        <v>4.5316999999999998</v>
      </c>
      <c r="BE297">
        <v>5.1306000000000003</v>
      </c>
      <c r="BF297">
        <v>3.5348000000000002</v>
      </c>
      <c r="BG297">
        <v>5.7721</v>
      </c>
      <c r="BH297">
        <v>4.2397</v>
      </c>
      <c r="BI297">
        <v>9.0229999999999997</v>
      </c>
      <c r="BJ297">
        <v>10.666</v>
      </c>
      <c r="BK297">
        <v>9.1425000000000001</v>
      </c>
      <c r="BL297">
        <v>1.2336</v>
      </c>
      <c r="BM297">
        <v>1.4003000000000001</v>
      </c>
      <c r="BN297">
        <v>1.5630999999999999</v>
      </c>
      <c r="BO297">
        <v>1.4097999999999999</v>
      </c>
      <c r="BP297">
        <v>1.4454</v>
      </c>
      <c r="BQ297">
        <v>1.4229000000000001</v>
      </c>
      <c r="BR297">
        <v>1.8048999999999999</v>
      </c>
      <c r="BS297">
        <v>1.7737000000000001</v>
      </c>
      <c r="BT297">
        <v>2.8201999999999998</v>
      </c>
      <c r="BU297">
        <v>2.0823999999999998</v>
      </c>
      <c r="BV297">
        <v>1.8393999999999999</v>
      </c>
      <c r="BW297" t="s">
        <v>608</v>
      </c>
      <c r="BX297">
        <v>60</v>
      </c>
      <c r="BY297" t="s">
        <v>619</v>
      </c>
      <c r="BZ297">
        <v>601060</v>
      </c>
    </row>
    <row r="298" spans="1:78" x14ac:dyDescent="0.25">
      <c r="A298" t="s">
        <v>297</v>
      </c>
      <c r="B298" t="s">
        <v>510</v>
      </c>
      <c r="C298">
        <v>3.84</v>
      </c>
      <c r="D298">
        <v>4.0599999999999996</v>
      </c>
      <c r="E298">
        <v>4.72</v>
      </c>
      <c r="F298">
        <v>4.93</v>
      </c>
      <c r="G298">
        <v>5.13</v>
      </c>
      <c r="H298">
        <v>4.8499999999999996</v>
      </c>
      <c r="I298">
        <v>5.48</v>
      </c>
      <c r="J298">
        <v>5.0199999999999996</v>
      </c>
      <c r="K298" t="s">
        <v>510</v>
      </c>
      <c r="L298">
        <v>22110644000</v>
      </c>
      <c r="M298">
        <v>17237921900</v>
      </c>
      <c r="N298">
        <v>32284872200</v>
      </c>
      <c r="O298">
        <v>49484617500</v>
      </c>
      <c r="P298">
        <v>37033105400</v>
      </c>
      <c r="Q298">
        <v>49508103100</v>
      </c>
      <c r="R298">
        <v>42785840000</v>
      </c>
      <c r="S298">
        <v>53815875400</v>
      </c>
      <c r="T298">
        <v>47129583000</v>
      </c>
      <c r="U298">
        <v>66230335900.000008</v>
      </c>
      <c r="V298">
        <v>11.025700000000001</v>
      </c>
      <c r="W298">
        <v>13.269500000000001</v>
      </c>
      <c r="X298">
        <v>5.1618000000000004</v>
      </c>
      <c r="Y298">
        <v>6.0808999999999997</v>
      </c>
      <c r="Z298">
        <v>8.0223999999999993</v>
      </c>
      <c r="AA298">
        <v>5.2229000000000001</v>
      </c>
      <c r="AB298">
        <v>-1.0732999999999999</v>
      </c>
      <c r="AC298">
        <v>4.3738000000000001</v>
      </c>
      <c r="AD298">
        <v>9.3630999999999993</v>
      </c>
      <c r="AE298">
        <v>12.2126</v>
      </c>
      <c r="AF298">
        <v>55.076500000000003</v>
      </c>
      <c r="AG298">
        <v>67.527100000000004</v>
      </c>
      <c r="AH298">
        <v>35.2361</v>
      </c>
      <c r="AI298">
        <v>34.546700000000001</v>
      </c>
      <c r="AJ298">
        <v>39.445500000000003</v>
      </c>
      <c r="AK298">
        <v>47.710700000000003</v>
      </c>
      <c r="AL298">
        <v>45.933399999999999</v>
      </c>
      <c r="AM298">
        <v>44.558399999999999</v>
      </c>
      <c r="AN298">
        <v>45.150100000000002</v>
      </c>
      <c r="AO298">
        <v>50.109099999999998</v>
      </c>
      <c r="AP298">
        <v>7.1271000000000004</v>
      </c>
      <c r="AQ298">
        <v>1.0449999999999999</v>
      </c>
      <c r="AR298">
        <v>-11.4057</v>
      </c>
      <c r="AS298">
        <v>296.90890000000002</v>
      </c>
      <c r="AT298">
        <v>-1.2179</v>
      </c>
      <c r="AU298">
        <v>-0.629</v>
      </c>
      <c r="AV298">
        <v>5.7183000000000002</v>
      </c>
      <c r="AW298">
        <v>-1.3971</v>
      </c>
      <c r="AX298">
        <v>3.4493</v>
      </c>
      <c r="AY298">
        <v>-2.8881000000000001</v>
      </c>
      <c r="AZ298">
        <v>3.4615999999999998</v>
      </c>
      <c r="BA298" t="s">
        <v>510</v>
      </c>
      <c r="BB298" t="s">
        <v>510</v>
      </c>
      <c r="BC298" t="s">
        <v>510</v>
      </c>
      <c r="BD298" t="s">
        <v>510</v>
      </c>
      <c r="BE298">
        <v>32.643500000000003</v>
      </c>
      <c r="BF298">
        <v>65.679400000000001</v>
      </c>
      <c r="BG298">
        <v>86.953599999999994</v>
      </c>
      <c r="BH298">
        <v>-47.131500000000003</v>
      </c>
      <c r="BI298">
        <v>119.1974</v>
      </c>
      <c r="BJ298">
        <v>237.94149999999999</v>
      </c>
      <c r="BK298" t="s">
        <v>510</v>
      </c>
      <c r="BL298">
        <v>3.3729</v>
      </c>
      <c r="BM298">
        <v>4.5019</v>
      </c>
      <c r="BN298">
        <v>4.4154</v>
      </c>
      <c r="BO298">
        <v>2.1004999999999998</v>
      </c>
      <c r="BP298">
        <v>2.8938000000000001</v>
      </c>
      <c r="BQ298">
        <v>2.4596</v>
      </c>
      <c r="BR298">
        <v>2.9304999999999999</v>
      </c>
      <c r="BS298">
        <v>2.7151000000000001</v>
      </c>
      <c r="BT298">
        <v>3.0547</v>
      </c>
      <c r="BU298">
        <v>2.8407</v>
      </c>
      <c r="BV298">
        <v>3.5781999999999998</v>
      </c>
      <c r="BW298" t="s">
        <v>585</v>
      </c>
      <c r="BX298">
        <v>25</v>
      </c>
      <c r="BY298" t="s">
        <v>586</v>
      </c>
      <c r="BZ298">
        <v>253010</v>
      </c>
    </row>
    <row r="299" spans="1:78" x14ac:dyDescent="0.25">
      <c r="A299" t="s">
        <v>298</v>
      </c>
      <c r="B299" t="s">
        <v>510</v>
      </c>
      <c r="C299">
        <v>3.28</v>
      </c>
      <c r="D299">
        <v>3.05</v>
      </c>
      <c r="E299">
        <v>3.06</v>
      </c>
      <c r="F299">
        <v>3.96</v>
      </c>
      <c r="G299">
        <v>4</v>
      </c>
      <c r="H299">
        <v>4.12</v>
      </c>
      <c r="I299">
        <v>4.37</v>
      </c>
      <c r="J299">
        <v>4.47</v>
      </c>
      <c r="K299" t="s">
        <v>510</v>
      </c>
      <c r="L299">
        <v>8977756900</v>
      </c>
      <c r="M299">
        <v>9522160600</v>
      </c>
      <c r="N299">
        <v>10381072400</v>
      </c>
      <c r="O299">
        <v>13821998900</v>
      </c>
      <c r="P299">
        <v>8932771700</v>
      </c>
      <c r="Q299">
        <v>13728659600</v>
      </c>
      <c r="R299">
        <v>14373856700</v>
      </c>
      <c r="S299">
        <v>17139823799.999998</v>
      </c>
      <c r="T299">
        <v>10525444200</v>
      </c>
      <c r="U299">
        <v>15037071000</v>
      </c>
      <c r="V299">
        <v>12.0861</v>
      </c>
      <c r="W299">
        <v>5.5157999999999996</v>
      </c>
      <c r="X299">
        <v>9.1288</v>
      </c>
      <c r="Y299">
        <v>10.0329</v>
      </c>
      <c r="Z299">
        <v>13.491400000000001</v>
      </c>
      <c r="AA299">
        <v>17.946300000000001</v>
      </c>
      <c r="AB299">
        <v>22.658300000000001</v>
      </c>
      <c r="AC299">
        <v>7.2233999999999998</v>
      </c>
      <c r="AD299">
        <v>15.684799999999999</v>
      </c>
      <c r="AE299">
        <v>17.2133</v>
      </c>
      <c r="AF299">
        <v>47.502800000000001</v>
      </c>
      <c r="AG299">
        <v>60.151800000000001</v>
      </c>
      <c r="AH299">
        <v>58.3414</v>
      </c>
      <c r="AI299">
        <v>56.2136</v>
      </c>
      <c r="AJ299">
        <v>55.238300000000002</v>
      </c>
      <c r="AK299">
        <v>59.140599999999999</v>
      </c>
      <c r="AL299">
        <v>51.635800000000003</v>
      </c>
      <c r="AM299">
        <v>56.843000000000004</v>
      </c>
      <c r="AN299">
        <v>66.415999999999997</v>
      </c>
      <c r="AO299">
        <v>60.6004</v>
      </c>
      <c r="AP299">
        <v>1.1927000000000001</v>
      </c>
      <c r="AQ299">
        <v>3.6078999999999999</v>
      </c>
      <c r="AR299">
        <v>-21.4206</v>
      </c>
      <c r="AS299">
        <v>-9.3043999999999993</v>
      </c>
      <c r="AT299">
        <v>6.8327999999999998</v>
      </c>
      <c r="AU299">
        <v>-1.7310000000000001</v>
      </c>
      <c r="AV299">
        <v>-6.7866</v>
      </c>
      <c r="AW299">
        <v>14.9194</v>
      </c>
      <c r="AX299">
        <v>-3.4965999999999999</v>
      </c>
      <c r="AY299">
        <v>-6.9596</v>
      </c>
      <c r="AZ299">
        <v>3.3931</v>
      </c>
      <c r="BA299">
        <v>64.018199999999993</v>
      </c>
      <c r="BB299">
        <v>113.4187</v>
      </c>
      <c r="BC299" t="s">
        <v>510</v>
      </c>
      <c r="BD299" t="s">
        <v>510</v>
      </c>
      <c r="BE299" t="s">
        <v>510</v>
      </c>
      <c r="BF299" t="s">
        <v>510</v>
      </c>
      <c r="BG299" t="s">
        <v>510</v>
      </c>
      <c r="BH299" t="s">
        <v>510</v>
      </c>
      <c r="BI299" t="s">
        <v>510</v>
      </c>
      <c r="BJ299" t="s">
        <v>510</v>
      </c>
      <c r="BK299" t="s">
        <v>510</v>
      </c>
      <c r="BL299">
        <v>2.0634999999999999</v>
      </c>
      <c r="BM299">
        <v>2.0779999999999998</v>
      </c>
      <c r="BN299">
        <v>2.6751999999999998</v>
      </c>
      <c r="BO299">
        <v>3.0154000000000001</v>
      </c>
      <c r="BP299">
        <v>3.4962</v>
      </c>
      <c r="BQ299">
        <v>2.6141000000000001</v>
      </c>
      <c r="BR299">
        <v>3.6777000000000002</v>
      </c>
      <c r="BS299">
        <v>3.4213</v>
      </c>
      <c r="BT299">
        <v>4.0701000000000001</v>
      </c>
      <c r="BU299">
        <v>3.1196999999999999</v>
      </c>
      <c r="BV299">
        <v>3.7786</v>
      </c>
      <c r="BW299" t="s">
        <v>596</v>
      </c>
      <c r="BX299">
        <v>20</v>
      </c>
      <c r="BY299" t="s">
        <v>604</v>
      </c>
      <c r="BZ299">
        <v>201020</v>
      </c>
    </row>
    <row r="300" spans="1:78" x14ac:dyDescent="0.25">
      <c r="A300" t="s">
        <v>299</v>
      </c>
      <c r="B300" t="s">
        <v>510</v>
      </c>
      <c r="C300">
        <v>2.68</v>
      </c>
      <c r="D300">
        <v>2.67</v>
      </c>
      <c r="E300">
        <v>3.15</v>
      </c>
      <c r="F300">
        <v>3.62</v>
      </c>
      <c r="G300">
        <v>3.06</v>
      </c>
      <c r="H300">
        <v>3.49</v>
      </c>
      <c r="I300">
        <v>3.72</v>
      </c>
      <c r="J300">
        <v>4.28</v>
      </c>
      <c r="K300" t="s">
        <v>510</v>
      </c>
      <c r="L300">
        <v>91189178600</v>
      </c>
      <c r="M300">
        <v>108479668300</v>
      </c>
      <c r="N300">
        <v>101081595400</v>
      </c>
      <c r="O300">
        <v>137211583400</v>
      </c>
      <c r="P300">
        <v>136890533100</v>
      </c>
      <c r="Q300">
        <v>148818772200</v>
      </c>
      <c r="R300">
        <v>159885915800</v>
      </c>
      <c r="S300">
        <v>200314081600</v>
      </c>
      <c r="T300">
        <v>193015668300</v>
      </c>
      <c r="U300">
        <v>215071165300</v>
      </c>
      <c r="V300">
        <v>13.4299</v>
      </c>
      <c r="W300">
        <v>12.5524</v>
      </c>
      <c r="X300">
        <v>13.5914</v>
      </c>
      <c r="Y300">
        <v>16.018799999999999</v>
      </c>
      <c r="Z300">
        <v>17.7867</v>
      </c>
      <c r="AA300">
        <v>15.0031</v>
      </c>
      <c r="AB300">
        <v>9.4480000000000004</v>
      </c>
      <c r="AC300">
        <v>14.171900000000001</v>
      </c>
      <c r="AD300">
        <v>11.8466</v>
      </c>
      <c r="AE300">
        <v>15.8916</v>
      </c>
      <c r="AF300">
        <v>43.636699999999998</v>
      </c>
      <c r="AG300">
        <v>63.581800000000001</v>
      </c>
      <c r="AH300">
        <v>83.663600000000002</v>
      </c>
      <c r="AI300">
        <v>87.376199999999997</v>
      </c>
      <c r="AJ300">
        <v>94.709400000000002</v>
      </c>
      <c r="AK300">
        <v>100.0951</v>
      </c>
      <c r="AL300">
        <v>97.789000000000001</v>
      </c>
      <c r="AM300">
        <v>91.634500000000003</v>
      </c>
      <c r="AN300">
        <v>96.556799999999996</v>
      </c>
      <c r="AO300">
        <v>94.557699999999997</v>
      </c>
      <c r="AP300">
        <v>3.5036</v>
      </c>
      <c r="AQ300">
        <v>-6.5496999999999996</v>
      </c>
      <c r="AR300">
        <v>10.8431</v>
      </c>
      <c r="AS300">
        <v>-18.226199999999999</v>
      </c>
      <c r="AT300">
        <v>8.9602000000000004</v>
      </c>
      <c r="AU300">
        <v>-2.9361000000000002</v>
      </c>
      <c r="AV300">
        <v>44.800600000000003</v>
      </c>
      <c r="AW300">
        <v>10.7681</v>
      </c>
      <c r="AX300">
        <v>2.3325</v>
      </c>
      <c r="AY300">
        <v>-6.3480999999999996</v>
      </c>
      <c r="AZ300">
        <v>11.323700000000001</v>
      </c>
      <c r="BA300">
        <v>35.688899999999997</v>
      </c>
      <c r="BB300">
        <v>32.968000000000004</v>
      </c>
      <c r="BC300">
        <v>45.426299999999998</v>
      </c>
      <c r="BD300" t="s">
        <v>510</v>
      </c>
      <c r="BE300" t="s">
        <v>510</v>
      </c>
      <c r="BF300" t="s">
        <v>510</v>
      </c>
      <c r="BG300" t="s">
        <v>510</v>
      </c>
      <c r="BH300" t="s">
        <v>510</v>
      </c>
      <c r="BI300" t="s">
        <v>510</v>
      </c>
      <c r="BJ300" t="s">
        <v>510</v>
      </c>
      <c r="BK300" t="s">
        <v>510</v>
      </c>
      <c r="BL300">
        <v>3.1865999999999999</v>
      </c>
      <c r="BM300">
        <v>3.2605</v>
      </c>
      <c r="BN300">
        <v>3.6368999999999998</v>
      </c>
      <c r="BO300">
        <v>4.2854999999999999</v>
      </c>
      <c r="BP300">
        <v>5.14</v>
      </c>
      <c r="BQ300">
        <v>5.3422000000000001</v>
      </c>
      <c r="BR300">
        <v>4.2769000000000004</v>
      </c>
      <c r="BS300">
        <v>4.1879999999999997</v>
      </c>
      <c r="BT300">
        <v>4.7927999999999997</v>
      </c>
      <c r="BU300">
        <v>4.9401000000000002</v>
      </c>
      <c r="BV300">
        <v>4.9004000000000003</v>
      </c>
      <c r="BW300" t="s">
        <v>585</v>
      </c>
      <c r="BX300">
        <v>25</v>
      </c>
      <c r="BY300" t="s">
        <v>586</v>
      </c>
      <c r="BZ300">
        <v>253010</v>
      </c>
    </row>
    <row r="301" spans="1:78" x14ac:dyDescent="0.25">
      <c r="A301" t="s">
        <v>300</v>
      </c>
      <c r="B301" t="s">
        <v>510</v>
      </c>
      <c r="C301">
        <v>3.96</v>
      </c>
      <c r="D301">
        <v>4.12</v>
      </c>
      <c r="E301">
        <v>4</v>
      </c>
      <c r="F301">
        <v>4.18</v>
      </c>
      <c r="G301">
        <v>4.33</v>
      </c>
      <c r="H301">
        <v>4.26</v>
      </c>
      <c r="I301">
        <v>4.46</v>
      </c>
      <c r="J301">
        <v>4.87</v>
      </c>
      <c r="K301">
        <v>4.2699999999999996</v>
      </c>
      <c r="L301">
        <v>9065560600</v>
      </c>
      <c r="M301">
        <v>9453313200</v>
      </c>
      <c r="N301">
        <v>13857436600</v>
      </c>
      <c r="O301">
        <v>20555605400</v>
      </c>
      <c r="P301">
        <v>17009775000.000002</v>
      </c>
      <c r="Q301">
        <v>25025738000</v>
      </c>
      <c r="R301">
        <v>35960551200</v>
      </c>
      <c r="S301">
        <v>48307044200</v>
      </c>
      <c r="T301">
        <v>38638111900</v>
      </c>
      <c r="U301">
        <v>48791465000</v>
      </c>
      <c r="V301">
        <v>9.9831000000000003</v>
      </c>
      <c r="W301">
        <v>8.3407</v>
      </c>
      <c r="X301">
        <v>6.2819000000000003</v>
      </c>
      <c r="Y301">
        <v>2.4893000000000001</v>
      </c>
      <c r="Z301">
        <v>3.2037</v>
      </c>
      <c r="AA301">
        <v>2.6751999999999998</v>
      </c>
      <c r="AB301">
        <v>3.1898</v>
      </c>
      <c r="AC301">
        <v>2.0611000000000002</v>
      </c>
      <c r="AD301">
        <v>7.8676000000000004</v>
      </c>
      <c r="AE301">
        <v>13.741</v>
      </c>
      <c r="AF301">
        <v>25.0947</v>
      </c>
      <c r="AG301">
        <v>38.213099999999997</v>
      </c>
      <c r="AH301">
        <v>44.302199999999999</v>
      </c>
      <c r="AI301">
        <v>38.383499999999998</v>
      </c>
      <c r="AJ301">
        <v>37.159100000000002</v>
      </c>
      <c r="AK301">
        <v>56.168900000000001</v>
      </c>
      <c r="AL301">
        <v>55.212600000000002</v>
      </c>
      <c r="AM301">
        <v>55.036200000000001</v>
      </c>
      <c r="AN301">
        <v>48.4589</v>
      </c>
      <c r="AO301">
        <v>40.316899999999997</v>
      </c>
      <c r="AP301">
        <v>24.892499999999998</v>
      </c>
      <c r="AQ301">
        <v>5.6142000000000003</v>
      </c>
      <c r="AR301">
        <v>17.5307</v>
      </c>
      <c r="AS301">
        <v>15.837999999999999</v>
      </c>
      <c r="AT301">
        <v>38.805700000000002</v>
      </c>
      <c r="AU301">
        <v>7.4191000000000003</v>
      </c>
      <c r="AV301">
        <v>122.2303</v>
      </c>
      <c r="AW301">
        <v>-5.0349000000000004</v>
      </c>
      <c r="AX301">
        <v>-5.4360999999999997</v>
      </c>
      <c r="AY301">
        <v>-1.6949000000000001</v>
      </c>
      <c r="AZ301">
        <v>1.0544</v>
      </c>
      <c r="BA301">
        <v>6.4926000000000004</v>
      </c>
      <c r="BB301">
        <v>19.429200000000002</v>
      </c>
      <c r="BC301">
        <v>17.6554</v>
      </c>
      <c r="BD301">
        <v>15.4496</v>
      </c>
      <c r="BE301">
        <v>6.0720000000000001</v>
      </c>
      <c r="BF301">
        <v>7.7979000000000003</v>
      </c>
      <c r="BG301">
        <v>8.3082999999999991</v>
      </c>
      <c r="BH301">
        <v>10.495699999999999</v>
      </c>
      <c r="BI301">
        <v>6.3977000000000004</v>
      </c>
      <c r="BJ301">
        <v>22.8902</v>
      </c>
      <c r="BK301">
        <v>36.067500000000003</v>
      </c>
      <c r="BL301">
        <v>2.3736999999999999</v>
      </c>
      <c r="BM301">
        <v>2.8233000000000001</v>
      </c>
      <c r="BN301">
        <v>2.6393</v>
      </c>
      <c r="BO301">
        <v>2.3879000000000001</v>
      </c>
      <c r="BP301">
        <v>2.7734000000000001</v>
      </c>
      <c r="BQ301">
        <v>3.2031999999999998</v>
      </c>
      <c r="BR301">
        <v>1.786</v>
      </c>
      <c r="BS301">
        <v>1.6339999999999999</v>
      </c>
      <c r="BT301">
        <v>3.2526000000000002</v>
      </c>
      <c r="BU301">
        <v>3.2081</v>
      </c>
      <c r="BV301">
        <v>3.3936999999999999</v>
      </c>
      <c r="BW301" t="s">
        <v>590</v>
      </c>
      <c r="BX301">
        <v>45</v>
      </c>
      <c r="BY301" t="s">
        <v>593</v>
      </c>
      <c r="BZ301">
        <v>453010</v>
      </c>
    </row>
    <row r="302" spans="1:78" x14ac:dyDescent="0.25">
      <c r="A302" t="s">
        <v>301</v>
      </c>
      <c r="B302" t="s">
        <v>510</v>
      </c>
      <c r="C302">
        <v>3.93</v>
      </c>
      <c r="D302">
        <v>3.87</v>
      </c>
      <c r="E302">
        <v>3.9</v>
      </c>
      <c r="F302">
        <v>4.32</v>
      </c>
      <c r="G302">
        <v>4.2699999999999996</v>
      </c>
      <c r="H302">
        <v>4.8899999999999997</v>
      </c>
      <c r="I302">
        <v>5.01</v>
      </c>
      <c r="J302">
        <v>4.8899999999999997</v>
      </c>
      <c r="K302">
        <v>4.8600000000000003</v>
      </c>
      <c r="L302">
        <v>48134012500</v>
      </c>
      <c r="M302">
        <v>45384417900</v>
      </c>
      <c r="N302">
        <v>31753913500</v>
      </c>
      <c r="O302">
        <v>32511591900</v>
      </c>
      <c r="P302">
        <v>21583211200</v>
      </c>
      <c r="Q302">
        <v>24923590300</v>
      </c>
      <c r="R302">
        <v>27925364800</v>
      </c>
      <c r="S302">
        <v>37952206000</v>
      </c>
      <c r="T302">
        <v>53189570200</v>
      </c>
      <c r="U302">
        <v>61605269300</v>
      </c>
      <c r="V302">
        <v>2.9186999999999999</v>
      </c>
      <c r="W302">
        <v>2.7947000000000002</v>
      </c>
      <c r="X302">
        <v>4.0907999999999998</v>
      </c>
      <c r="Y302">
        <v>8.6303999999999998</v>
      </c>
      <c r="Z302">
        <v>0.1104</v>
      </c>
      <c r="AA302">
        <v>5.6599999999999998E-2</v>
      </c>
      <c r="AB302">
        <v>1.4885999999999999</v>
      </c>
      <c r="AC302">
        <v>-7.1898</v>
      </c>
      <c r="AD302">
        <v>1.7363999999999999</v>
      </c>
      <c r="AE302">
        <v>5.6680000000000001</v>
      </c>
      <c r="AF302">
        <v>20.4679</v>
      </c>
      <c r="AG302">
        <v>18.273599999999998</v>
      </c>
      <c r="AH302">
        <v>14.3552</v>
      </c>
      <c r="AI302">
        <v>14.0153</v>
      </c>
      <c r="AJ302">
        <v>13.0505</v>
      </c>
      <c r="AK302">
        <v>12.7279</v>
      </c>
      <c r="AL302">
        <v>15.349299999999999</v>
      </c>
      <c r="AM302">
        <v>14.4659</v>
      </c>
      <c r="AN302">
        <v>11.915100000000001</v>
      </c>
      <c r="AO302">
        <v>11.7057</v>
      </c>
      <c r="AP302">
        <v>5.1158999999999999</v>
      </c>
      <c r="AQ302">
        <v>48.7926</v>
      </c>
      <c r="AR302">
        <v>4.0785</v>
      </c>
      <c r="AS302">
        <v>4.9248000000000003</v>
      </c>
      <c r="AT302">
        <v>7.8658000000000001</v>
      </c>
      <c r="AU302">
        <v>-0.96440000000000003</v>
      </c>
      <c r="AV302">
        <v>-1.1741999999999999</v>
      </c>
      <c r="AW302">
        <v>2.6394000000000002</v>
      </c>
      <c r="AX302">
        <v>6.1520999999999999</v>
      </c>
      <c r="AY302">
        <v>-2.6408999999999998</v>
      </c>
      <c r="AZ302">
        <v>-1.5450999999999999</v>
      </c>
      <c r="BA302">
        <v>19.250399999999999</v>
      </c>
      <c r="BB302">
        <v>16.200600000000001</v>
      </c>
      <c r="BC302">
        <v>17.866</v>
      </c>
      <c r="BD302">
        <v>26.682400000000001</v>
      </c>
      <c r="BE302">
        <v>50.651899999999998</v>
      </c>
      <c r="BF302">
        <v>0.64119999999999999</v>
      </c>
      <c r="BG302">
        <v>0.37990000000000002</v>
      </c>
      <c r="BH302">
        <v>13.6508</v>
      </c>
      <c r="BI302" t="s">
        <v>510</v>
      </c>
      <c r="BJ302" t="s">
        <v>510</v>
      </c>
      <c r="BK302" t="s">
        <v>510</v>
      </c>
      <c r="BL302">
        <v>1.5013000000000001</v>
      </c>
      <c r="BM302">
        <v>1.6234</v>
      </c>
      <c r="BN302">
        <v>1.8255999999999999</v>
      </c>
      <c r="BO302">
        <v>1.4681</v>
      </c>
      <c r="BP302">
        <v>1.3310999999999999</v>
      </c>
      <c r="BQ302">
        <v>1.3089</v>
      </c>
      <c r="BR302">
        <v>1.2371000000000001</v>
      </c>
      <c r="BS302">
        <v>1.2746</v>
      </c>
      <c r="BT302">
        <v>1.4742999999999999</v>
      </c>
      <c r="BU302">
        <v>1.7372000000000001</v>
      </c>
      <c r="BV302">
        <v>1.8068</v>
      </c>
      <c r="BW302" t="s">
        <v>582</v>
      </c>
      <c r="BX302">
        <v>35</v>
      </c>
      <c r="BY302" t="s">
        <v>629</v>
      </c>
      <c r="BZ302">
        <v>351020</v>
      </c>
    </row>
    <row r="303" spans="1:78" x14ac:dyDescent="0.25">
      <c r="A303" t="s">
        <v>302</v>
      </c>
      <c r="B303" t="s">
        <v>510</v>
      </c>
      <c r="C303">
        <v>1.95</v>
      </c>
      <c r="D303">
        <v>3.43</v>
      </c>
      <c r="E303">
        <v>3.41</v>
      </c>
      <c r="F303">
        <v>3.53</v>
      </c>
      <c r="G303">
        <v>3.28</v>
      </c>
      <c r="H303">
        <v>3.65</v>
      </c>
      <c r="I303">
        <v>4.7699999999999996</v>
      </c>
      <c r="J303">
        <v>4.75</v>
      </c>
      <c r="K303" t="s">
        <v>510</v>
      </c>
      <c r="L303">
        <v>19985966600</v>
      </c>
      <c r="M303">
        <v>19837217700</v>
      </c>
      <c r="N303">
        <v>18021669100</v>
      </c>
      <c r="O303">
        <v>28208271000</v>
      </c>
      <c r="P303">
        <v>26831664000</v>
      </c>
      <c r="Q303">
        <v>44823008000</v>
      </c>
      <c r="R303">
        <v>54507072000</v>
      </c>
      <c r="S303">
        <v>72608822000</v>
      </c>
      <c r="T303">
        <v>51043184000</v>
      </c>
      <c r="U303">
        <v>71472480000</v>
      </c>
      <c r="V303">
        <v>21.8157</v>
      </c>
      <c r="W303">
        <v>19.2652</v>
      </c>
      <c r="X303">
        <v>5.1120000000000001</v>
      </c>
      <c r="Y303">
        <v>14.3749</v>
      </c>
      <c r="Z303">
        <v>14.459</v>
      </c>
      <c r="AA303">
        <v>14.370200000000001</v>
      </c>
      <c r="AB303">
        <v>15.683199999999999</v>
      </c>
      <c r="AC303">
        <v>16.3461</v>
      </c>
      <c r="AD303">
        <v>9.4664000000000001</v>
      </c>
      <c r="AE303">
        <v>11.0939</v>
      </c>
      <c r="AF303">
        <v>54.557699999999997</v>
      </c>
      <c r="AG303">
        <v>66.247299999999996</v>
      </c>
      <c r="AH303">
        <v>63.127699999999997</v>
      </c>
      <c r="AI303">
        <v>64.4679</v>
      </c>
      <c r="AJ303">
        <v>59.584299999999999</v>
      </c>
      <c r="AK303">
        <v>59.960999999999999</v>
      </c>
      <c r="AL303">
        <v>55.951300000000003</v>
      </c>
      <c r="AM303">
        <v>54.311999999999998</v>
      </c>
      <c r="AN303">
        <v>54.798200000000001</v>
      </c>
      <c r="AO303">
        <v>50.711300000000001</v>
      </c>
      <c r="AP303">
        <v>10.962199999999999</v>
      </c>
      <c r="AQ303">
        <v>6.2319000000000004</v>
      </c>
      <c r="AR303">
        <v>9.2954000000000008</v>
      </c>
      <c r="AS303">
        <v>4.3955000000000002</v>
      </c>
      <c r="AT303">
        <v>61.323700000000002</v>
      </c>
      <c r="AU303">
        <v>10.8422</v>
      </c>
      <c r="AV303">
        <v>7.7576999999999998</v>
      </c>
      <c r="AW303">
        <v>20.886500000000002</v>
      </c>
      <c r="AX303">
        <v>18.301200000000001</v>
      </c>
      <c r="AY303">
        <v>-2.2547999999999999</v>
      </c>
      <c r="AZ303">
        <v>1.9026000000000001</v>
      </c>
      <c r="BA303">
        <v>222.79150000000001</v>
      </c>
      <c r="BB303" t="s">
        <v>510</v>
      </c>
      <c r="BC303" t="s">
        <v>510</v>
      </c>
      <c r="BD303" t="s">
        <v>510</v>
      </c>
      <c r="BE303" t="s">
        <v>510</v>
      </c>
      <c r="BF303" t="s">
        <v>510</v>
      </c>
      <c r="BG303">
        <v>265.5462</v>
      </c>
      <c r="BH303">
        <v>163.0445</v>
      </c>
      <c r="BI303">
        <v>103.07259999999999</v>
      </c>
      <c r="BJ303">
        <v>52.382800000000003</v>
      </c>
      <c r="BK303">
        <v>55.0625</v>
      </c>
      <c r="BL303">
        <v>4.7434000000000003</v>
      </c>
      <c r="BM303">
        <v>5.2337999999999996</v>
      </c>
      <c r="BN303">
        <v>4.9661</v>
      </c>
      <c r="BO303">
        <v>4.6044</v>
      </c>
      <c r="BP303">
        <v>4.3181000000000003</v>
      </c>
      <c r="BQ303">
        <v>3.7641</v>
      </c>
      <c r="BR303">
        <v>5.2812000000000001</v>
      </c>
      <c r="BS303">
        <v>5.2496</v>
      </c>
      <c r="BT303">
        <v>5.6885000000000003</v>
      </c>
      <c r="BU303">
        <v>4.3817000000000004</v>
      </c>
      <c r="BV303">
        <v>5.6470000000000002</v>
      </c>
      <c r="BW303" t="s">
        <v>588</v>
      </c>
      <c r="BX303">
        <v>40</v>
      </c>
      <c r="BY303" t="s">
        <v>607</v>
      </c>
      <c r="BZ303">
        <v>402030</v>
      </c>
    </row>
    <row r="304" spans="1:78" x14ac:dyDescent="0.25">
      <c r="A304" t="s">
        <v>303</v>
      </c>
      <c r="B304" t="s">
        <v>510</v>
      </c>
      <c r="C304">
        <v>4.47</v>
      </c>
      <c r="D304">
        <v>4.43</v>
      </c>
      <c r="E304">
        <v>5.24</v>
      </c>
      <c r="F304">
        <v>5.86</v>
      </c>
      <c r="G304">
        <v>6.15</v>
      </c>
      <c r="H304">
        <v>6.62</v>
      </c>
      <c r="I304">
        <v>6.76</v>
      </c>
      <c r="J304">
        <v>6.58</v>
      </c>
      <c r="K304" t="s">
        <v>510</v>
      </c>
      <c r="L304">
        <v>61023210900</v>
      </c>
      <c r="M304">
        <v>71258269800</v>
      </c>
      <c r="N304">
        <v>68463772600</v>
      </c>
      <c r="O304">
        <v>63959832000</v>
      </c>
      <c r="P304">
        <v>58197031700</v>
      </c>
      <c r="Q304">
        <v>79305526400</v>
      </c>
      <c r="R304">
        <v>83621616800</v>
      </c>
      <c r="S304">
        <v>92500602100</v>
      </c>
      <c r="T304">
        <v>91018473600</v>
      </c>
      <c r="U304">
        <v>98569667200</v>
      </c>
      <c r="V304">
        <v>3.1349999999999998</v>
      </c>
      <c r="W304">
        <v>11.2133</v>
      </c>
      <c r="X304">
        <v>2.6676000000000002</v>
      </c>
      <c r="Y304">
        <v>4.5431999999999997</v>
      </c>
      <c r="Z304">
        <v>5.2782</v>
      </c>
      <c r="AA304">
        <v>6.1755000000000004</v>
      </c>
      <c r="AB304">
        <v>5.3731</v>
      </c>
      <c r="AC304">
        <v>6.375</v>
      </c>
      <c r="AD304">
        <v>3.9304999999999999</v>
      </c>
      <c r="AE304">
        <v>6.9574999999999996</v>
      </c>
      <c r="AF304">
        <v>24.945</v>
      </c>
      <c r="AG304">
        <v>24.502300000000002</v>
      </c>
      <c r="AH304">
        <v>27.948599999999999</v>
      </c>
      <c r="AI304">
        <v>28.0382</v>
      </c>
      <c r="AJ304">
        <v>29.2879</v>
      </c>
      <c r="AK304">
        <v>29.461400000000001</v>
      </c>
      <c r="AL304">
        <v>30.644400000000001</v>
      </c>
      <c r="AM304">
        <v>30.148199999999999</v>
      </c>
      <c r="AN304">
        <v>33.316000000000003</v>
      </c>
      <c r="AO304">
        <v>28.339700000000001</v>
      </c>
      <c r="AP304">
        <v>-3.8687</v>
      </c>
      <c r="AQ304">
        <v>-7.9744000000000002</v>
      </c>
      <c r="AR304">
        <v>-5.8827999999999996</v>
      </c>
      <c r="AS304">
        <v>-2.0766</v>
      </c>
      <c r="AT304">
        <v>2.3058999999999998</v>
      </c>
      <c r="AU304">
        <v>-0.36220000000000002</v>
      </c>
      <c r="AV304">
        <v>2.8472</v>
      </c>
      <c r="AW304">
        <v>5.1073000000000004</v>
      </c>
      <c r="AX304">
        <v>-1.0588</v>
      </c>
      <c r="AY304">
        <v>6.0648</v>
      </c>
      <c r="AZ304">
        <v>0.32319999999999999</v>
      </c>
      <c r="BA304">
        <v>12.111599999999999</v>
      </c>
      <c r="BB304">
        <v>7.2651000000000003</v>
      </c>
      <c r="BC304">
        <v>26.064299999999999</v>
      </c>
      <c r="BD304">
        <v>6.24</v>
      </c>
      <c r="BE304">
        <v>11.0566</v>
      </c>
      <c r="BF304">
        <v>12.8489</v>
      </c>
      <c r="BG304">
        <v>14.8606</v>
      </c>
      <c r="BH304">
        <v>12.97</v>
      </c>
      <c r="BI304">
        <v>15.3992</v>
      </c>
      <c r="BJ304">
        <v>9.8528000000000002</v>
      </c>
      <c r="BK304">
        <v>17.962499999999999</v>
      </c>
      <c r="BL304">
        <v>1.3835</v>
      </c>
      <c r="BM304">
        <v>1.4895</v>
      </c>
      <c r="BN304">
        <v>1.6816</v>
      </c>
      <c r="BO304">
        <v>1.6920999999999999</v>
      </c>
      <c r="BP304">
        <v>1.5988</v>
      </c>
      <c r="BQ304">
        <v>1.5172000000000001</v>
      </c>
      <c r="BR304">
        <v>1.8028999999999999</v>
      </c>
      <c r="BS304">
        <v>1.8169999999999999</v>
      </c>
      <c r="BT304">
        <v>1.9540999999999999</v>
      </c>
      <c r="BU304">
        <v>1.9015</v>
      </c>
      <c r="BV304">
        <v>1.9713000000000001</v>
      </c>
      <c r="BW304" t="s">
        <v>594</v>
      </c>
      <c r="BX304">
        <v>30</v>
      </c>
      <c r="BY304" t="s">
        <v>595</v>
      </c>
      <c r="BZ304">
        <v>302020</v>
      </c>
    </row>
    <row r="305" spans="1:78" x14ac:dyDescent="0.25">
      <c r="A305" t="s">
        <v>304</v>
      </c>
      <c r="B305" t="s">
        <v>510</v>
      </c>
      <c r="C305">
        <v>5.68</v>
      </c>
      <c r="D305">
        <v>4.9400000000000004</v>
      </c>
      <c r="E305">
        <v>4.87</v>
      </c>
      <c r="F305">
        <v>5.09</v>
      </c>
      <c r="G305">
        <v>5.22</v>
      </c>
      <c r="H305">
        <v>5.53</v>
      </c>
      <c r="I305">
        <v>5.67</v>
      </c>
      <c r="J305">
        <v>5.78</v>
      </c>
      <c r="K305">
        <v>5.97</v>
      </c>
      <c r="L305">
        <v>71067653300</v>
      </c>
      <c r="M305">
        <v>108161501200</v>
      </c>
      <c r="N305">
        <v>97802163700</v>
      </c>
      <c r="O305">
        <v>109294963500</v>
      </c>
      <c r="P305">
        <v>122163411100</v>
      </c>
      <c r="Q305">
        <v>152065828600</v>
      </c>
      <c r="R305">
        <v>157672776800</v>
      </c>
      <c r="S305">
        <v>139094502800</v>
      </c>
      <c r="T305">
        <v>103381587900</v>
      </c>
      <c r="U305">
        <v>109536922100</v>
      </c>
      <c r="V305">
        <v>8.4154</v>
      </c>
      <c r="W305">
        <v>3.6991000000000001</v>
      </c>
      <c r="X305">
        <v>3.4295</v>
      </c>
      <c r="Y305">
        <v>4.0381</v>
      </c>
      <c r="Z305">
        <v>3.246</v>
      </c>
      <c r="AA305">
        <v>5.1147</v>
      </c>
      <c r="AB305">
        <v>5.3098000000000001</v>
      </c>
      <c r="AC305">
        <v>3.9243999999999999</v>
      </c>
      <c r="AD305">
        <v>5.4752999999999998</v>
      </c>
      <c r="AE305">
        <v>4.1313000000000004</v>
      </c>
      <c r="AF305">
        <v>31.436599999999999</v>
      </c>
      <c r="AG305">
        <v>33.918500000000002</v>
      </c>
      <c r="AH305">
        <v>31.213100000000001</v>
      </c>
      <c r="AI305">
        <v>33.488900000000001</v>
      </c>
      <c r="AJ305">
        <v>28.182700000000001</v>
      </c>
      <c r="AK305">
        <v>28.233799999999999</v>
      </c>
      <c r="AL305">
        <v>28.384899999999998</v>
      </c>
      <c r="AM305">
        <v>29.4404</v>
      </c>
      <c r="AN305">
        <v>27.460699999999999</v>
      </c>
      <c r="AO305">
        <v>27.942299999999999</v>
      </c>
      <c r="AP305">
        <v>6.3441000000000001</v>
      </c>
      <c r="AQ305">
        <v>8.7192000000000007</v>
      </c>
      <c r="AR305">
        <v>181.17179999999999</v>
      </c>
      <c r="AS305">
        <v>-6.5998000000000001</v>
      </c>
      <c r="AT305">
        <v>0.21379999999999999</v>
      </c>
      <c r="AU305">
        <v>-8.4761000000000006</v>
      </c>
      <c r="AV305">
        <v>-1.859</v>
      </c>
      <c r="AW305">
        <v>1.1093</v>
      </c>
      <c r="AX305">
        <v>2.6398000000000001</v>
      </c>
      <c r="AY305">
        <v>-2.2582</v>
      </c>
      <c r="AZ305">
        <v>-3.6299999999999999E-2</v>
      </c>
      <c r="BA305">
        <v>19.377400000000002</v>
      </c>
      <c r="BB305">
        <v>16.083300000000001</v>
      </c>
      <c r="BC305">
        <v>7.3616999999999999</v>
      </c>
      <c r="BD305">
        <v>6.7202999999999999</v>
      </c>
      <c r="BE305">
        <v>7.8771000000000004</v>
      </c>
      <c r="BF305">
        <v>6.1509</v>
      </c>
      <c r="BG305">
        <v>9.1875</v>
      </c>
      <c r="BH305">
        <v>9.4992999999999999</v>
      </c>
      <c r="BI305">
        <v>7.0591999999999997</v>
      </c>
      <c r="BJ305">
        <v>9.6923999999999992</v>
      </c>
      <c r="BK305">
        <v>7.2245999999999997</v>
      </c>
      <c r="BL305">
        <v>1.8147</v>
      </c>
      <c r="BM305">
        <v>2.0202</v>
      </c>
      <c r="BN305">
        <v>1.5353000000000001</v>
      </c>
      <c r="BO305">
        <v>1.5888</v>
      </c>
      <c r="BP305">
        <v>1.6367</v>
      </c>
      <c r="BQ305">
        <v>1.6496</v>
      </c>
      <c r="BR305">
        <v>1.7472000000000001</v>
      </c>
      <c r="BS305">
        <v>1.9089</v>
      </c>
      <c r="BT305">
        <v>2.3397999999999999</v>
      </c>
      <c r="BU305">
        <v>1.9488000000000001</v>
      </c>
      <c r="BV305">
        <v>1.7647999999999999</v>
      </c>
      <c r="BW305" t="s">
        <v>582</v>
      </c>
      <c r="BX305">
        <v>35</v>
      </c>
      <c r="BY305" t="s">
        <v>587</v>
      </c>
      <c r="BZ305">
        <v>351010</v>
      </c>
    </row>
    <row r="306" spans="1:78" x14ac:dyDescent="0.25">
      <c r="A306" t="s">
        <v>305</v>
      </c>
      <c r="B306" t="s">
        <v>510</v>
      </c>
      <c r="C306">
        <v>2.77</v>
      </c>
      <c r="D306">
        <v>2.74</v>
      </c>
      <c r="E306">
        <v>2.74</v>
      </c>
      <c r="F306">
        <v>2.73</v>
      </c>
      <c r="G306">
        <v>3.17</v>
      </c>
      <c r="H306">
        <v>3.47</v>
      </c>
      <c r="I306">
        <v>3.59</v>
      </c>
      <c r="J306">
        <v>4.66</v>
      </c>
      <c r="K306" t="s">
        <v>510</v>
      </c>
      <c r="L306">
        <v>61448511400</v>
      </c>
      <c r="M306">
        <v>53591511900</v>
      </c>
      <c r="N306">
        <v>59232405400</v>
      </c>
      <c r="O306">
        <v>53204251100</v>
      </c>
      <c r="P306">
        <v>40519578600</v>
      </c>
      <c r="Q306">
        <v>46873605200</v>
      </c>
      <c r="R306">
        <v>42252582700</v>
      </c>
      <c r="S306">
        <v>52564100500</v>
      </c>
      <c r="T306">
        <v>56781951100</v>
      </c>
      <c r="U306">
        <v>48948779800</v>
      </c>
      <c r="V306">
        <v>0.70579999999999998</v>
      </c>
      <c r="W306">
        <v>0.60360000000000003</v>
      </c>
      <c r="X306">
        <v>9.5699999999999993E-2</v>
      </c>
      <c r="Y306">
        <v>0.4955</v>
      </c>
      <c r="Z306">
        <v>0.72799999999999998</v>
      </c>
      <c r="AA306">
        <v>0.82620000000000005</v>
      </c>
      <c r="AB306">
        <v>0.70420000000000005</v>
      </c>
      <c r="AC306">
        <v>0.84299999999999997</v>
      </c>
      <c r="AD306">
        <v>0.74280000000000002</v>
      </c>
      <c r="AE306">
        <v>0.23369999999999999</v>
      </c>
      <c r="AF306">
        <v>2.6347999999999998</v>
      </c>
      <c r="AG306">
        <v>2.8995000000000002</v>
      </c>
      <c r="AH306">
        <v>2.3506</v>
      </c>
      <c r="AI306">
        <v>2.8376000000000001</v>
      </c>
      <c r="AJ306">
        <v>2.5167999999999999</v>
      </c>
      <c r="AK306">
        <v>2.6332</v>
      </c>
      <c r="AL306">
        <v>2.5735999999999999</v>
      </c>
      <c r="AM306">
        <v>2.5655999999999999</v>
      </c>
      <c r="AN306">
        <v>2.9925999999999999</v>
      </c>
      <c r="AO306">
        <v>3.01</v>
      </c>
      <c r="AP306">
        <v>5.7977999999999996</v>
      </c>
      <c r="AQ306">
        <v>1.9249000000000001</v>
      </c>
      <c r="AR306">
        <v>-2.7044999999999999</v>
      </c>
      <c r="AS306">
        <v>2.3727</v>
      </c>
      <c r="AT306">
        <v>-19.902000000000001</v>
      </c>
      <c r="AU306">
        <v>-4.4943</v>
      </c>
      <c r="AV306">
        <v>7.6978</v>
      </c>
      <c r="AW306">
        <v>7.3849999999999998</v>
      </c>
      <c r="AX306">
        <v>-4.4568000000000003</v>
      </c>
      <c r="AY306">
        <v>-12.7202</v>
      </c>
      <c r="AZ306">
        <v>3.6966999999999999</v>
      </c>
      <c r="BA306">
        <v>5.3297999999999996</v>
      </c>
      <c r="BB306">
        <v>9.5622000000000007</v>
      </c>
      <c r="BC306">
        <v>7.6802999999999999</v>
      </c>
      <c r="BD306">
        <v>1.1379999999999999</v>
      </c>
      <c r="BE306">
        <v>6.4046000000000003</v>
      </c>
      <c r="BF306">
        <v>9.4077999999999999</v>
      </c>
      <c r="BG306">
        <v>10.209199999999999</v>
      </c>
      <c r="BH306">
        <v>7.8124000000000002</v>
      </c>
      <c r="BI306">
        <v>9.5368999999999993</v>
      </c>
      <c r="BJ306">
        <v>11.451599999999999</v>
      </c>
      <c r="BK306">
        <v>5.2988999999999997</v>
      </c>
      <c r="BL306">
        <v>1.0012000000000001</v>
      </c>
      <c r="BM306">
        <v>0.99029999999999996</v>
      </c>
      <c r="BN306">
        <v>0.98529999999999995</v>
      </c>
      <c r="BO306">
        <v>0.9929</v>
      </c>
      <c r="BP306">
        <v>0.99470000000000003</v>
      </c>
      <c r="BQ306">
        <v>0.98550000000000004</v>
      </c>
      <c r="BR306">
        <v>0.97829999999999995</v>
      </c>
      <c r="BS306">
        <v>0.96450000000000002</v>
      </c>
      <c r="BT306">
        <v>0.9849</v>
      </c>
      <c r="BU306">
        <v>1.0459000000000001</v>
      </c>
      <c r="BV306">
        <v>1.0323</v>
      </c>
      <c r="BW306" t="s">
        <v>588</v>
      </c>
      <c r="BX306">
        <v>40</v>
      </c>
      <c r="BY306" t="s">
        <v>589</v>
      </c>
      <c r="BZ306">
        <v>403010</v>
      </c>
    </row>
    <row r="307" spans="1:78" x14ac:dyDescent="0.25">
      <c r="A307" t="s">
        <v>306</v>
      </c>
      <c r="B307" t="s">
        <v>510</v>
      </c>
      <c r="C307">
        <v>2.25</v>
      </c>
      <c r="D307">
        <v>2.66</v>
      </c>
      <c r="E307">
        <v>3.51</v>
      </c>
      <c r="F307">
        <v>3.53</v>
      </c>
      <c r="G307">
        <v>3.54</v>
      </c>
      <c r="H307">
        <v>4.03</v>
      </c>
      <c r="I307">
        <v>4.5</v>
      </c>
      <c r="J307">
        <v>4.41</v>
      </c>
      <c r="K307" t="s">
        <v>510</v>
      </c>
      <c r="L307">
        <v>217507898000</v>
      </c>
      <c r="M307">
        <v>295977866800</v>
      </c>
      <c r="N307">
        <v>332401773200</v>
      </c>
      <c r="O307">
        <v>512759011700</v>
      </c>
      <c r="P307">
        <v>377277716900</v>
      </c>
      <c r="Q307">
        <v>585320975500</v>
      </c>
      <c r="R307">
        <v>778039626000</v>
      </c>
      <c r="S307">
        <v>935644813200</v>
      </c>
      <c r="T307">
        <v>315555188400</v>
      </c>
      <c r="U307">
        <v>909628612600</v>
      </c>
      <c r="V307">
        <v>10.0725</v>
      </c>
      <c r="W307">
        <v>8.1905999999999999</v>
      </c>
      <c r="X307">
        <v>17.816199999999998</v>
      </c>
      <c r="Y307">
        <v>21.299800000000001</v>
      </c>
      <c r="Z307">
        <v>24.316800000000001</v>
      </c>
      <c r="AA307">
        <v>16.0244</v>
      </c>
      <c r="AB307">
        <v>19.915800000000001</v>
      </c>
      <c r="AC307">
        <v>24.205100000000002</v>
      </c>
      <c r="AD307">
        <v>13.192500000000001</v>
      </c>
      <c r="AE307">
        <v>18.826499999999999</v>
      </c>
      <c r="AF307">
        <v>0.57979999999999998</v>
      </c>
      <c r="AG307">
        <v>0.23069999999999999</v>
      </c>
      <c r="AH307">
        <v>0</v>
      </c>
      <c r="AI307">
        <v>0</v>
      </c>
      <c r="AJ307">
        <v>0</v>
      </c>
      <c r="AK307">
        <v>8.0952000000000002</v>
      </c>
      <c r="AL307">
        <v>7.0156000000000001</v>
      </c>
      <c r="AM307">
        <v>8.7079000000000004</v>
      </c>
      <c r="AN307">
        <v>14.687099999999999</v>
      </c>
      <c r="AO307">
        <v>16.515799999999999</v>
      </c>
      <c r="AP307">
        <v>18.4864</v>
      </c>
      <c r="AQ307">
        <v>124.5543</v>
      </c>
      <c r="AR307">
        <v>22.951899999999998</v>
      </c>
      <c r="AS307">
        <v>31.481400000000001</v>
      </c>
      <c r="AT307">
        <v>30.114999999999998</v>
      </c>
      <c r="AU307">
        <v>15.1555</v>
      </c>
      <c r="AV307">
        <v>37.029200000000003</v>
      </c>
      <c r="AW307">
        <v>19.448799999999999</v>
      </c>
      <c r="AX307">
        <v>4.1872999999999996</v>
      </c>
      <c r="AY307">
        <v>11.8925</v>
      </c>
      <c r="AZ307">
        <v>23.634699999999999</v>
      </c>
      <c r="BA307">
        <v>10.953200000000001</v>
      </c>
      <c r="BB307">
        <v>11.3447</v>
      </c>
      <c r="BC307">
        <v>9.1365999999999996</v>
      </c>
      <c r="BD307">
        <v>19.703700000000001</v>
      </c>
      <c r="BE307">
        <v>23.8429</v>
      </c>
      <c r="BF307">
        <v>27.904900000000001</v>
      </c>
      <c r="BG307">
        <v>19.964300000000001</v>
      </c>
      <c r="BH307">
        <v>25.416799999999999</v>
      </c>
      <c r="BI307">
        <v>31.101800000000001</v>
      </c>
      <c r="BJ307">
        <v>18.516200000000001</v>
      </c>
      <c r="BK307">
        <v>28.039200000000001</v>
      </c>
      <c r="BL307">
        <v>7.9137000000000004</v>
      </c>
      <c r="BM307">
        <v>5.5323000000000002</v>
      </c>
      <c r="BN307">
        <v>6.1317000000000004</v>
      </c>
      <c r="BO307">
        <v>5.2107000000000001</v>
      </c>
      <c r="BP307">
        <v>6.1871999999999998</v>
      </c>
      <c r="BQ307">
        <v>3.9794999999999998</v>
      </c>
      <c r="BR307">
        <v>4.6311999999999998</v>
      </c>
      <c r="BS307">
        <v>5.0796000000000001</v>
      </c>
      <c r="BT307">
        <v>5.8018999999999998</v>
      </c>
      <c r="BU307">
        <v>2.0167999999999999</v>
      </c>
      <c r="BV307">
        <v>4.2807000000000004</v>
      </c>
      <c r="BW307" t="s">
        <v>634</v>
      </c>
      <c r="BX307">
        <v>50</v>
      </c>
      <c r="BY307" t="s">
        <v>649</v>
      </c>
      <c r="BZ307">
        <v>502030</v>
      </c>
    </row>
    <row r="308" spans="1:78" x14ac:dyDescent="0.25">
      <c r="A308" t="s">
        <v>307</v>
      </c>
      <c r="B308" t="s">
        <v>510</v>
      </c>
      <c r="C308">
        <v>3.58</v>
      </c>
      <c r="D308">
        <v>3.58</v>
      </c>
      <c r="E308">
        <v>3.54</v>
      </c>
      <c r="F308">
        <v>3.67</v>
      </c>
      <c r="G308">
        <v>5.6</v>
      </c>
      <c r="H308">
        <v>5.36</v>
      </c>
      <c r="I308">
        <v>6.05</v>
      </c>
      <c r="J308">
        <v>6.59</v>
      </c>
      <c r="K308" t="s">
        <v>510</v>
      </c>
      <c r="L308">
        <v>10500149400</v>
      </c>
      <c r="M308">
        <v>12801933700</v>
      </c>
      <c r="N308">
        <v>16530161900</v>
      </c>
      <c r="O308">
        <v>18903356000</v>
      </c>
      <c r="P308">
        <v>12789822500</v>
      </c>
      <c r="Q308">
        <v>17133529600.000002</v>
      </c>
      <c r="R308">
        <v>15564021000</v>
      </c>
      <c r="S308">
        <v>21046917800</v>
      </c>
      <c r="T308">
        <v>12876200500</v>
      </c>
      <c r="U308">
        <v>15261945500</v>
      </c>
      <c r="V308">
        <v>-0.56779999999999997</v>
      </c>
      <c r="W308">
        <v>-1.7246999999999999</v>
      </c>
      <c r="X308">
        <v>4.1223000000000001</v>
      </c>
      <c r="Y308">
        <v>6.8094999999999999</v>
      </c>
      <c r="Z308">
        <v>1.5724</v>
      </c>
      <c r="AA308">
        <v>6.3948999999999998</v>
      </c>
      <c r="AB308">
        <v>-2.9350999999999998</v>
      </c>
      <c r="AC308">
        <v>3.2414999999999998</v>
      </c>
      <c r="AD308">
        <v>3.4024000000000001</v>
      </c>
      <c r="AE308">
        <v>2.5941000000000001</v>
      </c>
      <c r="AF308">
        <v>53.074300000000001</v>
      </c>
      <c r="AG308">
        <v>50.3536</v>
      </c>
      <c r="AH308">
        <v>46.148600000000002</v>
      </c>
      <c r="AI308">
        <v>44.269799999999996</v>
      </c>
      <c r="AJ308">
        <v>50.086300000000001</v>
      </c>
      <c r="AK308">
        <v>45.879600000000003</v>
      </c>
      <c r="AL308">
        <v>57.2102</v>
      </c>
      <c r="AM308">
        <v>60.374499999999998</v>
      </c>
      <c r="AN308">
        <v>74.400000000000006</v>
      </c>
      <c r="AO308">
        <v>74.478399999999993</v>
      </c>
      <c r="AP308">
        <v>-0.76139999999999997</v>
      </c>
      <c r="AQ308">
        <v>2.3687999999999998</v>
      </c>
      <c r="AR308">
        <v>-5.57</v>
      </c>
      <c r="AS308">
        <v>11.7315</v>
      </c>
      <c r="AT308">
        <v>3.5024000000000002</v>
      </c>
      <c r="AU308">
        <v>3.6031</v>
      </c>
      <c r="AV308">
        <v>12.133599999999999</v>
      </c>
      <c r="AW308">
        <v>7.7298</v>
      </c>
      <c r="AX308">
        <v>12.0679</v>
      </c>
      <c r="AY308">
        <v>11.7193</v>
      </c>
      <c r="AZ308">
        <v>-7.274</v>
      </c>
      <c r="BA308">
        <v>-4.0023999999999997</v>
      </c>
      <c r="BB308">
        <v>-3.6084000000000001</v>
      </c>
      <c r="BC308">
        <v>-9.7216000000000005</v>
      </c>
      <c r="BD308">
        <v>19.407399999999999</v>
      </c>
      <c r="BE308">
        <v>28.296299999999999</v>
      </c>
      <c r="BF308">
        <v>6.6258999999999997</v>
      </c>
      <c r="BG308">
        <v>28.781099999999999</v>
      </c>
      <c r="BH308">
        <v>-14.512700000000001</v>
      </c>
      <c r="BI308">
        <v>19.9496</v>
      </c>
      <c r="BJ308">
        <v>27.023800000000001</v>
      </c>
      <c r="BK308">
        <v>26.431100000000001</v>
      </c>
      <c r="BL308">
        <v>1.2805</v>
      </c>
      <c r="BM308">
        <v>1.2402</v>
      </c>
      <c r="BN308">
        <v>1.3059000000000001</v>
      </c>
      <c r="BO308">
        <v>1.3667</v>
      </c>
      <c r="BP308">
        <v>1.3886000000000001</v>
      </c>
      <c r="BQ308">
        <v>1.208</v>
      </c>
      <c r="BR308">
        <v>1.266</v>
      </c>
      <c r="BS308">
        <v>1.2485999999999999</v>
      </c>
      <c r="BT308">
        <v>1.3494999999999999</v>
      </c>
      <c r="BU308">
        <v>1.1724000000000001</v>
      </c>
      <c r="BV308">
        <v>1.2544</v>
      </c>
      <c r="BW308" t="s">
        <v>585</v>
      </c>
      <c r="BX308">
        <v>25</v>
      </c>
      <c r="BY308" t="s">
        <v>586</v>
      </c>
      <c r="BZ308">
        <v>253010</v>
      </c>
    </row>
    <row r="309" spans="1:78" x14ac:dyDescent="0.25">
      <c r="A309" t="s">
        <v>308</v>
      </c>
      <c r="B309" t="s">
        <v>510</v>
      </c>
      <c r="C309">
        <v>3.11</v>
      </c>
      <c r="D309">
        <v>3.13</v>
      </c>
      <c r="E309">
        <v>1.99</v>
      </c>
      <c r="F309">
        <v>3.03</v>
      </c>
      <c r="G309">
        <v>2.75</v>
      </c>
      <c r="H309">
        <v>3.23</v>
      </c>
      <c r="I309">
        <v>3.62</v>
      </c>
      <c r="J309">
        <v>3.28</v>
      </c>
      <c r="K309" t="s">
        <v>510</v>
      </c>
      <c r="L309">
        <v>11325263000</v>
      </c>
      <c r="M309">
        <v>14000990100</v>
      </c>
      <c r="N309">
        <v>14809329800</v>
      </c>
      <c r="O309">
        <v>20509903000</v>
      </c>
      <c r="P309">
        <v>8678308600</v>
      </c>
      <c r="Q309">
        <v>9767840400</v>
      </c>
      <c r="R309">
        <v>10035445500</v>
      </c>
      <c r="S309">
        <v>12339483700</v>
      </c>
      <c r="T309">
        <v>6494448800</v>
      </c>
      <c r="U309">
        <v>6591103100</v>
      </c>
      <c r="V309">
        <v>6.3406000000000002</v>
      </c>
      <c r="W309">
        <v>6.7511999999999999</v>
      </c>
      <c r="X309">
        <v>9.2239000000000004</v>
      </c>
      <c r="Y309">
        <v>8.7042999999999999</v>
      </c>
      <c r="Z309">
        <v>6.8406000000000002</v>
      </c>
      <c r="AA309">
        <v>5.6196999999999999</v>
      </c>
      <c r="AB309">
        <v>3.7208000000000001</v>
      </c>
      <c r="AC309">
        <v>7.2370000000000001</v>
      </c>
      <c r="AD309">
        <v>0.17810000000000001</v>
      </c>
      <c r="AE309">
        <v>-3.1757</v>
      </c>
      <c r="AF309">
        <v>27.197199999999999</v>
      </c>
      <c r="AG309">
        <v>32.4056</v>
      </c>
      <c r="AH309">
        <v>24.7804</v>
      </c>
      <c r="AI309">
        <v>23.0928</v>
      </c>
      <c r="AJ309">
        <v>24.871700000000001</v>
      </c>
      <c r="AK309">
        <v>21.887699999999999</v>
      </c>
      <c r="AL309">
        <v>21.7273</v>
      </c>
      <c r="AM309">
        <v>19.505500000000001</v>
      </c>
      <c r="AN309">
        <v>23.176200000000001</v>
      </c>
      <c r="AO309">
        <v>23.754300000000001</v>
      </c>
      <c r="AP309">
        <v>34.749400000000001</v>
      </c>
      <c r="AQ309">
        <v>-2.4561999999999999</v>
      </c>
      <c r="AR309">
        <v>19.996500000000001</v>
      </c>
      <c r="AS309">
        <v>2.899</v>
      </c>
      <c r="AT309">
        <v>18.2224</v>
      </c>
      <c r="AU309">
        <v>8.3033000000000001</v>
      </c>
      <c r="AV309">
        <v>2.1951999999999998</v>
      </c>
      <c r="AW309">
        <v>7.0298999999999996</v>
      </c>
      <c r="AX309">
        <v>-0.72050000000000003</v>
      </c>
      <c r="AY309">
        <v>-0.73170000000000002</v>
      </c>
      <c r="AZ309">
        <v>-3.9699</v>
      </c>
      <c r="BA309">
        <v>8.5271000000000008</v>
      </c>
      <c r="BB309">
        <v>11.9825</v>
      </c>
      <c r="BC309">
        <v>13.272</v>
      </c>
      <c r="BD309">
        <v>17.503399999999999</v>
      </c>
      <c r="BE309">
        <v>15.139699999999999</v>
      </c>
      <c r="BF309">
        <v>11.891299999999999</v>
      </c>
      <c r="BG309">
        <v>9.5695999999999994</v>
      </c>
      <c r="BH309">
        <v>6.1917999999999997</v>
      </c>
      <c r="BI309">
        <v>12.186500000000001</v>
      </c>
      <c r="BJ309">
        <v>0.30730000000000002</v>
      </c>
      <c r="BK309">
        <v>-5.6223999999999998</v>
      </c>
      <c r="BL309">
        <v>1.7490000000000001</v>
      </c>
      <c r="BM309">
        <v>1.8340000000000001</v>
      </c>
      <c r="BN309">
        <v>1.92</v>
      </c>
      <c r="BO309">
        <v>1.883</v>
      </c>
      <c r="BP309">
        <v>2.1139999999999999</v>
      </c>
      <c r="BQ309">
        <v>1.0781000000000001</v>
      </c>
      <c r="BR309">
        <v>1.1232</v>
      </c>
      <c r="BS309">
        <v>1.0956999999999999</v>
      </c>
      <c r="BT309">
        <v>1.2482</v>
      </c>
      <c r="BU309">
        <v>0.94569999999999999</v>
      </c>
      <c r="BV309">
        <v>0.92390000000000005</v>
      </c>
      <c r="BW309" t="s">
        <v>585</v>
      </c>
      <c r="BX309">
        <v>25</v>
      </c>
      <c r="BY309" t="s">
        <v>642</v>
      </c>
      <c r="BZ309">
        <v>252010</v>
      </c>
    </row>
    <row r="310" spans="1:78" x14ac:dyDescent="0.25">
      <c r="A310" t="s">
        <v>309</v>
      </c>
      <c r="B310" t="s">
        <v>510</v>
      </c>
      <c r="C310">
        <v>2.58</v>
      </c>
      <c r="D310">
        <v>4.3099999999999996</v>
      </c>
      <c r="E310">
        <v>3.68</v>
      </c>
      <c r="F310">
        <v>3.67</v>
      </c>
      <c r="G310">
        <v>4.01</v>
      </c>
      <c r="H310">
        <v>4.1900000000000004</v>
      </c>
      <c r="I310">
        <v>4.2699999999999996</v>
      </c>
      <c r="J310">
        <v>5.1100000000000003</v>
      </c>
      <c r="K310" t="s">
        <v>510</v>
      </c>
      <c r="L310">
        <v>9615391900</v>
      </c>
      <c r="M310">
        <v>10965248100</v>
      </c>
      <c r="N310">
        <v>11763713600</v>
      </c>
      <c r="O310">
        <v>13329427200</v>
      </c>
      <c r="P310">
        <v>18328831400</v>
      </c>
      <c r="Q310">
        <v>22571650800</v>
      </c>
      <c r="R310">
        <v>25507747000</v>
      </c>
      <c r="S310">
        <v>25803636700</v>
      </c>
      <c r="T310">
        <v>22219003600</v>
      </c>
      <c r="U310">
        <v>18352106700</v>
      </c>
      <c r="V310">
        <v>9.8803999999999998</v>
      </c>
      <c r="W310">
        <v>9.0380000000000003</v>
      </c>
      <c r="X310">
        <v>10.3705</v>
      </c>
      <c r="Y310">
        <v>6.3560999999999996</v>
      </c>
      <c r="Z310">
        <v>9.0435999999999996</v>
      </c>
      <c r="AA310">
        <v>6.8162000000000003</v>
      </c>
      <c r="AB310">
        <v>6.6577999999999999</v>
      </c>
      <c r="AC310">
        <v>6.0434999999999999</v>
      </c>
      <c r="AD310">
        <v>5.24</v>
      </c>
      <c r="AE310">
        <v>5.2380000000000004</v>
      </c>
      <c r="AF310">
        <v>29.107700000000001</v>
      </c>
      <c r="AG310">
        <v>31.176500000000001</v>
      </c>
      <c r="AH310">
        <v>31.217199999999998</v>
      </c>
      <c r="AI310">
        <v>48.403599999999997</v>
      </c>
      <c r="AJ310">
        <v>45.789900000000003</v>
      </c>
      <c r="AK310">
        <v>41.730899999999998</v>
      </c>
      <c r="AL310">
        <v>41.731400000000001</v>
      </c>
      <c r="AM310">
        <v>42.020600000000002</v>
      </c>
      <c r="AN310">
        <v>40.991599999999998</v>
      </c>
      <c r="AO310">
        <v>36.110199999999999</v>
      </c>
      <c r="AP310">
        <v>6.8253000000000004</v>
      </c>
      <c r="AQ310">
        <v>-0.79559999999999997</v>
      </c>
      <c r="AR310">
        <v>1.3207</v>
      </c>
      <c r="AS310">
        <v>3.6511</v>
      </c>
      <c r="AT310">
        <v>124.0299</v>
      </c>
      <c r="AU310">
        <v>-1.2459</v>
      </c>
      <c r="AV310">
        <v>1.0306</v>
      </c>
      <c r="AW310">
        <v>16.6723</v>
      </c>
      <c r="AX310">
        <v>6.7504</v>
      </c>
      <c r="AY310">
        <v>1.6977</v>
      </c>
      <c r="AZ310">
        <v>-2.0007999999999999</v>
      </c>
      <c r="BA310">
        <v>21.519100000000002</v>
      </c>
      <c r="BB310">
        <v>23.513300000000001</v>
      </c>
      <c r="BC310">
        <v>23.197800000000001</v>
      </c>
      <c r="BD310">
        <v>28.652000000000001</v>
      </c>
      <c r="BE310">
        <v>22.8066</v>
      </c>
      <c r="BF310">
        <v>32.5749</v>
      </c>
      <c r="BG310">
        <v>21.2453</v>
      </c>
      <c r="BH310">
        <v>20.281400000000001</v>
      </c>
      <c r="BI310">
        <v>18.119</v>
      </c>
      <c r="BJ310">
        <v>15.003</v>
      </c>
      <c r="BK310">
        <v>13.973599999999999</v>
      </c>
      <c r="BL310">
        <v>2.5985999999999998</v>
      </c>
      <c r="BM310">
        <v>2.7561</v>
      </c>
      <c r="BN310">
        <v>3.0720000000000001</v>
      </c>
      <c r="BO310">
        <v>3.0865999999999998</v>
      </c>
      <c r="BP310">
        <v>2.0424000000000002</v>
      </c>
      <c r="BQ310">
        <v>2.6227999999999998</v>
      </c>
      <c r="BR310">
        <v>2.8382999999999998</v>
      </c>
      <c r="BS310">
        <v>2.7391999999999999</v>
      </c>
      <c r="BT310">
        <v>2.4357000000000002</v>
      </c>
      <c r="BU310">
        <v>2.3826999999999998</v>
      </c>
      <c r="BV310">
        <v>1.9579</v>
      </c>
      <c r="BW310" t="s">
        <v>594</v>
      </c>
      <c r="BX310">
        <v>30</v>
      </c>
      <c r="BY310" t="s">
        <v>595</v>
      </c>
      <c r="BZ310">
        <v>302020</v>
      </c>
    </row>
    <row r="311" spans="1:78" x14ac:dyDescent="0.25">
      <c r="A311" t="s">
        <v>310</v>
      </c>
      <c r="B311" t="s">
        <v>510</v>
      </c>
      <c r="C311">
        <v>1.79</v>
      </c>
      <c r="D311">
        <v>1.82</v>
      </c>
      <c r="E311">
        <v>1.83</v>
      </c>
      <c r="F311">
        <v>1.77</v>
      </c>
      <c r="G311">
        <v>3.32</v>
      </c>
      <c r="H311">
        <v>3.6</v>
      </c>
      <c r="I311">
        <v>5.03</v>
      </c>
      <c r="J311">
        <v>5.38</v>
      </c>
      <c r="K311" t="s">
        <v>510</v>
      </c>
      <c r="L311">
        <v>2680406100</v>
      </c>
      <c r="M311">
        <v>4161385300</v>
      </c>
      <c r="N311">
        <v>5521201700</v>
      </c>
      <c r="O311">
        <v>7573077400</v>
      </c>
      <c r="P311">
        <v>7943692100</v>
      </c>
      <c r="Q311">
        <v>14377188700</v>
      </c>
      <c r="R311">
        <v>21660444300</v>
      </c>
      <c r="S311">
        <v>15639151700</v>
      </c>
      <c r="T311">
        <v>10496533600</v>
      </c>
      <c r="U311">
        <v>11100610400</v>
      </c>
      <c r="V311">
        <v>20.3888</v>
      </c>
      <c r="W311">
        <v>23.4544</v>
      </c>
      <c r="X311">
        <v>26.093299999999999</v>
      </c>
      <c r="Y311">
        <v>26.700199999999999</v>
      </c>
      <c r="Z311">
        <v>27.0764</v>
      </c>
      <c r="AA311">
        <v>24.829499999999999</v>
      </c>
      <c r="AB311">
        <v>26.188099999999999</v>
      </c>
      <c r="AC311">
        <v>18.022300000000001</v>
      </c>
      <c r="AD311">
        <v>15.9468</v>
      </c>
      <c r="AE311">
        <v>14.246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10.2616</v>
      </c>
      <c r="AL311">
        <v>7.9420999999999999</v>
      </c>
      <c r="AM311">
        <v>6.5071000000000003</v>
      </c>
      <c r="AN311">
        <v>5.8265000000000002</v>
      </c>
      <c r="AO311">
        <v>4.5984999999999996</v>
      </c>
      <c r="AP311">
        <v>26.4682</v>
      </c>
      <c r="AQ311">
        <v>7.3391999999999999</v>
      </c>
      <c r="AR311">
        <v>15.5724</v>
      </c>
      <c r="AS311">
        <v>20.271699999999999</v>
      </c>
      <c r="AT311">
        <v>10.0731</v>
      </c>
      <c r="AU311">
        <v>19.6663</v>
      </c>
      <c r="AV311">
        <v>37.293500000000002</v>
      </c>
      <c r="AW311">
        <v>39.426900000000003</v>
      </c>
      <c r="AX311">
        <v>14.9481</v>
      </c>
      <c r="AY311">
        <v>5.0522999999999998</v>
      </c>
      <c r="AZ311">
        <v>25.332599999999999</v>
      </c>
      <c r="BA311">
        <v>27.488299999999999</v>
      </c>
      <c r="BB311">
        <v>23.211099999999998</v>
      </c>
      <c r="BC311">
        <v>26.495899999999999</v>
      </c>
      <c r="BD311">
        <v>29.385899999999999</v>
      </c>
      <c r="BE311">
        <v>30.136700000000001</v>
      </c>
      <c r="BF311">
        <v>30.793700000000001</v>
      </c>
      <c r="BG311">
        <v>29.739699999999999</v>
      </c>
      <c r="BH311">
        <v>34.707299999999996</v>
      </c>
      <c r="BI311">
        <v>25.835699999999999</v>
      </c>
      <c r="BJ311">
        <v>23.5793</v>
      </c>
      <c r="BK311">
        <v>21.739599999999999</v>
      </c>
      <c r="BL311">
        <v>7.258</v>
      </c>
      <c r="BM311">
        <v>7.1647999999999996</v>
      </c>
      <c r="BN311">
        <v>9.6182999999999996</v>
      </c>
      <c r="BO311">
        <v>10.559699999999999</v>
      </c>
      <c r="BP311">
        <v>13.172800000000001</v>
      </c>
      <c r="BQ311">
        <v>11.561299999999999</v>
      </c>
      <c r="BR311">
        <v>15.254300000000001</v>
      </c>
      <c r="BS311">
        <v>16.569199999999999</v>
      </c>
      <c r="BT311">
        <v>10.509399999999999</v>
      </c>
      <c r="BU311">
        <v>6.8582000000000001</v>
      </c>
      <c r="BV311">
        <v>5.8662999999999998</v>
      </c>
      <c r="BW311" t="s">
        <v>588</v>
      </c>
      <c r="BX311">
        <v>40</v>
      </c>
      <c r="BY311" t="s">
        <v>607</v>
      </c>
      <c r="BZ311">
        <v>402030</v>
      </c>
    </row>
    <row r="312" spans="1:78" x14ac:dyDescent="0.25">
      <c r="A312" t="s">
        <v>311</v>
      </c>
      <c r="B312" t="s">
        <v>510</v>
      </c>
      <c r="C312">
        <v>2.4500000000000002</v>
      </c>
      <c r="D312">
        <v>2.76</v>
      </c>
      <c r="E312">
        <v>3.01</v>
      </c>
      <c r="F312">
        <v>3.05</v>
      </c>
      <c r="G312">
        <v>3.07</v>
      </c>
      <c r="H312">
        <v>3.3</v>
      </c>
      <c r="I312">
        <v>3.11</v>
      </c>
      <c r="J312">
        <v>3.26</v>
      </c>
      <c r="K312">
        <v>4.5599999999999996</v>
      </c>
      <c r="L312">
        <v>7421232800</v>
      </c>
      <c r="M312">
        <v>9033477200</v>
      </c>
      <c r="N312">
        <v>14059660900</v>
      </c>
      <c r="O312">
        <v>13894475200</v>
      </c>
      <c r="P312">
        <v>10778324000</v>
      </c>
      <c r="Q312">
        <v>17477649000</v>
      </c>
      <c r="R312">
        <v>17684005100</v>
      </c>
      <c r="S312">
        <v>27480470600</v>
      </c>
      <c r="T312">
        <v>20984791900</v>
      </c>
      <c r="U312">
        <v>30836210700</v>
      </c>
      <c r="V312">
        <v>2.9695999999999998</v>
      </c>
      <c r="W312">
        <v>4.0739999999999998</v>
      </c>
      <c r="X312">
        <v>5.9668000000000001</v>
      </c>
      <c r="Y312">
        <v>8.7561999999999998</v>
      </c>
      <c r="Z312">
        <v>5.069</v>
      </c>
      <c r="AA312">
        <v>6.2175000000000002</v>
      </c>
      <c r="AB312">
        <v>6.9619999999999997</v>
      </c>
      <c r="AC312">
        <v>5.6258999999999997</v>
      </c>
      <c r="AD312">
        <v>5.8993000000000002</v>
      </c>
      <c r="AE312">
        <v>7.7619999999999996</v>
      </c>
      <c r="AF312">
        <v>22.264500000000002</v>
      </c>
      <c r="AG312">
        <v>22.909199999999998</v>
      </c>
      <c r="AH312">
        <v>23.3094</v>
      </c>
      <c r="AI312">
        <v>33.810899999999997</v>
      </c>
      <c r="AJ312">
        <v>32.784199999999998</v>
      </c>
      <c r="AK312">
        <v>32.264400000000002</v>
      </c>
      <c r="AL312">
        <v>29.386199999999999</v>
      </c>
      <c r="AM312">
        <v>39.870100000000001</v>
      </c>
      <c r="AN312">
        <v>37.535299999999999</v>
      </c>
      <c r="AO312">
        <v>32.560899999999997</v>
      </c>
      <c r="AP312">
        <v>3.1288</v>
      </c>
      <c r="AQ312">
        <v>121.47669999999999</v>
      </c>
      <c r="AR312">
        <v>-3.6309</v>
      </c>
      <c r="AS312">
        <v>4.9340999999999999</v>
      </c>
      <c r="AT312">
        <v>23.169799999999999</v>
      </c>
      <c r="AU312">
        <v>6.2153</v>
      </c>
      <c r="AV312">
        <v>6.0743</v>
      </c>
      <c r="AW312">
        <v>4.4337</v>
      </c>
      <c r="AX312">
        <v>36.029400000000003</v>
      </c>
      <c r="AY312">
        <v>4.1729000000000003</v>
      </c>
      <c r="AZ312">
        <v>0.87570000000000003</v>
      </c>
      <c r="BA312">
        <v>8.1958000000000002</v>
      </c>
      <c r="BB312">
        <v>5.2625000000000002</v>
      </c>
      <c r="BC312">
        <v>6.8392999999999997</v>
      </c>
      <c r="BD312">
        <v>10.3354</v>
      </c>
      <c r="BE312">
        <v>16.130299999999998</v>
      </c>
      <c r="BF312">
        <v>9.7484999999999999</v>
      </c>
      <c r="BG312">
        <v>11.8673</v>
      </c>
      <c r="BH312">
        <v>12.816800000000001</v>
      </c>
      <c r="BI312">
        <v>11.303699999999999</v>
      </c>
      <c r="BJ312">
        <v>12.6487</v>
      </c>
      <c r="BK312">
        <v>15.3765</v>
      </c>
      <c r="BL312">
        <v>1.9464999999999999</v>
      </c>
      <c r="BM312">
        <v>1.4256</v>
      </c>
      <c r="BN312">
        <v>1.6826000000000001</v>
      </c>
      <c r="BO312">
        <v>2.3498999999999999</v>
      </c>
      <c r="BP312">
        <v>2.0251000000000001</v>
      </c>
      <c r="BQ312">
        <v>1.6134999999999999</v>
      </c>
      <c r="BR312">
        <v>2.1941999999999999</v>
      </c>
      <c r="BS312">
        <v>2.1153</v>
      </c>
      <c r="BT312">
        <v>2.4558</v>
      </c>
      <c r="BU312">
        <v>1.9260999999999999</v>
      </c>
      <c r="BV312">
        <v>2.5106999999999999</v>
      </c>
      <c r="BW312" t="s">
        <v>602</v>
      </c>
      <c r="BX312">
        <v>15</v>
      </c>
      <c r="BY312" t="s">
        <v>654</v>
      </c>
      <c r="BZ312">
        <v>151020</v>
      </c>
    </row>
    <row r="313" spans="1:78" x14ac:dyDescent="0.25">
      <c r="A313" t="s">
        <v>312</v>
      </c>
      <c r="B313" t="s">
        <v>510</v>
      </c>
      <c r="C313" t="s">
        <v>510</v>
      </c>
      <c r="D313" t="s">
        <v>510</v>
      </c>
      <c r="E313" t="s">
        <v>510</v>
      </c>
      <c r="F313" t="s">
        <v>510</v>
      </c>
      <c r="G313" t="s">
        <v>510</v>
      </c>
      <c r="H313" t="s">
        <v>510</v>
      </c>
      <c r="I313">
        <v>3.53</v>
      </c>
      <c r="J313">
        <v>3.81</v>
      </c>
      <c r="K313">
        <v>5.67</v>
      </c>
      <c r="L313">
        <v>30961072000</v>
      </c>
      <c r="M313">
        <v>28925392300</v>
      </c>
      <c r="N313">
        <v>34848989800</v>
      </c>
      <c r="O313">
        <v>41537942100</v>
      </c>
      <c r="P313">
        <v>40170720700</v>
      </c>
      <c r="Q313">
        <v>56225088400</v>
      </c>
      <c r="R313">
        <v>59341296600</v>
      </c>
      <c r="S313">
        <v>87760912700</v>
      </c>
      <c r="T313">
        <v>82079653100</v>
      </c>
      <c r="U313">
        <v>93422435000</v>
      </c>
      <c r="V313">
        <v>8.4260999999999999</v>
      </c>
      <c r="W313">
        <v>8.8811</v>
      </c>
      <c r="X313">
        <v>9.7126999999999999</v>
      </c>
      <c r="Y313">
        <v>7.7267999999999999</v>
      </c>
      <c r="Z313">
        <v>7.8558000000000003</v>
      </c>
      <c r="AA313">
        <v>6.5816999999999997</v>
      </c>
      <c r="AB313">
        <v>6.2603</v>
      </c>
      <c r="AC313">
        <v>9.3213000000000008</v>
      </c>
      <c r="AD313">
        <v>7.7705000000000002</v>
      </c>
      <c r="AE313">
        <v>8.1524999999999999</v>
      </c>
      <c r="AF313">
        <v>18.990600000000001</v>
      </c>
      <c r="AG313">
        <v>24.231400000000001</v>
      </c>
      <c r="AH313">
        <v>26.426600000000001</v>
      </c>
      <c r="AI313">
        <v>26.858899999999998</v>
      </c>
      <c r="AJ313">
        <v>26.990500000000001</v>
      </c>
      <c r="AK313">
        <v>45.361499999999999</v>
      </c>
      <c r="AL313">
        <v>41.087499999999999</v>
      </c>
      <c r="AM313">
        <v>38.274999999999999</v>
      </c>
      <c r="AN313">
        <v>30.539100000000001</v>
      </c>
      <c r="AO313">
        <v>32.138199999999998</v>
      </c>
      <c r="AP313">
        <v>4.2484999999999999</v>
      </c>
      <c r="AQ313">
        <v>4.7880000000000003</v>
      </c>
      <c r="AR313">
        <v>2.3773</v>
      </c>
      <c r="AS313">
        <v>-0.14269999999999999</v>
      </c>
      <c r="AT313">
        <v>12.308999999999999</v>
      </c>
      <c r="AU313">
        <v>5.6243999999999996</v>
      </c>
      <c r="AV313">
        <v>45.319299999999998</v>
      </c>
      <c r="AW313">
        <v>5.3959000000000001</v>
      </c>
      <c r="AX313">
        <v>4.0515999999999996</v>
      </c>
      <c r="AY313">
        <v>28.283100000000001</v>
      </c>
      <c r="AZ313">
        <v>8.8770000000000007</v>
      </c>
      <c r="BA313">
        <v>18.785900000000002</v>
      </c>
      <c r="BB313">
        <v>19.5869</v>
      </c>
      <c r="BC313">
        <v>23.571899999999999</v>
      </c>
      <c r="BD313">
        <v>27.831600000000002</v>
      </c>
      <c r="BE313">
        <v>22.020499999999998</v>
      </c>
      <c r="BF313">
        <v>22.192299999999999</v>
      </c>
      <c r="BG313">
        <v>22.7653</v>
      </c>
      <c r="BH313">
        <v>23.862200000000001</v>
      </c>
      <c r="BI313">
        <v>31.253399999999999</v>
      </c>
      <c r="BJ313">
        <v>28.3339</v>
      </c>
      <c r="BK313">
        <v>33.076500000000003</v>
      </c>
      <c r="BL313">
        <v>2.0916999999999999</v>
      </c>
      <c r="BM313">
        <v>2.3412000000000002</v>
      </c>
      <c r="BN313">
        <v>2.2311000000000001</v>
      </c>
      <c r="BO313">
        <v>2.5712999999999999</v>
      </c>
      <c r="BP313">
        <v>2.6665000000000001</v>
      </c>
      <c r="BQ313">
        <v>2.5139999999999998</v>
      </c>
      <c r="BR313">
        <v>2.5407999999999999</v>
      </c>
      <c r="BS313">
        <v>2.5219999999999998</v>
      </c>
      <c r="BT313">
        <v>3.2250999999999999</v>
      </c>
      <c r="BU313">
        <v>2.6175999999999999</v>
      </c>
      <c r="BV313">
        <v>2.6871</v>
      </c>
      <c r="BW313" t="s">
        <v>588</v>
      </c>
      <c r="BX313">
        <v>40</v>
      </c>
      <c r="BY313" t="s">
        <v>589</v>
      </c>
      <c r="BZ313">
        <v>403010</v>
      </c>
    </row>
    <row r="314" spans="1:78" x14ac:dyDescent="0.25">
      <c r="A314" t="s">
        <v>313</v>
      </c>
      <c r="B314" t="s">
        <v>510</v>
      </c>
      <c r="C314">
        <v>4.82</v>
      </c>
      <c r="D314">
        <v>4.8099999999999996</v>
      </c>
      <c r="E314">
        <v>5.05</v>
      </c>
      <c r="F314">
        <v>5.26</v>
      </c>
      <c r="G314">
        <v>5.4</v>
      </c>
      <c r="H314">
        <v>6.5</v>
      </c>
      <c r="I314">
        <v>6.27</v>
      </c>
      <c r="J314">
        <v>6.18</v>
      </c>
      <c r="K314" t="s">
        <v>510</v>
      </c>
      <c r="L314">
        <v>105299353000</v>
      </c>
      <c r="M314">
        <v>92750999000</v>
      </c>
      <c r="N314">
        <v>107403860500</v>
      </c>
      <c r="O314">
        <v>140188280400</v>
      </c>
      <c r="P314">
        <v>110948990700</v>
      </c>
      <c r="Q314">
        <v>101450436600</v>
      </c>
      <c r="R314">
        <v>100822696100</v>
      </c>
      <c r="S314">
        <v>101576912300</v>
      </c>
      <c r="T314">
        <v>66284930400</v>
      </c>
      <c r="U314">
        <v>60379298600</v>
      </c>
      <c r="V314">
        <v>15.305999999999999</v>
      </c>
      <c r="W314">
        <v>15.0814</v>
      </c>
      <c r="X314">
        <v>15.3521</v>
      </c>
      <c r="Y314">
        <v>13.7052</v>
      </c>
      <c r="Z314">
        <v>14.3622</v>
      </c>
      <c r="AA314">
        <v>11.1312</v>
      </c>
      <c r="AB314">
        <v>11.8453</v>
      </c>
      <c r="AC314">
        <v>12.542400000000001</v>
      </c>
      <c r="AD314">
        <v>12.3537</v>
      </c>
      <c r="AE314">
        <v>-14.4175</v>
      </c>
      <c r="AF314">
        <v>21.823799999999999</v>
      </c>
      <c r="AG314">
        <v>32.834600000000002</v>
      </c>
      <c r="AH314">
        <v>35.4039</v>
      </c>
      <c r="AI314">
        <v>36.720500000000001</v>
      </c>
      <c r="AJ314">
        <v>40.060299999999998</v>
      </c>
      <c r="AK314">
        <v>47.692500000000003</v>
      </c>
      <c r="AL314">
        <v>41.768799999999999</v>
      </c>
      <c r="AM314">
        <v>38.700299999999999</v>
      </c>
      <c r="AN314">
        <v>36.121000000000002</v>
      </c>
      <c r="AO314">
        <v>33.202800000000003</v>
      </c>
      <c r="AP314">
        <v>-0.96230000000000004</v>
      </c>
      <c r="AQ314">
        <v>-6.9775999999999998</v>
      </c>
      <c r="AR314">
        <v>5.3638000000000003</v>
      </c>
      <c r="AS314">
        <v>6.9900000000000004E-2</v>
      </c>
      <c r="AT314">
        <v>15.441000000000001</v>
      </c>
      <c r="AU314">
        <v>-3.9144999999999999</v>
      </c>
      <c r="AV314">
        <v>22.353400000000001</v>
      </c>
      <c r="AW314">
        <v>6.0122</v>
      </c>
      <c r="AX314">
        <v>-0.57450000000000001</v>
      </c>
      <c r="AY314">
        <v>-1.3108</v>
      </c>
      <c r="AZ314">
        <v>8.8795999999999999</v>
      </c>
      <c r="BA314">
        <v>26.564399999999999</v>
      </c>
      <c r="BB314">
        <v>32.380499999999998</v>
      </c>
      <c r="BC314">
        <v>39.392000000000003</v>
      </c>
      <c r="BD314">
        <v>46.485900000000001</v>
      </c>
      <c r="BE314">
        <v>44.444400000000002</v>
      </c>
      <c r="BF314">
        <v>50.086599999999997</v>
      </c>
      <c r="BG314">
        <v>45.490699999999997</v>
      </c>
      <c r="BH314">
        <v>47.527299999999997</v>
      </c>
      <c r="BI314">
        <v>42.424700000000001</v>
      </c>
      <c r="BJ314">
        <v>38.813499999999998</v>
      </c>
      <c r="BK314">
        <v>-71.637100000000004</v>
      </c>
      <c r="BL314">
        <v>3.2511000000000001</v>
      </c>
      <c r="BM314">
        <v>3.9239999999999999</v>
      </c>
      <c r="BN314">
        <v>3.4438</v>
      </c>
      <c r="BO314">
        <v>3.9253</v>
      </c>
      <c r="BP314">
        <v>4.3815</v>
      </c>
      <c r="BQ314">
        <v>3.7414999999999998</v>
      </c>
      <c r="BR314">
        <v>3.0468999999999999</v>
      </c>
      <c r="BS314">
        <v>2.8612000000000002</v>
      </c>
      <c r="BT314">
        <v>2.8382999999999998</v>
      </c>
      <c r="BU314">
        <v>2.1009000000000002</v>
      </c>
      <c r="BV314">
        <v>2.0992999999999999</v>
      </c>
      <c r="BW314" t="s">
        <v>596</v>
      </c>
      <c r="BX314">
        <v>20</v>
      </c>
      <c r="BY314" t="s">
        <v>652</v>
      </c>
      <c r="BZ314">
        <v>201050</v>
      </c>
    </row>
    <row r="315" spans="1:78" x14ac:dyDescent="0.25">
      <c r="A315" t="s">
        <v>314</v>
      </c>
      <c r="B315" t="s">
        <v>510</v>
      </c>
      <c r="C315">
        <v>1.83</v>
      </c>
      <c r="D315">
        <v>1.81</v>
      </c>
      <c r="E315">
        <v>1.83</v>
      </c>
      <c r="F315">
        <v>1.95</v>
      </c>
      <c r="G315">
        <v>2.97</v>
      </c>
      <c r="H315">
        <v>3.53</v>
      </c>
      <c r="I315">
        <v>4.38</v>
      </c>
      <c r="J315">
        <v>3.66</v>
      </c>
      <c r="K315" t="s">
        <v>510</v>
      </c>
      <c r="L315">
        <v>18163569100</v>
      </c>
      <c r="M315">
        <v>30416636000</v>
      </c>
      <c r="N315">
        <v>25317016900</v>
      </c>
      <c r="O315">
        <v>35693237300</v>
      </c>
      <c r="P315">
        <v>27216862500</v>
      </c>
      <c r="Q315">
        <v>34169671000.000004</v>
      </c>
      <c r="R315">
        <v>48821741700</v>
      </c>
      <c r="S315">
        <v>50818520600</v>
      </c>
      <c r="T315">
        <v>52972628900</v>
      </c>
      <c r="U315">
        <v>59939826100</v>
      </c>
      <c r="V315">
        <v>28.766300000000001</v>
      </c>
      <c r="W315">
        <v>14.559799999999999</v>
      </c>
      <c r="X315">
        <v>14.6571</v>
      </c>
      <c r="Y315">
        <v>18.3505</v>
      </c>
      <c r="Z315">
        <v>21.3139</v>
      </c>
      <c r="AA315">
        <v>22.895700000000001</v>
      </c>
      <c r="AB315">
        <v>24.831900000000001</v>
      </c>
      <c r="AC315">
        <v>19.6677</v>
      </c>
      <c r="AD315">
        <v>14.8047</v>
      </c>
      <c r="AE315">
        <v>18.142600000000002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0.58150000000000002</v>
      </c>
      <c r="AL315">
        <v>0.34399999999999997</v>
      </c>
      <c r="AM315">
        <v>0.28670000000000001</v>
      </c>
      <c r="AN315">
        <v>0.45979999999999999</v>
      </c>
      <c r="AO315">
        <v>0.68149999999999999</v>
      </c>
      <c r="AP315">
        <v>36.152099999999997</v>
      </c>
      <c r="AQ315">
        <v>36.491599999999998</v>
      </c>
      <c r="AR315">
        <v>187.3459</v>
      </c>
      <c r="AS315">
        <v>-25.448499999999999</v>
      </c>
      <c r="AT315">
        <v>15.349600000000001</v>
      </c>
      <c r="AU315">
        <v>-5.5128000000000004</v>
      </c>
      <c r="AV315">
        <v>13.772399999999999</v>
      </c>
      <c r="AW315">
        <v>20.4329</v>
      </c>
      <c r="AX315">
        <v>25.828499999999998</v>
      </c>
      <c r="AY315">
        <v>6.2567000000000004</v>
      </c>
      <c r="AZ315">
        <v>16.802099999999999</v>
      </c>
      <c r="BA315">
        <v>41.384</v>
      </c>
      <c r="BB315">
        <v>38.540300000000002</v>
      </c>
      <c r="BC315">
        <v>17.289200000000001</v>
      </c>
      <c r="BD315">
        <v>17.512599999999999</v>
      </c>
      <c r="BE315">
        <v>22.718</v>
      </c>
      <c r="BF315">
        <v>26.458500000000001</v>
      </c>
      <c r="BG315">
        <v>28.4711</v>
      </c>
      <c r="BH315">
        <v>30.209399999999999</v>
      </c>
      <c r="BI315">
        <v>23.4907</v>
      </c>
      <c r="BJ315">
        <v>17.534199999999998</v>
      </c>
      <c r="BK315">
        <v>21.384699999999999</v>
      </c>
      <c r="BL315">
        <v>8.2601999999999993</v>
      </c>
      <c r="BM315">
        <v>9.5913000000000004</v>
      </c>
      <c r="BN315">
        <v>5.5617000000000001</v>
      </c>
      <c r="BO315">
        <v>6.2466999999999997</v>
      </c>
      <c r="BP315">
        <v>7.6679000000000004</v>
      </c>
      <c r="BQ315">
        <v>6.1135999999999999</v>
      </c>
      <c r="BR315">
        <v>6.8124000000000002</v>
      </c>
      <c r="BS315">
        <v>8.0417000000000005</v>
      </c>
      <c r="BT315">
        <v>6.6721000000000004</v>
      </c>
      <c r="BU315">
        <v>6.5472999999999999</v>
      </c>
      <c r="BV315">
        <v>6.3452000000000002</v>
      </c>
      <c r="BW315" t="s">
        <v>594</v>
      </c>
      <c r="BX315">
        <v>30</v>
      </c>
      <c r="BY315" t="s">
        <v>625</v>
      </c>
      <c r="BZ315">
        <v>302010</v>
      </c>
    </row>
    <row r="316" spans="1:78" x14ac:dyDescent="0.25">
      <c r="A316" t="s">
        <v>315</v>
      </c>
      <c r="B316" t="s">
        <v>510</v>
      </c>
      <c r="C316">
        <v>2.87</v>
      </c>
      <c r="D316">
        <v>2.83</v>
      </c>
      <c r="E316">
        <v>2.81</v>
      </c>
      <c r="F316">
        <v>2.8</v>
      </c>
      <c r="G316">
        <v>2.67</v>
      </c>
      <c r="H316">
        <v>3.2</v>
      </c>
      <c r="I316">
        <v>3.73</v>
      </c>
      <c r="J316">
        <v>4.0599999999999996</v>
      </c>
      <c r="K316" t="s">
        <v>510</v>
      </c>
      <c r="L316">
        <v>97380681500</v>
      </c>
      <c r="M316">
        <v>114131150400</v>
      </c>
      <c r="N316">
        <v>131877308200</v>
      </c>
      <c r="O316">
        <v>136263824900</v>
      </c>
      <c r="P316">
        <v>92806056300</v>
      </c>
      <c r="Q316">
        <v>93238194100</v>
      </c>
      <c r="R316">
        <v>76195185800</v>
      </c>
      <c r="S316">
        <v>87054900300</v>
      </c>
      <c r="T316">
        <v>81920210400</v>
      </c>
      <c r="U316">
        <v>71347206800</v>
      </c>
      <c r="V316">
        <v>14.6249</v>
      </c>
      <c r="W316">
        <v>15.8977</v>
      </c>
      <c r="X316">
        <v>36.797600000000003</v>
      </c>
      <c r="Y316">
        <v>22.936299999999999</v>
      </c>
      <c r="Z316">
        <v>14.115</v>
      </c>
      <c r="AA316">
        <v>-2.4691999999999998</v>
      </c>
      <c r="AB316">
        <v>9.2402999999999995</v>
      </c>
      <c r="AC316">
        <v>5.6938000000000004</v>
      </c>
      <c r="AD316">
        <v>15.0738</v>
      </c>
      <c r="AE316">
        <v>21.529599999999999</v>
      </c>
      <c r="AF316">
        <v>42.619300000000003</v>
      </c>
      <c r="AG316">
        <v>40.837299999999999</v>
      </c>
      <c r="AH316">
        <v>30.220800000000001</v>
      </c>
      <c r="AI316">
        <v>32.160499999999999</v>
      </c>
      <c r="AJ316">
        <v>46.423499999999997</v>
      </c>
      <c r="AK316">
        <v>56.913800000000002</v>
      </c>
      <c r="AL316">
        <v>62.156700000000001</v>
      </c>
      <c r="AM316">
        <v>70.956199999999995</v>
      </c>
      <c r="AN316">
        <v>72.197900000000004</v>
      </c>
      <c r="AO316">
        <v>68.013999999999996</v>
      </c>
      <c r="AP316">
        <v>-1.3304</v>
      </c>
      <c r="AQ316">
        <v>-1.1015999999999999</v>
      </c>
      <c r="AR316">
        <v>-8.7484000000000002</v>
      </c>
      <c r="AS316">
        <v>46.005899999999997</v>
      </c>
      <c r="AT316">
        <v>-5.9436</v>
      </c>
      <c r="AU316">
        <v>28.371400000000001</v>
      </c>
      <c r="AV316">
        <v>-11.1578</v>
      </c>
      <c r="AW316">
        <v>-3.7690000000000001</v>
      </c>
      <c r="AX316">
        <v>-16.642800000000001</v>
      </c>
      <c r="AY316">
        <v>-6.5</v>
      </c>
      <c r="AZ316">
        <v>4.3730000000000002</v>
      </c>
      <c r="BA316">
        <v>124.4682</v>
      </c>
      <c r="BB316">
        <v>141.81970000000001</v>
      </c>
      <c r="BC316">
        <v>177.5025</v>
      </c>
      <c r="BD316">
        <v>181.66130000000001</v>
      </c>
      <c r="BE316">
        <v>72.533500000000004</v>
      </c>
      <c r="BF316">
        <v>46.114600000000003</v>
      </c>
      <c r="BG316">
        <v>-12.3756</v>
      </c>
      <c r="BH316">
        <v>98.598399999999998</v>
      </c>
      <c r="BI316" t="s">
        <v>510</v>
      </c>
      <c r="BJ316" t="s">
        <v>510</v>
      </c>
      <c r="BK316" t="s">
        <v>510</v>
      </c>
      <c r="BL316">
        <v>3.0771999999999999</v>
      </c>
      <c r="BM316">
        <v>3.7301000000000002</v>
      </c>
      <c r="BN316">
        <v>4.5351999999999997</v>
      </c>
      <c r="BO316">
        <v>3.5828000000000002</v>
      </c>
      <c r="BP316">
        <v>3.7867000000000002</v>
      </c>
      <c r="BQ316">
        <v>2.4022999999999999</v>
      </c>
      <c r="BR316">
        <v>2.7557999999999998</v>
      </c>
      <c r="BS316">
        <v>2.5470999999999999</v>
      </c>
      <c r="BT316">
        <v>3.2267000000000001</v>
      </c>
      <c r="BU316">
        <v>3.3161</v>
      </c>
      <c r="BV316">
        <v>2.9361999999999999</v>
      </c>
      <c r="BW316" t="s">
        <v>594</v>
      </c>
      <c r="BX316">
        <v>30</v>
      </c>
      <c r="BY316" t="s">
        <v>655</v>
      </c>
      <c r="BZ316">
        <v>302030</v>
      </c>
    </row>
    <row r="317" spans="1:78" x14ac:dyDescent="0.25">
      <c r="A317" t="s">
        <v>316</v>
      </c>
      <c r="B317" t="s">
        <v>510</v>
      </c>
      <c r="C317">
        <v>2.4700000000000002</v>
      </c>
      <c r="D317">
        <v>2.33</v>
      </c>
      <c r="E317">
        <v>2.48</v>
      </c>
      <c r="F317">
        <v>2.61</v>
      </c>
      <c r="G317">
        <v>2.63</v>
      </c>
      <c r="H317">
        <v>2.97</v>
      </c>
      <c r="I317">
        <v>3.01</v>
      </c>
      <c r="J317">
        <v>3.01</v>
      </c>
      <c r="K317">
        <v>3.3</v>
      </c>
      <c r="L317">
        <v>2590691400</v>
      </c>
      <c r="M317">
        <v>3372210700</v>
      </c>
      <c r="N317">
        <v>3083107400</v>
      </c>
      <c r="O317">
        <v>4377967900</v>
      </c>
      <c r="P317">
        <v>7250849600</v>
      </c>
      <c r="Q317">
        <v>8507763000.000001</v>
      </c>
      <c r="R317">
        <v>12611924000</v>
      </c>
      <c r="S317">
        <v>18575872000</v>
      </c>
      <c r="T317">
        <v>19284848000</v>
      </c>
      <c r="U317">
        <v>21064373000</v>
      </c>
      <c r="V317">
        <v>1.6671</v>
      </c>
      <c r="W317">
        <v>2.5973999999999999</v>
      </c>
      <c r="X317">
        <v>0.74150000000000005</v>
      </c>
      <c r="Y317">
        <v>-6.4321999999999999</v>
      </c>
      <c r="Z317">
        <v>9.0495999999999999</v>
      </c>
      <c r="AA317">
        <v>10.5731</v>
      </c>
      <c r="AB317">
        <v>8.2481000000000009</v>
      </c>
      <c r="AC317">
        <v>6.0622999999999996</v>
      </c>
      <c r="AD317">
        <v>6.4592000000000001</v>
      </c>
      <c r="AE317">
        <v>8.0203000000000007</v>
      </c>
      <c r="AF317">
        <v>20</v>
      </c>
      <c r="AG317">
        <v>24.4678</v>
      </c>
      <c r="AH317">
        <v>22.083500000000001</v>
      </c>
      <c r="AI317">
        <v>25.605</v>
      </c>
      <c r="AJ317">
        <v>20.380199999999999</v>
      </c>
      <c r="AK317">
        <v>23.0883</v>
      </c>
      <c r="AL317">
        <v>25.597999999999999</v>
      </c>
      <c r="AM317">
        <v>20.8125</v>
      </c>
      <c r="AN317">
        <v>20.553799999999999</v>
      </c>
      <c r="AO317">
        <v>16.8614</v>
      </c>
      <c r="AP317">
        <v>55.204799999999999</v>
      </c>
      <c r="AQ317">
        <v>47.688699999999997</v>
      </c>
      <c r="AR317">
        <v>48.275100000000002</v>
      </c>
      <c r="AS317">
        <v>13.275499999999999</v>
      </c>
      <c r="AT317">
        <v>13.72</v>
      </c>
      <c r="AU317">
        <v>-15.5472</v>
      </c>
      <c r="AV317">
        <v>-5.13</v>
      </c>
      <c r="AW317">
        <v>40.445</v>
      </c>
      <c r="AX317">
        <v>28.084299999999999</v>
      </c>
      <c r="AY317">
        <v>0.86</v>
      </c>
      <c r="AZ317">
        <v>20.935500000000001</v>
      </c>
      <c r="BA317">
        <v>6.3189000000000002</v>
      </c>
      <c r="BB317">
        <v>6.5162000000000004</v>
      </c>
      <c r="BC317">
        <v>11.141400000000001</v>
      </c>
      <c r="BD317">
        <v>3.2439</v>
      </c>
      <c r="BE317">
        <v>-34.293399999999998</v>
      </c>
      <c r="BF317">
        <v>47.386099999999999</v>
      </c>
      <c r="BG317">
        <v>40.865000000000002</v>
      </c>
      <c r="BH317">
        <v>33.185400000000001</v>
      </c>
      <c r="BI317">
        <v>27.888300000000001</v>
      </c>
      <c r="BJ317">
        <v>28.316099999999999</v>
      </c>
      <c r="BK317">
        <v>30.394200000000001</v>
      </c>
      <c r="BL317">
        <v>1.2335</v>
      </c>
      <c r="BM317">
        <v>1.3725000000000001</v>
      </c>
      <c r="BN317">
        <v>1.2753000000000001</v>
      </c>
      <c r="BO317">
        <v>1.1938</v>
      </c>
      <c r="BP317">
        <v>1.3853</v>
      </c>
      <c r="BQ317">
        <v>1.7769999999999999</v>
      </c>
      <c r="BR317">
        <v>1.9508000000000001</v>
      </c>
      <c r="BS317">
        <v>2.1032000000000002</v>
      </c>
      <c r="BT317">
        <v>2.2957000000000001</v>
      </c>
      <c r="BU317">
        <v>2.3147000000000002</v>
      </c>
      <c r="BV317">
        <v>2.1242000000000001</v>
      </c>
      <c r="BW317" t="s">
        <v>582</v>
      </c>
      <c r="BX317">
        <v>35</v>
      </c>
      <c r="BY317" t="s">
        <v>629</v>
      </c>
      <c r="BZ317">
        <v>351020</v>
      </c>
    </row>
    <row r="318" spans="1:78" x14ac:dyDescent="0.25">
      <c r="A318" t="s">
        <v>317</v>
      </c>
      <c r="B318" t="s">
        <v>510</v>
      </c>
      <c r="C318">
        <v>5.28</v>
      </c>
      <c r="D318">
        <v>5.03</v>
      </c>
      <c r="E318">
        <v>5.33</v>
      </c>
      <c r="F318">
        <v>5.56</v>
      </c>
      <c r="G318">
        <v>5.46</v>
      </c>
      <c r="H318">
        <v>5.54</v>
      </c>
      <c r="I318">
        <v>6</v>
      </c>
      <c r="J318">
        <v>6.37</v>
      </c>
      <c r="K318" t="s">
        <v>510</v>
      </c>
      <c r="L318">
        <v>16950641500.000002</v>
      </c>
      <c r="M318">
        <v>9725890700</v>
      </c>
      <c r="N318">
        <v>10272496800</v>
      </c>
      <c r="O318">
        <v>9007934000</v>
      </c>
      <c r="P318">
        <v>11259581200</v>
      </c>
      <c r="Q318">
        <v>8196423800.000001</v>
      </c>
      <c r="R318">
        <v>8722861200</v>
      </c>
      <c r="S318">
        <v>14553425700</v>
      </c>
      <c r="T318">
        <v>14936903000</v>
      </c>
      <c r="U318">
        <v>11677830800</v>
      </c>
      <c r="V318">
        <v>5.4370000000000003</v>
      </c>
      <c r="W318">
        <v>5.6087999999999996</v>
      </c>
      <c r="X318">
        <v>1.74</v>
      </c>
      <c r="Y318">
        <v>-0.60440000000000005</v>
      </c>
      <c r="Z318">
        <v>2.4256000000000002</v>
      </c>
      <c r="AA318">
        <v>-5.4157999999999999</v>
      </c>
      <c r="AB318">
        <v>3.4081999999999999</v>
      </c>
      <c r="AC318">
        <v>7.7969999999999997</v>
      </c>
      <c r="AD318">
        <v>15.775499999999999</v>
      </c>
      <c r="AE318">
        <v>5.0190999999999999</v>
      </c>
      <c r="AF318">
        <v>20.9621</v>
      </c>
      <c r="AG318">
        <v>22.063300000000002</v>
      </c>
      <c r="AH318">
        <v>22.672499999999999</v>
      </c>
      <c r="AI318">
        <v>28.055499999999999</v>
      </c>
      <c r="AJ318">
        <v>22.5108</v>
      </c>
      <c r="AK318">
        <v>24.915900000000001</v>
      </c>
      <c r="AL318">
        <v>24.010899999999999</v>
      </c>
      <c r="AM318">
        <v>19.9924</v>
      </c>
      <c r="AN318">
        <v>16.283200000000001</v>
      </c>
      <c r="AO318">
        <v>17.344000000000001</v>
      </c>
      <c r="AP318">
        <v>17.1572</v>
      </c>
      <c r="AQ318">
        <v>-6.4999000000000002</v>
      </c>
      <c r="AR318">
        <v>-4.8871000000000002</v>
      </c>
      <c r="AS318">
        <v>-3.1558999999999999</v>
      </c>
      <c r="AT318">
        <v>10.645</v>
      </c>
      <c r="AU318">
        <v>7.9739000000000004</v>
      </c>
      <c r="AV318">
        <v>-4.0792000000000002</v>
      </c>
      <c r="AW318">
        <v>2.5457999999999998</v>
      </c>
      <c r="AX318">
        <v>11.3523</v>
      </c>
      <c r="AY318">
        <v>6.1243999999999996</v>
      </c>
      <c r="AZ318">
        <v>-1.5103</v>
      </c>
      <c r="BA318">
        <v>9.1293000000000006</v>
      </c>
      <c r="BB318">
        <v>9.1458999999999993</v>
      </c>
      <c r="BC318">
        <v>9.8879000000000001</v>
      </c>
      <c r="BD318">
        <v>3.1156000000000001</v>
      </c>
      <c r="BE318">
        <v>-1.1165</v>
      </c>
      <c r="BF318">
        <v>4.6965000000000003</v>
      </c>
      <c r="BG318">
        <v>-10.901400000000001</v>
      </c>
      <c r="BH318">
        <v>7.0987</v>
      </c>
      <c r="BI318">
        <v>16.156199999999998</v>
      </c>
      <c r="BJ318">
        <v>31.624099999999999</v>
      </c>
      <c r="BK318">
        <v>9.57</v>
      </c>
      <c r="BL318">
        <v>1.4518</v>
      </c>
      <c r="BM318">
        <v>1.3323</v>
      </c>
      <c r="BN318">
        <v>1.0112000000000001</v>
      </c>
      <c r="BO318">
        <v>1.0407999999999999</v>
      </c>
      <c r="BP318">
        <v>0.96730000000000005</v>
      </c>
      <c r="BQ318">
        <v>1.0428999999999999</v>
      </c>
      <c r="BR318">
        <v>0.94879999999999998</v>
      </c>
      <c r="BS318">
        <v>0.95660000000000001</v>
      </c>
      <c r="BT318">
        <v>1.1761999999999999</v>
      </c>
      <c r="BU318">
        <v>1.1206</v>
      </c>
      <c r="BV318">
        <v>0.96919999999999995</v>
      </c>
      <c r="BW318" t="s">
        <v>602</v>
      </c>
      <c r="BX318">
        <v>15</v>
      </c>
      <c r="BY318" t="s">
        <v>603</v>
      </c>
      <c r="BZ318">
        <v>151010</v>
      </c>
    </row>
    <row r="319" spans="1:78" x14ac:dyDescent="0.25">
      <c r="A319" t="s">
        <v>318</v>
      </c>
      <c r="B319" t="s">
        <v>510</v>
      </c>
      <c r="C319">
        <v>3.19</v>
      </c>
      <c r="D319">
        <v>3.22</v>
      </c>
      <c r="E319">
        <v>3.47</v>
      </c>
      <c r="F319">
        <v>3.46</v>
      </c>
      <c r="G319">
        <v>4.4800000000000004</v>
      </c>
      <c r="H319">
        <v>4.5</v>
      </c>
      <c r="I319">
        <v>4.6900000000000004</v>
      </c>
      <c r="J319">
        <v>5.26</v>
      </c>
      <c r="K319" t="s">
        <v>510</v>
      </c>
      <c r="L319">
        <v>25290197500</v>
      </c>
      <c r="M319">
        <v>27629375300</v>
      </c>
      <c r="N319">
        <v>26575494600</v>
      </c>
      <c r="O319">
        <v>32225435000</v>
      </c>
      <c r="P319">
        <v>40767266600</v>
      </c>
      <c r="Q319">
        <v>39121633000</v>
      </c>
      <c r="R319">
        <v>26910914900</v>
      </c>
      <c r="S319">
        <v>39391455700</v>
      </c>
      <c r="T319">
        <v>54547434400</v>
      </c>
      <c r="U319">
        <v>56331888000</v>
      </c>
      <c r="V319">
        <v>8.5836000000000006</v>
      </c>
      <c r="W319">
        <v>7.7563000000000004</v>
      </c>
      <c r="X319">
        <v>2.6825999999999999</v>
      </c>
      <c r="Y319">
        <v>7.3442999999999996</v>
      </c>
      <c r="Z319">
        <v>3.9159000000000002</v>
      </c>
      <c r="AA319">
        <v>2.7541000000000002</v>
      </c>
      <c r="AB319">
        <v>-10.697100000000001</v>
      </c>
      <c r="AC319">
        <v>11.4208</v>
      </c>
      <c r="AD319">
        <v>16.563500000000001</v>
      </c>
      <c r="AE319">
        <v>11.007999999999999</v>
      </c>
      <c r="AF319">
        <v>21.699300000000001</v>
      </c>
      <c r="AG319">
        <v>27.6586</v>
      </c>
      <c r="AH319">
        <v>23.803799999999999</v>
      </c>
      <c r="AI319">
        <v>26.395099999999999</v>
      </c>
      <c r="AJ319">
        <v>29.614799999999999</v>
      </c>
      <c r="AK319">
        <v>30.985399999999998</v>
      </c>
      <c r="AL319">
        <v>38.863100000000003</v>
      </c>
      <c r="AM319">
        <v>31.513500000000001</v>
      </c>
      <c r="AN319">
        <v>31.043099999999999</v>
      </c>
      <c r="AO319">
        <v>33.145699999999998</v>
      </c>
      <c r="AP319">
        <v>4.2683999999999997</v>
      </c>
      <c r="AQ319">
        <v>7.1868999999999996</v>
      </c>
      <c r="AR319">
        <v>41.709099999999999</v>
      </c>
      <c r="AS319">
        <v>3.0106000000000002</v>
      </c>
      <c r="AT319">
        <v>10.4339</v>
      </c>
      <c r="AU319">
        <v>89.491699999999994</v>
      </c>
      <c r="AV319">
        <v>6.0426000000000002</v>
      </c>
      <c r="AW319">
        <v>-13.5943</v>
      </c>
      <c r="AX319">
        <v>0.2525</v>
      </c>
      <c r="AY319">
        <v>5.3072999999999997</v>
      </c>
      <c r="AZ319">
        <v>-4.3569000000000004</v>
      </c>
      <c r="BA319">
        <v>18.6433</v>
      </c>
      <c r="BB319">
        <v>23.293800000000001</v>
      </c>
      <c r="BC319">
        <v>23.778600000000001</v>
      </c>
      <c r="BD319">
        <v>8.7631999999999994</v>
      </c>
      <c r="BE319">
        <v>24.878599999999999</v>
      </c>
      <c r="BF319">
        <v>11.298999999999999</v>
      </c>
      <c r="BG319">
        <v>7.6580000000000004</v>
      </c>
      <c r="BH319">
        <v>-35.159999999999997</v>
      </c>
      <c r="BI319">
        <v>40.235500000000002</v>
      </c>
      <c r="BJ319">
        <v>53.841700000000003</v>
      </c>
      <c r="BK319">
        <v>37.115099999999998</v>
      </c>
      <c r="BL319">
        <v>1.5750999999999999</v>
      </c>
      <c r="BM319">
        <v>2.2694000000000001</v>
      </c>
      <c r="BN319">
        <v>1.3313999999999999</v>
      </c>
      <c r="BO319">
        <v>1.2932999999999999</v>
      </c>
      <c r="BP319">
        <v>1.3676999999999999</v>
      </c>
      <c r="BQ319">
        <v>1.0532999999999999</v>
      </c>
      <c r="BR319">
        <v>1.0561</v>
      </c>
      <c r="BS319">
        <v>1.0555000000000001</v>
      </c>
      <c r="BT319">
        <v>1.127</v>
      </c>
      <c r="BU319">
        <v>1.2795000000000001</v>
      </c>
      <c r="BV319">
        <v>1.3511</v>
      </c>
      <c r="BW319" t="s">
        <v>612</v>
      </c>
      <c r="BX319">
        <v>10</v>
      </c>
      <c r="BY319" t="s">
        <v>613</v>
      </c>
      <c r="BZ319">
        <v>101020</v>
      </c>
    </row>
    <row r="320" spans="1:78" x14ac:dyDescent="0.25">
      <c r="A320" t="s">
        <v>319</v>
      </c>
      <c r="B320" t="s">
        <v>510</v>
      </c>
      <c r="C320">
        <v>1.93</v>
      </c>
      <c r="D320">
        <v>1.88</v>
      </c>
      <c r="E320">
        <v>2.62</v>
      </c>
      <c r="F320">
        <v>2.76</v>
      </c>
      <c r="G320">
        <v>2.71</v>
      </c>
      <c r="H320">
        <v>3.36</v>
      </c>
      <c r="I320">
        <v>3.67</v>
      </c>
      <c r="J320">
        <v>4.1100000000000003</v>
      </c>
      <c r="K320" t="s">
        <v>510</v>
      </c>
      <c r="L320">
        <v>1927176800</v>
      </c>
      <c r="M320">
        <v>2517770900</v>
      </c>
      <c r="N320">
        <v>3332409200</v>
      </c>
      <c r="O320">
        <v>4664840300</v>
      </c>
      <c r="P320">
        <v>4930395000</v>
      </c>
      <c r="Q320">
        <v>7733010800</v>
      </c>
      <c r="R320">
        <v>16515874300</v>
      </c>
      <c r="S320">
        <v>22739059700</v>
      </c>
      <c r="T320">
        <v>16599160600</v>
      </c>
      <c r="U320">
        <v>30221931400</v>
      </c>
      <c r="V320">
        <v>9.2401999999999997</v>
      </c>
      <c r="W320">
        <v>8.4685000000000006</v>
      </c>
      <c r="X320">
        <v>11.1883</v>
      </c>
      <c r="Y320">
        <v>11.206200000000001</v>
      </c>
      <c r="Z320">
        <v>14.559900000000001</v>
      </c>
      <c r="AA320">
        <v>12.440099999999999</v>
      </c>
      <c r="AB320">
        <v>15.185700000000001</v>
      </c>
      <c r="AC320">
        <v>17.322500000000002</v>
      </c>
      <c r="AD320">
        <v>24.0168</v>
      </c>
      <c r="AE320">
        <v>19.023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0.2465</v>
      </c>
      <c r="AL320">
        <v>0.25640000000000002</v>
      </c>
      <c r="AM320">
        <v>0.36620000000000003</v>
      </c>
      <c r="AN320">
        <v>0.18440000000000001</v>
      </c>
      <c r="AO320">
        <v>0.32319999999999999</v>
      </c>
      <c r="AP320">
        <v>28.466899999999999</v>
      </c>
      <c r="AQ320">
        <v>8.2562999999999995</v>
      </c>
      <c r="AR320">
        <v>7.9923999999999999</v>
      </c>
      <c r="AS320">
        <v>18.5124</v>
      </c>
      <c r="AT320">
        <v>27.672799999999999</v>
      </c>
      <c r="AU320">
        <v>21.585899999999999</v>
      </c>
      <c r="AV320">
        <v>20.5365</v>
      </c>
      <c r="AW320">
        <v>26.361599999999999</v>
      </c>
      <c r="AX320">
        <v>31.223600000000001</v>
      </c>
      <c r="AY320">
        <v>29.830500000000001</v>
      </c>
      <c r="AZ320">
        <v>18.236499999999999</v>
      </c>
      <c r="BA320">
        <v>7.8728999999999996</v>
      </c>
      <c r="BB320">
        <v>10.5983</v>
      </c>
      <c r="BC320">
        <v>9.8391000000000002</v>
      </c>
      <c r="BD320">
        <v>13.1861</v>
      </c>
      <c r="BE320">
        <v>13.682</v>
      </c>
      <c r="BF320">
        <v>18.116900000000001</v>
      </c>
      <c r="BG320">
        <v>15.398999999999999</v>
      </c>
      <c r="BH320">
        <v>18.892800000000001</v>
      </c>
      <c r="BI320">
        <v>21.896899999999999</v>
      </c>
      <c r="BJ320">
        <v>30.053799999999999</v>
      </c>
      <c r="BK320">
        <v>22.9861</v>
      </c>
      <c r="BL320">
        <v>3.7208999999999999</v>
      </c>
      <c r="BM320">
        <v>4.9690000000000003</v>
      </c>
      <c r="BN320">
        <v>6.0084999999999997</v>
      </c>
      <c r="BO320">
        <v>6.6954000000000002</v>
      </c>
      <c r="BP320">
        <v>7.3651999999999997</v>
      </c>
      <c r="BQ320">
        <v>6.4208999999999996</v>
      </c>
      <c r="BR320">
        <v>8.3099000000000007</v>
      </c>
      <c r="BS320">
        <v>13.918200000000001</v>
      </c>
      <c r="BT320">
        <v>14.6052</v>
      </c>
      <c r="BU320">
        <v>8.2800999999999991</v>
      </c>
      <c r="BV320">
        <v>12.6027</v>
      </c>
      <c r="BW320" t="s">
        <v>590</v>
      </c>
      <c r="BX320">
        <v>45</v>
      </c>
      <c r="BY320" t="s">
        <v>593</v>
      </c>
      <c r="BZ320">
        <v>453010</v>
      </c>
    </row>
    <row r="321" spans="1:78" x14ac:dyDescent="0.25">
      <c r="A321" t="s">
        <v>320</v>
      </c>
      <c r="B321" t="s">
        <v>510</v>
      </c>
      <c r="C321">
        <v>5.44</v>
      </c>
      <c r="D321">
        <v>5.82</v>
      </c>
      <c r="E321">
        <v>6.2</v>
      </c>
      <c r="F321">
        <v>5.9</v>
      </c>
      <c r="G321">
        <v>6.08</v>
      </c>
      <c r="H321">
        <v>6.23</v>
      </c>
      <c r="I321">
        <v>5.86</v>
      </c>
      <c r="J321">
        <v>5.74</v>
      </c>
      <c r="K321" t="s">
        <v>510</v>
      </c>
      <c r="L321">
        <v>161901094200</v>
      </c>
      <c r="M321">
        <v>147554952500</v>
      </c>
      <c r="N321">
        <v>162312681800</v>
      </c>
      <c r="O321">
        <v>153304060700</v>
      </c>
      <c r="P321">
        <v>198694768400</v>
      </c>
      <c r="Q321">
        <v>231557257700</v>
      </c>
      <c r="R321">
        <v>206956816900</v>
      </c>
      <c r="S321">
        <v>193588343300</v>
      </c>
      <c r="T321">
        <v>281302183300</v>
      </c>
      <c r="U321">
        <v>276259196600</v>
      </c>
      <c r="V321">
        <v>11.697100000000001</v>
      </c>
      <c r="W321">
        <v>4.4455</v>
      </c>
      <c r="X321">
        <v>3.9786000000000001</v>
      </c>
      <c r="Y321">
        <v>2.6128</v>
      </c>
      <c r="Z321">
        <v>7.2957999999999998</v>
      </c>
      <c r="AA321">
        <v>11.785600000000001</v>
      </c>
      <c r="AB321">
        <v>8.0313999999999997</v>
      </c>
      <c r="AC321">
        <v>13.2288</v>
      </c>
      <c r="AD321">
        <v>13.5152</v>
      </c>
      <c r="AE321">
        <v>0.3382</v>
      </c>
      <c r="AF321">
        <v>21.802600000000002</v>
      </c>
      <c r="AG321">
        <v>25.976400000000002</v>
      </c>
      <c r="AH321">
        <v>26.046099999999999</v>
      </c>
      <c r="AI321">
        <v>27.779</v>
      </c>
      <c r="AJ321">
        <v>30.390699999999999</v>
      </c>
      <c r="AK321">
        <v>32.406399999999998</v>
      </c>
      <c r="AL321">
        <v>36.525500000000001</v>
      </c>
      <c r="AM321">
        <v>32.765300000000003</v>
      </c>
      <c r="AN321">
        <v>29.300999999999998</v>
      </c>
      <c r="AO321">
        <v>33.998600000000003</v>
      </c>
      <c r="AP321">
        <v>-0.45889999999999997</v>
      </c>
      <c r="AQ321">
        <v>-7.0784000000000002</v>
      </c>
      <c r="AR321">
        <v>3.5754999999999999</v>
      </c>
      <c r="AS321">
        <v>-6.1961000000000004</v>
      </c>
      <c r="AT321">
        <v>-7.8688000000000002</v>
      </c>
      <c r="AU321">
        <v>-5.9574999999999996</v>
      </c>
      <c r="AV321">
        <v>2.1297999999999999</v>
      </c>
      <c r="AW321">
        <v>8.5204000000000004</v>
      </c>
      <c r="AX321">
        <v>15.4016</v>
      </c>
      <c r="AY321">
        <v>3.2793000000000001</v>
      </c>
      <c r="AZ321">
        <v>-2.2765</v>
      </c>
      <c r="BA321">
        <v>8.5693000000000001</v>
      </c>
      <c r="BB321">
        <v>24.224699999999999</v>
      </c>
      <c r="BC321">
        <v>9.5196000000000005</v>
      </c>
      <c r="BD321">
        <v>9.2492000000000001</v>
      </c>
      <c r="BE321">
        <v>6.4333999999999998</v>
      </c>
      <c r="BF321">
        <v>20.3811</v>
      </c>
      <c r="BG321">
        <v>37.420200000000001</v>
      </c>
      <c r="BH321">
        <v>27.592500000000001</v>
      </c>
      <c r="BI321">
        <v>41.098599999999998</v>
      </c>
      <c r="BJ321">
        <v>34.497199999999999</v>
      </c>
      <c r="BK321">
        <v>0.87350000000000005</v>
      </c>
      <c r="BL321">
        <v>1.9158999999999999</v>
      </c>
      <c r="BM321">
        <v>2.1463000000000001</v>
      </c>
      <c r="BN321">
        <v>2.0053999999999998</v>
      </c>
      <c r="BO321">
        <v>2.2763</v>
      </c>
      <c r="BP321">
        <v>2.3361000000000001</v>
      </c>
      <c r="BQ321">
        <v>3.0741000000000001</v>
      </c>
      <c r="BR321">
        <v>3.4291999999999998</v>
      </c>
      <c r="BS321">
        <v>2.9834000000000001</v>
      </c>
      <c r="BT321">
        <v>2.4714999999999998</v>
      </c>
      <c r="BU321">
        <v>3.1581000000000001</v>
      </c>
      <c r="BV321">
        <v>3.2349999999999999</v>
      </c>
      <c r="BW321" t="s">
        <v>582</v>
      </c>
      <c r="BX321">
        <v>35</v>
      </c>
      <c r="BY321" t="s">
        <v>627</v>
      </c>
      <c r="BZ321">
        <v>352020</v>
      </c>
    </row>
    <row r="322" spans="1:78" x14ac:dyDescent="0.25">
      <c r="A322" t="s">
        <v>321</v>
      </c>
      <c r="B322" t="s">
        <v>510</v>
      </c>
      <c r="C322" t="s">
        <v>510</v>
      </c>
      <c r="D322" t="s">
        <v>510</v>
      </c>
      <c r="E322" t="s">
        <v>510</v>
      </c>
      <c r="F322">
        <v>1.66</v>
      </c>
      <c r="G322">
        <v>1.8</v>
      </c>
      <c r="H322">
        <v>2.3199999999999998</v>
      </c>
      <c r="I322">
        <v>5.34</v>
      </c>
      <c r="J322">
        <v>5.4</v>
      </c>
      <c r="K322" t="s">
        <v>510</v>
      </c>
      <c r="L322" t="s">
        <v>510</v>
      </c>
      <c r="M322" t="s">
        <v>510</v>
      </c>
      <c r="N322" t="s">
        <v>510</v>
      </c>
      <c r="O322" t="s">
        <v>510</v>
      </c>
      <c r="P322">
        <v>5023037300</v>
      </c>
      <c r="Q322">
        <v>6518372200</v>
      </c>
      <c r="R322">
        <v>41339834700</v>
      </c>
      <c r="S322">
        <v>102976070900</v>
      </c>
      <c r="T322">
        <v>69006495800</v>
      </c>
      <c r="U322">
        <v>37918693400</v>
      </c>
      <c r="V322" t="s">
        <v>510</v>
      </c>
      <c r="W322" t="s">
        <v>510</v>
      </c>
      <c r="X322" t="s">
        <v>510</v>
      </c>
      <c r="Y322">
        <v>-20.459800000000001</v>
      </c>
      <c r="Z322">
        <v>-25.2563</v>
      </c>
      <c r="AA322">
        <v>-28.946100000000001</v>
      </c>
      <c r="AB322">
        <v>-16.738700000000001</v>
      </c>
      <c r="AC322">
        <v>76.248800000000003</v>
      </c>
      <c r="AD322">
        <v>33.0991</v>
      </c>
      <c r="AE322">
        <v>-21.289899999999999</v>
      </c>
      <c r="AF322" t="s">
        <v>510</v>
      </c>
      <c r="AG322" t="s">
        <v>510</v>
      </c>
      <c r="AH322">
        <v>0.88200000000000001</v>
      </c>
      <c r="AI322">
        <v>1.4464999999999999</v>
      </c>
      <c r="AJ322">
        <v>1.7068000000000001</v>
      </c>
      <c r="AK322">
        <v>8.5533000000000001</v>
      </c>
      <c r="AL322">
        <v>3.2383999999999999</v>
      </c>
      <c r="AM322">
        <v>3.7132000000000001</v>
      </c>
      <c r="AN322">
        <v>4.6406999999999998</v>
      </c>
      <c r="AO322">
        <v>6.7458999999999998</v>
      </c>
      <c r="AP322" t="s">
        <v>510</v>
      </c>
      <c r="AQ322" t="s">
        <v>510</v>
      </c>
      <c r="AR322" t="s">
        <v>510</v>
      </c>
      <c r="AS322" t="s">
        <v>510</v>
      </c>
      <c r="AT322">
        <v>-23.474499999999999</v>
      </c>
      <c r="AU322">
        <v>80.928399999999996</v>
      </c>
      <c r="AV322">
        <v>-18.995899999999999</v>
      </c>
      <c r="AW322">
        <v>361.59859999999998</v>
      </c>
      <c r="AX322">
        <v>236.2388</v>
      </c>
      <c r="AY322">
        <v>4.8197999999999999</v>
      </c>
      <c r="AZ322">
        <v>-28.741599999999998</v>
      </c>
      <c r="BA322" t="s">
        <v>510</v>
      </c>
      <c r="BB322" t="s">
        <v>510</v>
      </c>
      <c r="BC322" t="s">
        <v>510</v>
      </c>
      <c r="BD322" t="s">
        <v>510</v>
      </c>
      <c r="BE322" t="s">
        <v>510</v>
      </c>
      <c r="BF322" t="s">
        <v>510</v>
      </c>
      <c r="BG322">
        <v>-38.0045</v>
      </c>
      <c r="BH322">
        <v>-39.990699999999997</v>
      </c>
      <c r="BI322">
        <v>146.07599999999999</v>
      </c>
      <c r="BJ322">
        <v>50.270499999999998</v>
      </c>
      <c r="BK322">
        <v>-28.589600000000001</v>
      </c>
      <c r="BL322" t="s">
        <v>510</v>
      </c>
      <c r="BM322" t="s">
        <v>510</v>
      </c>
      <c r="BN322" t="s">
        <v>510</v>
      </c>
      <c r="BO322" t="s">
        <v>510</v>
      </c>
      <c r="BP322" t="s">
        <v>510</v>
      </c>
      <c r="BQ322">
        <v>2.7789000000000001</v>
      </c>
      <c r="BR322">
        <v>4.4024000000000001</v>
      </c>
      <c r="BS322">
        <v>6.3292999999999999</v>
      </c>
      <c r="BT322">
        <v>4.5757000000000003</v>
      </c>
      <c r="BU322">
        <v>2.9348000000000001</v>
      </c>
      <c r="BV322">
        <v>2.3098999999999998</v>
      </c>
      <c r="BW322" t="s">
        <v>582</v>
      </c>
      <c r="BX322">
        <v>35</v>
      </c>
      <c r="BY322" t="s">
        <v>584</v>
      </c>
      <c r="BZ322">
        <v>352010</v>
      </c>
    </row>
    <row r="323" spans="1:78" x14ac:dyDescent="0.25">
      <c r="A323" t="s">
        <v>322</v>
      </c>
      <c r="B323" t="s">
        <v>510</v>
      </c>
      <c r="C323">
        <v>2.71</v>
      </c>
      <c r="D323">
        <v>2.68</v>
      </c>
      <c r="E323">
        <v>3.11</v>
      </c>
      <c r="F323">
        <v>4.2300000000000004</v>
      </c>
      <c r="G323">
        <v>4.43</v>
      </c>
      <c r="H323">
        <v>5.19</v>
      </c>
      <c r="I323">
        <v>5.12</v>
      </c>
      <c r="J323">
        <v>5.21</v>
      </c>
      <c r="K323" t="s">
        <v>510</v>
      </c>
      <c r="L323">
        <v>75947234600</v>
      </c>
      <c r="M323">
        <v>61591285400</v>
      </c>
      <c r="N323">
        <v>79126699500</v>
      </c>
      <c r="O323">
        <v>94860460500</v>
      </c>
      <c r="P323">
        <v>68204145800</v>
      </c>
      <c r="Q323">
        <v>82742724400</v>
      </c>
      <c r="R323">
        <v>123984355900</v>
      </c>
      <c r="S323">
        <v>176139477400</v>
      </c>
      <c r="T323">
        <v>143693102800</v>
      </c>
      <c r="U323">
        <v>153052304800</v>
      </c>
      <c r="V323">
        <v>0.42430000000000001</v>
      </c>
      <c r="W323">
        <v>0.7712</v>
      </c>
      <c r="X323">
        <v>0.74619999999999997</v>
      </c>
      <c r="Y323">
        <v>0.73329999999999995</v>
      </c>
      <c r="Z323">
        <v>1.026</v>
      </c>
      <c r="AA323">
        <v>1.034</v>
      </c>
      <c r="AB323">
        <v>1.0933999999999999</v>
      </c>
      <c r="AC323">
        <v>1.3049999999999999</v>
      </c>
      <c r="AD323">
        <v>0.93140000000000001</v>
      </c>
      <c r="AE323">
        <v>0.76559999999999995</v>
      </c>
      <c r="AF323">
        <v>44.308900000000001</v>
      </c>
      <c r="AG323">
        <v>40.692100000000003</v>
      </c>
      <c r="AH323">
        <v>42.479300000000002</v>
      </c>
      <c r="AI323">
        <v>44.435200000000002</v>
      </c>
      <c r="AJ323">
        <v>42.210999999999999</v>
      </c>
      <c r="AK323">
        <v>42.407699999999998</v>
      </c>
      <c r="AL323">
        <v>36.678400000000003</v>
      </c>
      <c r="AM323">
        <v>37.283999999999999</v>
      </c>
      <c r="AN323">
        <v>37.758099999999999</v>
      </c>
      <c r="AO323">
        <v>39.8553</v>
      </c>
      <c r="AP323">
        <v>6.6254</v>
      </c>
      <c r="AQ323">
        <v>-3.7458999999999998</v>
      </c>
      <c r="AR323">
        <v>-1.7523</v>
      </c>
      <c r="AS323">
        <v>3.4902000000000002</v>
      </c>
      <c r="AT323">
        <v>4.5137</v>
      </c>
      <c r="AU323">
        <v>0.21110000000000001</v>
      </c>
      <c r="AV323">
        <v>4.9088000000000003</v>
      </c>
      <c r="AW323">
        <v>24.617599999999999</v>
      </c>
      <c r="AX323">
        <v>6.4772999999999996</v>
      </c>
      <c r="AY323">
        <v>-0.66569999999999996</v>
      </c>
      <c r="AZ323">
        <v>1.1406000000000001</v>
      </c>
      <c r="BA323">
        <v>4.3064999999999998</v>
      </c>
      <c r="BB323">
        <v>4.9412000000000003</v>
      </c>
      <c r="BC323">
        <v>8.5572999999999997</v>
      </c>
      <c r="BD323">
        <v>8.0885999999999996</v>
      </c>
      <c r="BE323">
        <v>8.1339000000000006</v>
      </c>
      <c r="BF323">
        <v>11.6958</v>
      </c>
      <c r="BG323">
        <v>11.7606</v>
      </c>
      <c r="BH323">
        <v>12.684200000000001</v>
      </c>
      <c r="BI323">
        <v>15.3147</v>
      </c>
      <c r="BJ323">
        <v>11.1486</v>
      </c>
      <c r="BK323">
        <v>9.3902000000000001</v>
      </c>
      <c r="BL323">
        <v>0.99790000000000001</v>
      </c>
      <c r="BM323">
        <v>1.0135000000000001</v>
      </c>
      <c r="BN323">
        <v>0.99160000000000004</v>
      </c>
      <c r="BO323">
        <v>1.0119</v>
      </c>
      <c r="BP323">
        <v>1.0293000000000001</v>
      </c>
      <c r="BQ323">
        <v>0.99490000000000001</v>
      </c>
      <c r="BR323">
        <v>1.0094000000000001</v>
      </c>
      <c r="BS323">
        <v>1.0282</v>
      </c>
      <c r="BT323">
        <v>1.0642</v>
      </c>
      <c r="BU323">
        <v>1.0432999999999999</v>
      </c>
      <c r="BV323">
        <v>1.0513999999999999</v>
      </c>
      <c r="BW323" t="s">
        <v>588</v>
      </c>
      <c r="BX323">
        <v>40</v>
      </c>
      <c r="BY323" t="s">
        <v>607</v>
      </c>
      <c r="BZ323">
        <v>402030</v>
      </c>
    </row>
    <row r="324" spans="1:78" x14ac:dyDescent="0.25">
      <c r="A324" t="s">
        <v>323</v>
      </c>
      <c r="B324" t="s">
        <v>510</v>
      </c>
      <c r="C324">
        <v>1.87</v>
      </c>
      <c r="D324">
        <v>1.78</v>
      </c>
      <c r="E324">
        <v>2.82</v>
      </c>
      <c r="F324">
        <v>2.91</v>
      </c>
      <c r="G324">
        <v>3.24</v>
      </c>
      <c r="H324">
        <v>4.46</v>
      </c>
      <c r="I324">
        <v>5.41</v>
      </c>
      <c r="J324">
        <v>4.67</v>
      </c>
      <c r="K324" t="s">
        <v>510</v>
      </c>
      <c r="L324">
        <v>5314720500</v>
      </c>
      <c r="M324">
        <v>7406003000</v>
      </c>
      <c r="N324">
        <v>7415080300</v>
      </c>
      <c r="O324">
        <v>11397311400</v>
      </c>
      <c r="P324">
        <v>12978683400</v>
      </c>
      <c r="Q324">
        <v>21869723000</v>
      </c>
      <c r="R324">
        <v>37015122200</v>
      </c>
      <c r="S324">
        <v>50514277200</v>
      </c>
      <c r="T324">
        <v>37194140100</v>
      </c>
      <c r="U324">
        <v>44737931600</v>
      </c>
      <c r="V324">
        <v>9.4411000000000005</v>
      </c>
      <c r="W324">
        <v>7.4184000000000001</v>
      </c>
      <c r="X324">
        <v>8.3747000000000007</v>
      </c>
      <c r="Y324">
        <v>9.5615000000000006</v>
      </c>
      <c r="Z324">
        <v>15.243499999999999</v>
      </c>
      <c r="AA324">
        <v>14.8477</v>
      </c>
      <c r="AB324">
        <v>14.3238</v>
      </c>
      <c r="AC324">
        <v>14.9605</v>
      </c>
      <c r="AD324">
        <v>16.575700000000001</v>
      </c>
      <c r="AE324">
        <v>21.845199999999998</v>
      </c>
      <c r="AF324">
        <v>27.349499999999999</v>
      </c>
      <c r="AG324">
        <v>50.187800000000003</v>
      </c>
      <c r="AH324">
        <v>67.320300000000003</v>
      </c>
      <c r="AI324">
        <v>63.440300000000001</v>
      </c>
      <c r="AJ324">
        <v>76.019400000000005</v>
      </c>
      <c r="AK324">
        <v>77.494600000000005</v>
      </c>
      <c r="AL324">
        <v>84.355900000000005</v>
      </c>
      <c r="AM324">
        <v>78.718199999999996</v>
      </c>
      <c r="AN324">
        <v>93.381399999999999</v>
      </c>
      <c r="AO324">
        <v>84.271600000000007</v>
      </c>
      <c r="AP324">
        <v>3.8573</v>
      </c>
      <c r="AQ324">
        <v>-8.0859000000000005</v>
      </c>
      <c r="AR324">
        <v>9.1744000000000003</v>
      </c>
      <c r="AS324">
        <v>-2.0467</v>
      </c>
      <c r="AT324">
        <v>6.2638999999999996</v>
      </c>
      <c r="AU324">
        <v>3.4278</v>
      </c>
      <c r="AV324">
        <v>24.099699999999999</v>
      </c>
      <c r="AW324">
        <v>-0.13780000000000001</v>
      </c>
      <c r="AX324">
        <v>31.154199999999999</v>
      </c>
      <c r="AY324">
        <v>-9.2462999999999997</v>
      </c>
      <c r="AZ324">
        <v>10.418799999999999</v>
      </c>
      <c r="BA324">
        <v>14.8889</v>
      </c>
      <c r="BB324">
        <v>18.9587</v>
      </c>
      <c r="BC324">
        <v>19.1617</v>
      </c>
      <c r="BD324">
        <v>42.795000000000002</v>
      </c>
      <c r="BE324">
        <v>84.599199999999996</v>
      </c>
      <c r="BF324" t="s">
        <v>510</v>
      </c>
      <c r="BG324" t="s">
        <v>510</v>
      </c>
      <c r="BH324" t="s">
        <v>510</v>
      </c>
      <c r="BI324" t="s">
        <v>510</v>
      </c>
      <c r="BJ324" t="s">
        <v>510</v>
      </c>
      <c r="BK324" t="s">
        <v>510</v>
      </c>
      <c r="BL324">
        <v>2.1474000000000002</v>
      </c>
      <c r="BM324">
        <v>2.3473999999999999</v>
      </c>
      <c r="BN324">
        <v>3.0287999999999999</v>
      </c>
      <c r="BO324">
        <v>3.2298</v>
      </c>
      <c r="BP324">
        <v>4.3583999999999996</v>
      </c>
      <c r="BQ324">
        <v>4.7121000000000004</v>
      </c>
      <c r="BR324">
        <v>6.2252000000000001</v>
      </c>
      <c r="BS324">
        <v>9.8872999999999998</v>
      </c>
      <c r="BT324">
        <v>10.2021</v>
      </c>
      <c r="BU324">
        <v>8.6443999999999992</v>
      </c>
      <c r="BV324">
        <v>9.2414000000000005</v>
      </c>
      <c r="BW324" t="s">
        <v>588</v>
      </c>
      <c r="BX324">
        <v>40</v>
      </c>
      <c r="BY324" t="s">
        <v>607</v>
      </c>
      <c r="BZ324">
        <v>402030</v>
      </c>
    </row>
    <row r="325" spans="1:78" x14ac:dyDescent="0.25">
      <c r="A325" t="s">
        <v>324</v>
      </c>
      <c r="B325" t="s">
        <v>510</v>
      </c>
      <c r="C325">
        <v>4.12</v>
      </c>
      <c r="D325">
        <v>4.12</v>
      </c>
      <c r="E325">
        <v>4.18</v>
      </c>
      <c r="F325">
        <v>4.09</v>
      </c>
      <c r="G325">
        <v>4</v>
      </c>
      <c r="H325">
        <v>4.5199999999999996</v>
      </c>
      <c r="I325">
        <v>4.62</v>
      </c>
      <c r="J325">
        <v>5.67</v>
      </c>
      <c r="K325">
        <v>4.62</v>
      </c>
      <c r="L325">
        <v>382880500400</v>
      </c>
      <c r="M325">
        <v>443169418000</v>
      </c>
      <c r="N325">
        <v>483160285400</v>
      </c>
      <c r="O325">
        <v>659906028600</v>
      </c>
      <c r="P325">
        <v>785025850900</v>
      </c>
      <c r="Q325">
        <v>1203062646000</v>
      </c>
      <c r="R325">
        <v>1681605513400</v>
      </c>
      <c r="S325">
        <v>2525083982900</v>
      </c>
      <c r="T325">
        <v>1787731749400</v>
      </c>
      <c r="U325">
        <v>2794827926200</v>
      </c>
      <c r="V325">
        <v>14.0235</v>
      </c>
      <c r="W325">
        <v>7.0305999999999997</v>
      </c>
      <c r="X325">
        <v>10.885400000000001</v>
      </c>
      <c r="Y325">
        <v>11.248200000000001</v>
      </c>
      <c r="Z325">
        <v>6.5091999999999999</v>
      </c>
      <c r="AA325">
        <v>14.3893</v>
      </c>
      <c r="AB325">
        <v>15.065</v>
      </c>
      <c r="AC325">
        <v>19.295200000000001</v>
      </c>
      <c r="AD325">
        <v>20.823399999999999</v>
      </c>
      <c r="AE325">
        <v>18.630199999999999</v>
      </c>
      <c r="AF325">
        <v>13.1364</v>
      </c>
      <c r="AG325">
        <v>20.227900000000002</v>
      </c>
      <c r="AH325">
        <v>28.446899999999999</v>
      </c>
      <c r="AI325">
        <v>38.163200000000003</v>
      </c>
      <c r="AJ325">
        <v>33.806699999999999</v>
      </c>
      <c r="AK325">
        <v>30.170400000000001</v>
      </c>
      <c r="AL325">
        <v>27.250900000000001</v>
      </c>
      <c r="AM325">
        <v>24.650400000000001</v>
      </c>
      <c r="AN325">
        <v>21.488900000000001</v>
      </c>
      <c r="AO325">
        <v>19.282900000000001</v>
      </c>
      <c r="AP325">
        <v>17.448499999999999</v>
      </c>
      <c r="AQ325">
        <v>21.029800000000002</v>
      </c>
      <c r="AR325">
        <v>1.2112000000000001</v>
      </c>
      <c r="AS325">
        <v>16.292000000000002</v>
      </c>
      <c r="AT325">
        <v>23.369</v>
      </c>
      <c r="AU325">
        <v>3.4100999999999999</v>
      </c>
      <c r="AV325">
        <v>10.7044</v>
      </c>
      <c r="AW325">
        <v>5.1490999999999998</v>
      </c>
      <c r="AX325">
        <v>10.775600000000001</v>
      </c>
      <c r="AY325">
        <v>9.3058999999999994</v>
      </c>
      <c r="AZ325">
        <v>12.919600000000001</v>
      </c>
      <c r="BA325">
        <v>30.092099999999999</v>
      </c>
      <c r="BB325">
        <v>26.165199999999999</v>
      </c>
      <c r="BC325">
        <v>14.3559</v>
      </c>
      <c r="BD325">
        <v>25.174499999999998</v>
      </c>
      <c r="BE325">
        <v>29.846399999999999</v>
      </c>
      <c r="BF325">
        <v>19.446200000000001</v>
      </c>
      <c r="BG325">
        <v>42.410600000000002</v>
      </c>
      <c r="BH325">
        <v>40.139800000000001</v>
      </c>
      <c r="BI325">
        <v>47.078699999999998</v>
      </c>
      <c r="BJ325">
        <v>47.151299999999999</v>
      </c>
      <c r="BK325">
        <v>38.823900000000002</v>
      </c>
      <c r="BL325">
        <v>2.4655999999999998</v>
      </c>
      <c r="BM325">
        <v>2.4722</v>
      </c>
      <c r="BN325">
        <v>2.5722</v>
      </c>
      <c r="BO325">
        <v>2.5596000000000001</v>
      </c>
      <c r="BP325">
        <v>2.7722000000000002</v>
      </c>
      <c r="BQ325">
        <v>3.605</v>
      </c>
      <c r="BR325">
        <v>4.2159000000000004</v>
      </c>
      <c r="BS325">
        <v>5.7209000000000003</v>
      </c>
      <c r="BT325">
        <v>6.6771000000000003</v>
      </c>
      <c r="BU325">
        <v>5.7977999999999996</v>
      </c>
      <c r="BV325">
        <v>6.6426999999999996</v>
      </c>
      <c r="BW325" t="s">
        <v>590</v>
      </c>
      <c r="BX325">
        <v>45</v>
      </c>
      <c r="BY325" t="s">
        <v>592</v>
      </c>
      <c r="BZ325">
        <v>451030</v>
      </c>
    </row>
    <row r="326" spans="1:78" x14ac:dyDescent="0.25">
      <c r="A326" t="s">
        <v>325</v>
      </c>
      <c r="B326" t="s">
        <v>510</v>
      </c>
      <c r="C326">
        <v>3.15</v>
      </c>
      <c r="D326">
        <v>3.41</v>
      </c>
      <c r="E326">
        <v>3.67</v>
      </c>
      <c r="F326">
        <v>3.59</v>
      </c>
      <c r="G326">
        <v>3.62</v>
      </c>
      <c r="H326">
        <v>3.47</v>
      </c>
      <c r="I326">
        <v>3.12</v>
      </c>
      <c r="J326">
        <v>3.19</v>
      </c>
      <c r="K326">
        <v>3.3</v>
      </c>
      <c r="L326">
        <v>16147655300</v>
      </c>
      <c r="M326">
        <v>12085646700</v>
      </c>
      <c r="N326">
        <v>13756712100</v>
      </c>
      <c r="O326">
        <v>14635062100</v>
      </c>
      <c r="P326">
        <v>18812245900</v>
      </c>
      <c r="Q326">
        <v>27609087200</v>
      </c>
      <c r="R326">
        <v>28829057600</v>
      </c>
      <c r="S326">
        <v>45889447500</v>
      </c>
      <c r="T326">
        <v>43089939000</v>
      </c>
      <c r="U326">
        <v>51963073300</v>
      </c>
      <c r="V326">
        <v>11.6638</v>
      </c>
      <c r="W326">
        <v>6.5000999999999998</v>
      </c>
      <c r="X326">
        <v>6.6631</v>
      </c>
      <c r="Y326">
        <v>-1.8594999999999999</v>
      </c>
      <c r="Z326">
        <v>10.966699999999999</v>
      </c>
      <c r="AA326">
        <v>8.6578999999999997</v>
      </c>
      <c r="AB326">
        <v>8.8204999999999991</v>
      </c>
      <c r="AC326">
        <v>10.7956</v>
      </c>
      <c r="AD326">
        <v>10.902699999999999</v>
      </c>
      <c r="AE326">
        <v>13.0707</v>
      </c>
      <c r="AF326">
        <v>32.620199999999997</v>
      </c>
      <c r="AG326">
        <v>52.108800000000002</v>
      </c>
      <c r="AH326">
        <v>51.943800000000003</v>
      </c>
      <c r="AI326">
        <v>54.471200000000003</v>
      </c>
      <c r="AJ326">
        <v>56.541600000000003</v>
      </c>
      <c r="AK326">
        <v>54.0124</v>
      </c>
      <c r="AL326">
        <v>52.436599999999999</v>
      </c>
      <c r="AM326">
        <v>50.291200000000003</v>
      </c>
      <c r="AN326">
        <v>51.116</v>
      </c>
      <c r="AO326">
        <v>49.115200000000002</v>
      </c>
      <c r="AP326">
        <v>-6.5305</v>
      </c>
      <c r="AQ326">
        <v>-12.0496</v>
      </c>
      <c r="AR326">
        <v>-19.927099999999999</v>
      </c>
      <c r="AS326">
        <v>1.4018999999999999</v>
      </c>
      <c r="AT326">
        <v>-3.0131000000000001</v>
      </c>
      <c r="AU326">
        <v>14.632099999999999</v>
      </c>
      <c r="AV326">
        <v>13.1045</v>
      </c>
      <c r="AW326">
        <v>2.1987999999999999</v>
      </c>
      <c r="AX326">
        <v>12.0725</v>
      </c>
      <c r="AY326">
        <v>5.1276000000000002</v>
      </c>
      <c r="AZ326">
        <v>4.0736999999999997</v>
      </c>
      <c r="BA326">
        <v>31.744700000000002</v>
      </c>
      <c r="BB326">
        <v>40.631799999999998</v>
      </c>
      <c r="BC326" t="s">
        <v>510</v>
      </c>
      <c r="BD326" t="s">
        <v>510</v>
      </c>
      <c r="BE326" t="s">
        <v>510</v>
      </c>
      <c r="BF326" t="s">
        <v>510</v>
      </c>
      <c r="BG326" t="s">
        <v>510</v>
      </c>
      <c r="BH326" t="s">
        <v>510</v>
      </c>
      <c r="BI326" t="s">
        <v>510</v>
      </c>
      <c r="BJ326" t="s">
        <v>510</v>
      </c>
      <c r="BK326">
        <v>406.90480000000002</v>
      </c>
      <c r="BL326">
        <v>2.1408</v>
      </c>
      <c r="BM326">
        <v>2.1522000000000001</v>
      </c>
      <c r="BN326">
        <v>2.4422000000000001</v>
      </c>
      <c r="BO326">
        <v>2.7269999999999999</v>
      </c>
      <c r="BP326">
        <v>2.9864999999999999</v>
      </c>
      <c r="BQ326">
        <v>3.1364999999999998</v>
      </c>
      <c r="BR326">
        <v>3.6475</v>
      </c>
      <c r="BS326">
        <v>3.7000999999999999</v>
      </c>
      <c r="BT326">
        <v>4.7637</v>
      </c>
      <c r="BU326">
        <v>4.3596000000000004</v>
      </c>
      <c r="BV326">
        <v>4.8475999999999999</v>
      </c>
      <c r="BW326" t="s">
        <v>590</v>
      </c>
      <c r="BX326">
        <v>45</v>
      </c>
      <c r="BY326" t="s">
        <v>611</v>
      </c>
      <c r="BZ326">
        <v>452010</v>
      </c>
    </row>
    <row r="327" spans="1:78" x14ac:dyDescent="0.25">
      <c r="A327" t="s">
        <v>326</v>
      </c>
      <c r="B327" t="s">
        <v>510</v>
      </c>
      <c r="C327">
        <v>2.14</v>
      </c>
      <c r="D327">
        <v>2.19</v>
      </c>
      <c r="E327">
        <v>2.27</v>
      </c>
      <c r="F327">
        <v>2.2400000000000002</v>
      </c>
      <c r="G327">
        <v>2.2799999999999998</v>
      </c>
      <c r="H327">
        <v>2.84</v>
      </c>
      <c r="I327">
        <v>2.98</v>
      </c>
      <c r="J327">
        <v>3.07</v>
      </c>
      <c r="K327" t="s">
        <v>510</v>
      </c>
      <c r="L327">
        <v>16595896000</v>
      </c>
      <c r="M327">
        <v>21542198700</v>
      </c>
      <c r="N327">
        <v>24254254800</v>
      </c>
      <c r="O327">
        <v>25736622600</v>
      </c>
      <c r="P327">
        <v>20089397000</v>
      </c>
      <c r="Q327">
        <v>22400224300</v>
      </c>
      <c r="R327">
        <v>16331650000</v>
      </c>
      <c r="S327">
        <v>19763375800</v>
      </c>
      <c r="T327">
        <v>25039291500</v>
      </c>
      <c r="U327">
        <v>22749842400</v>
      </c>
      <c r="V327">
        <v>1.1727000000000001</v>
      </c>
      <c r="W327">
        <v>0.9839</v>
      </c>
      <c r="X327">
        <v>1.0682</v>
      </c>
      <c r="Y327">
        <v>1.1637</v>
      </c>
      <c r="Z327">
        <v>1.6072</v>
      </c>
      <c r="AA327">
        <v>1.6077999999999999</v>
      </c>
      <c r="AB327">
        <v>1.0310999999999999</v>
      </c>
      <c r="AC327">
        <v>1.2486999999999999</v>
      </c>
      <c r="AD327">
        <v>1.1194</v>
      </c>
      <c r="AE327">
        <v>1.3404</v>
      </c>
      <c r="AF327">
        <v>9.5150000000000006</v>
      </c>
      <c r="AG327">
        <v>10.4131</v>
      </c>
      <c r="AH327">
        <v>7.8228999999999997</v>
      </c>
      <c r="AI327">
        <v>7.0125999999999999</v>
      </c>
      <c r="AJ327">
        <v>10.694100000000001</v>
      </c>
      <c r="AK327">
        <v>6.2868000000000004</v>
      </c>
      <c r="AL327">
        <v>3.4424999999999999</v>
      </c>
      <c r="AM327">
        <v>2.5552999999999999</v>
      </c>
      <c r="AN327">
        <v>4.0994000000000002</v>
      </c>
      <c r="AO327">
        <v>6.8346</v>
      </c>
      <c r="AP327">
        <v>2.5943999999999998</v>
      </c>
      <c r="AQ327">
        <v>13.530799999999999</v>
      </c>
      <c r="AR327">
        <v>26.997199999999999</v>
      </c>
      <c r="AS327">
        <v>0.53859999999999997</v>
      </c>
      <c r="AT327">
        <v>-3.9333999999999998</v>
      </c>
      <c r="AU327">
        <v>1.2681</v>
      </c>
      <c r="AV327">
        <v>-0.18709999999999999</v>
      </c>
      <c r="AW327">
        <v>18.9604</v>
      </c>
      <c r="AX327">
        <v>8.77</v>
      </c>
      <c r="AY327">
        <v>29.413699999999999</v>
      </c>
      <c r="AZ327">
        <v>3.7534000000000001</v>
      </c>
      <c r="BA327">
        <v>10.9505</v>
      </c>
      <c r="BB327">
        <v>9.2408000000000001</v>
      </c>
      <c r="BC327">
        <v>7.5841000000000003</v>
      </c>
      <c r="BD327">
        <v>8.1031999999999993</v>
      </c>
      <c r="BE327">
        <v>8.7698</v>
      </c>
      <c r="BF327">
        <v>12.5549</v>
      </c>
      <c r="BG327">
        <v>12.890700000000001</v>
      </c>
      <c r="BH327">
        <v>8.6999999999999993</v>
      </c>
      <c r="BI327">
        <v>11.430899999999999</v>
      </c>
      <c r="BJ327">
        <v>9.5866000000000007</v>
      </c>
      <c r="BK327">
        <v>10.925700000000001</v>
      </c>
      <c r="BL327">
        <v>1.0602</v>
      </c>
      <c r="BM327">
        <v>1.0570999999999999</v>
      </c>
      <c r="BN327">
        <v>1.0358000000000001</v>
      </c>
      <c r="BO327">
        <v>1.0744</v>
      </c>
      <c r="BP327">
        <v>1.0898000000000001</v>
      </c>
      <c r="BQ327">
        <v>1.0466</v>
      </c>
      <c r="BR327">
        <v>1.0642</v>
      </c>
      <c r="BS327">
        <v>1.0098</v>
      </c>
      <c r="BT327">
        <v>1.0233000000000001</v>
      </c>
      <c r="BU327">
        <v>1.0062</v>
      </c>
      <c r="BV327">
        <v>0.98960000000000004</v>
      </c>
      <c r="BW327" t="s">
        <v>588</v>
      </c>
      <c r="BX327">
        <v>40</v>
      </c>
      <c r="BY327" t="s">
        <v>624</v>
      </c>
      <c r="BZ327">
        <v>401010</v>
      </c>
    </row>
    <row r="328" spans="1:78" x14ac:dyDescent="0.25">
      <c r="A328" t="s">
        <v>327</v>
      </c>
      <c r="B328" t="s">
        <v>510</v>
      </c>
      <c r="C328">
        <v>1.34</v>
      </c>
      <c r="D328">
        <v>1.37</v>
      </c>
      <c r="E328">
        <v>1.37</v>
      </c>
      <c r="F328">
        <v>1.31</v>
      </c>
      <c r="G328">
        <v>1.23</v>
      </c>
      <c r="H328">
        <v>3.32</v>
      </c>
      <c r="I328">
        <v>4.97</v>
      </c>
      <c r="J328">
        <v>5.28</v>
      </c>
      <c r="K328">
        <v>5.09</v>
      </c>
      <c r="L328" t="s">
        <v>510</v>
      </c>
      <c r="M328" t="s">
        <v>510</v>
      </c>
      <c r="N328" t="s">
        <v>510</v>
      </c>
      <c r="O328" t="s">
        <v>510</v>
      </c>
      <c r="P328" t="s">
        <v>510</v>
      </c>
      <c r="Q328" t="s">
        <v>510</v>
      </c>
      <c r="R328">
        <v>40214006700</v>
      </c>
      <c r="S328">
        <v>37438032500</v>
      </c>
      <c r="T328">
        <v>11588410300</v>
      </c>
      <c r="U328">
        <v>9921122100</v>
      </c>
      <c r="V328">
        <v>9.7507000000000001</v>
      </c>
      <c r="W328">
        <v>2.5249000000000001</v>
      </c>
      <c r="X328">
        <v>-0.83950000000000002</v>
      </c>
      <c r="Y328">
        <v>5.8005000000000004</v>
      </c>
      <c r="Z328">
        <v>9.8406000000000002</v>
      </c>
      <c r="AA328">
        <v>5.6581000000000001</v>
      </c>
      <c r="AB328">
        <v>2.8451</v>
      </c>
      <c r="AC328">
        <v>6.8491</v>
      </c>
      <c r="AD328">
        <v>7.8292000000000002</v>
      </c>
      <c r="AE328">
        <v>14.994</v>
      </c>
      <c r="AF328">
        <v>25.2639</v>
      </c>
      <c r="AG328">
        <v>34.053899999999999</v>
      </c>
      <c r="AH328">
        <v>34.492600000000003</v>
      </c>
      <c r="AI328">
        <v>33.968699999999998</v>
      </c>
      <c r="AJ328">
        <v>32.8645</v>
      </c>
      <c r="AK328">
        <v>34.971400000000003</v>
      </c>
      <c r="AL328">
        <v>129.05369999999999</v>
      </c>
      <c r="AM328">
        <v>80.056700000000006</v>
      </c>
      <c r="AN328">
        <v>94.378500000000003</v>
      </c>
      <c r="AO328">
        <v>87.781899999999993</v>
      </c>
      <c r="AP328">
        <v>11.2684</v>
      </c>
      <c r="AQ328">
        <v>0.94920000000000004</v>
      </c>
      <c r="AR328">
        <v>21.3764</v>
      </c>
      <c r="AS328">
        <v>-10.461600000000001</v>
      </c>
      <c r="AT328">
        <v>26.301600000000001</v>
      </c>
      <c r="AU328">
        <v>17.157599999999999</v>
      </c>
      <c r="AV328">
        <v>21.677199999999999</v>
      </c>
      <c r="AW328">
        <v>-63.580100000000002</v>
      </c>
      <c r="AX328">
        <v>66.202699999999993</v>
      </c>
      <c r="AY328">
        <v>-17.3904</v>
      </c>
      <c r="AZ328">
        <v>7.7728999999999999</v>
      </c>
      <c r="BA328">
        <v>17.100200000000001</v>
      </c>
      <c r="BB328">
        <v>22.555499999999999</v>
      </c>
      <c r="BC328">
        <v>6.2938000000000001</v>
      </c>
      <c r="BD328">
        <v>-2.2473000000000001</v>
      </c>
      <c r="BE328">
        <v>14.185</v>
      </c>
      <c r="BF328">
        <v>23.779399999999999</v>
      </c>
      <c r="BG328">
        <v>14.940899999999999</v>
      </c>
      <c r="BH328" t="s">
        <v>510</v>
      </c>
      <c r="BI328" t="s">
        <v>510</v>
      </c>
      <c r="BJ328" t="s">
        <v>510</v>
      </c>
      <c r="BK328" t="s">
        <v>510</v>
      </c>
      <c r="BL328" t="s">
        <v>510</v>
      </c>
      <c r="BM328" t="s">
        <v>510</v>
      </c>
      <c r="BN328" t="s">
        <v>510</v>
      </c>
      <c r="BO328" t="s">
        <v>510</v>
      </c>
      <c r="BP328" t="s">
        <v>510</v>
      </c>
      <c r="BQ328" t="s">
        <v>510</v>
      </c>
      <c r="BR328" t="s">
        <v>510</v>
      </c>
      <c r="BS328">
        <v>14.731400000000001</v>
      </c>
      <c r="BT328">
        <v>8.4443000000000001</v>
      </c>
      <c r="BU328">
        <v>3.8597000000000001</v>
      </c>
      <c r="BV328">
        <v>3.1815000000000002</v>
      </c>
      <c r="BW328" t="s">
        <v>634</v>
      </c>
      <c r="BX328">
        <v>50</v>
      </c>
      <c r="BY328" t="s">
        <v>649</v>
      </c>
      <c r="BZ328">
        <v>502030</v>
      </c>
    </row>
    <row r="329" spans="1:78" x14ac:dyDescent="0.25">
      <c r="A329" t="s">
        <v>328</v>
      </c>
      <c r="B329" t="s">
        <v>510</v>
      </c>
      <c r="C329">
        <v>4.9400000000000004</v>
      </c>
      <c r="D329">
        <v>5</v>
      </c>
      <c r="E329">
        <v>5.27</v>
      </c>
      <c r="F329">
        <v>5.32</v>
      </c>
      <c r="G329">
        <v>5.28</v>
      </c>
      <c r="H329">
        <v>5.44</v>
      </c>
      <c r="I329">
        <v>5.3</v>
      </c>
      <c r="J329">
        <v>5.33</v>
      </c>
      <c r="K329" t="s">
        <v>510</v>
      </c>
      <c r="L329">
        <v>8634449900</v>
      </c>
      <c r="M329">
        <v>9277524500</v>
      </c>
      <c r="N329">
        <v>10981155800</v>
      </c>
      <c r="O329">
        <v>15846778900</v>
      </c>
      <c r="P329">
        <v>14164966900</v>
      </c>
      <c r="Q329">
        <v>19319700600</v>
      </c>
      <c r="R329">
        <v>27118187600</v>
      </c>
      <c r="S329">
        <v>39011483500</v>
      </c>
      <c r="T329">
        <v>32225135500</v>
      </c>
      <c r="U329">
        <v>26301584500</v>
      </c>
      <c r="V329">
        <v>16.254000000000001</v>
      </c>
      <c r="W329">
        <v>17.781300000000002</v>
      </c>
      <c r="X329">
        <v>18.6311</v>
      </c>
      <c r="Y329">
        <v>15.942600000000001</v>
      </c>
      <c r="Z329">
        <v>19.8354</v>
      </c>
      <c r="AA329">
        <v>20.750399999999999</v>
      </c>
      <c r="AB329">
        <v>21.511500000000002</v>
      </c>
      <c r="AC329">
        <v>25.042899999999999</v>
      </c>
      <c r="AD329">
        <v>25.589600000000001</v>
      </c>
      <c r="AE329">
        <v>23.036899999999999</v>
      </c>
      <c r="AF329">
        <v>22.495200000000001</v>
      </c>
      <c r="AG329">
        <v>30.0932</v>
      </c>
      <c r="AH329">
        <v>41.260800000000003</v>
      </c>
      <c r="AI329">
        <v>38.4283</v>
      </c>
      <c r="AJ329">
        <v>39.509399999999999</v>
      </c>
      <c r="AK329">
        <v>49.465000000000003</v>
      </c>
      <c r="AL329">
        <v>50.933100000000003</v>
      </c>
      <c r="AM329">
        <v>54.133000000000003</v>
      </c>
      <c r="AN329">
        <v>61.009500000000003</v>
      </c>
      <c r="AO329">
        <v>65.452200000000005</v>
      </c>
      <c r="AP329">
        <v>6.4546000000000001</v>
      </c>
      <c r="AQ329">
        <v>-6.6753999999999998</v>
      </c>
      <c r="AR329">
        <v>-2.4775</v>
      </c>
      <c r="AS329">
        <v>10.587400000000001</v>
      </c>
      <c r="AT329">
        <v>17.677299999999999</v>
      </c>
      <c r="AU329">
        <v>2.7077</v>
      </c>
      <c r="AV329">
        <v>6.5095000000000001</v>
      </c>
      <c r="AW329">
        <v>0.90439999999999998</v>
      </c>
      <c r="AX329">
        <v>18.2</v>
      </c>
      <c r="AY329">
        <v>4.9776999999999996</v>
      </c>
      <c r="AZ329">
        <v>-3.9182000000000001</v>
      </c>
      <c r="BA329">
        <v>34.738599999999998</v>
      </c>
      <c r="BB329">
        <v>40.883800000000001</v>
      </c>
      <c r="BC329">
        <v>54.277799999999999</v>
      </c>
      <c r="BD329">
        <v>75.708100000000002</v>
      </c>
      <c r="BE329">
        <v>76.555300000000003</v>
      </c>
      <c r="BF329">
        <v>90.141800000000003</v>
      </c>
      <c r="BG329">
        <v>111.018</v>
      </c>
      <c r="BH329">
        <v>171.36529999999999</v>
      </c>
      <c r="BI329">
        <v>338.68830000000003</v>
      </c>
      <c r="BJ329">
        <v>889.33720000000005</v>
      </c>
      <c r="BK329" t="s">
        <v>510</v>
      </c>
      <c r="BL329">
        <v>3.8883999999999999</v>
      </c>
      <c r="BM329">
        <v>4.8936999999999999</v>
      </c>
      <c r="BN329">
        <v>5.3925999999999998</v>
      </c>
      <c r="BO329">
        <v>5.8255999999999997</v>
      </c>
      <c r="BP329">
        <v>6.9911000000000003</v>
      </c>
      <c r="BQ329">
        <v>6.157</v>
      </c>
      <c r="BR329">
        <v>7.7103999999999999</v>
      </c>
      <c r="BS329">
        <v>10.4039</v>
      </c>
      <c r="BT329">
        <v>12.6022</v>
      </c>
      <c r="BU329">
        <v>10.155900000000001</v>
      </c>
      <c r="BV329">
        <v>8.8259000000000007</v>
      </c>
      <c r="BW329" t="s">
        <v>582</v>
      </c>
      <c r="BX329">
        <v>35</v>
      </c>
      <c r="BY329" t="s">
        <v>583</v>
      </c>
      <c r="BZ329">
        <v>352030</v>
      </c>
    </row>
    <row r="330" spans="1:78" x14ac:dyDescent="0.25">
      <c r="A330" t="s">
        <v>329</v>
      </c>
      <c r="B330" t="s">
        <v>510</v>
      </c>
      <c r="C330">
        <v>3.52</v>
      </c>
      <c r="D330">
        <v>3.72</v>
      </c>
      <c r="E330">
        <v>4.16</v>
      </c>
      <c r="F330">
        <v>4.6100000000000003</v>
      </c>
      <c r="G330">
        <v>5.0999999999999996</v>
      </c>
      <c r="H330">
        <v>5.79</v>
      </c>
      <c r="I330">
        <v>5.84</v>
      </c>
      <c r="J330">
        <v>6.02</v>
      </c>
      <c r="K330">
        <v>5.62</v>
      </c>
      <c r="L330">
        <v>37581666600</v>
      </c>
      <c r="M330">
        <v>14658996500</v>
      </c>
      <c r="N330">
        <v>22886593900</v>
      </c>
      <c r="O330">
        <v>47547671600</v>
      </c>
      <c r="P330">
        <v>35570815200</v>
      </c>
      <c r="Q330">
        <v>59742779700</v>
      </c>
      <c r="R330">
        <v>83969196100</v>
      </c>
      <c r="S330">
        <v>104343812100</v>
      </c>
      <c r="T330">
        <v>54537004100</v>
      </c>
      <c r="U330">
        <v>94207583800</v>
      </c>
      <c r="V330">
        <v>14.662699999999999</v>
      </c>
      <c r="W330">
        <v>12.452999999999999</v>
      </c>
      <c r="X330">
        <v>-1.0680000000000001</v>
      </c>
      <c r="Y330">
        <v>16.1874</v>
      </c>
      <c r="Z330">
        <v>35.915700000000001</v>
      </c>
      <c r="AA330">
        <v>13.684799999999999</v>
      </c>
      <c r="AB330">
        <v>5.2396000000000003</v>
      </c>
      <c r="AC330">
        <v>10.4171</v>
      </c>
      <c r="AD330">
        <v>13.884499999999999</v>
      </c>
      <c r="AE330">
        <v>-8.9368999999999996</v>
      </c>
      <c r="AF330">
        <v>29.046199999999999</v>
      </c>
      <c r="AG330">
        <v>30.406300000000002</v>
      </c>
      <c r="AH330">
        <v>35.984000000000002</v>
      </c>
      <c r="AI330">
        <v>31.508900000000001</v>
      </c>
      <c r="AJ330">
        <v>10.687900000000001</v>
      </c>
      <c r="AK330">
        <v>11.968400000000001</v>
      </c>
      <c r="AL330">
        <v>13.469200000000001</v>
      </c>
      <c r="AM330">
        <v>12.4641</v>
      </c>
      <c r="AN330">
        <v>11.3393</v>
      </c>
      <c r="AO330">
        <v>21.6843</v>
      </c>
      <c r="AP330">
        <v>33.430999999999997</v>
      </c>
      <c r="AQ330">
        <v>17.250800000000002</v>
      </c>
      <c r="AR330">
        <v>7.7042999999999999</v>
      </c>
      <c r="AS330">
        <v>14.0703</v>
      </c>
      <c r="AT330">
        <v>28.3079</v>
      </c>
      <c r="AU330">
        <v>22.753</v>
      </c>
      <c r="AV330">
        <v>12.7052</v>
      </c>
      <c r="AW330">
        <v>9.8002000000000002</v>
      </c>
      <c r="AX330">
        <v>9.6334</v>
      </c>
      <c r="AY330">
        <v>12.632300000000001</v>
      </c>
      <c r="AZ330">
        <v>-3.0611000000000002</v>
      </c>
      <c r="BA330">
        <v>14.1313</v>
      </c>
      <c r="BB330">
        <v>30.495699999999999</v>
      </c>
      <c r="BC330">
        <v>25.013999999999999</v>
      </c>
      <c r="BD330">
        <v>-2.2593999999999999</v>
      </c>
      <c r="BE330">
        <v>33.129399999999997</v>
      </c>
      <c r="BF330">
        <v>55.497799999999998</v>
      </c>
      <c r="BG330">
        <v>18.519200000000001</v>
      </c>
      <c r="BH330">
        <v>7.1771000000000003</v>
      </c>
      <c r="BI330">
        <v>14.135</v>
      </c>
      <c r="BJ330">
        <v>18.514500000000002</v>
      </c>
      <c r="BK330">
        <v>-12.4071</v>
      </c>
      <c r="BL330">
        <v>1.2442</v>
      </c>
      <c r="BM330">
        <v>2.0874999999999999</v>
      </c>
      <c r="BN330">
        <v>1.2333000000000001</v>
      </c>
      <c r="BO330">
        <v>1.2223999999999999</v>
      </c>
      <c r="BP330">
        <v>1.5227999999999999</v>
      </c>
      <c r="BQ330">
        <v>1.6676</v>
      </c>
      <c r="BR330">
        <v>1.2766</v>
      </c>
      <c r="BS330">
        <v>1.2342</v>
      </c>
      <c r="BT330">
        <v>1.6604000000000001</v>
      </c>
      <c r="BU330">
        <v>1.1930000000000001</v>
      </c>
      <c r="BV330">
        <v>1.5085</v>
      </c>
      <c r="BW330" t="s">
        <v>590</v>
      </c>
      <c r="BX330">
        <v>45</v>
      </c>
      <c r="BY330" t="s">
        <v>593</v>
      </c>
      <c r="BZ330">
        <v>453010</v>
      </c>
    </row>
    <row r="331" spans="1:78" x14ac:dyDescent="0.25">
      <c r="A331" t="s">
        <v>330</v>
      </c>
      <c r="B331" t="s">
        <v>510</v>
      </c>
      <c r="C331">
        <v>1.31</v>
      </c>
      <c r="D331">
        <v>1.9</v>
      </c>
      <c r="E331">
        <v>3.26</v>
      </c>
      <c r="F331">
        <v>3.3</v>
      </c>
      <c r="G331">
        <v>3.24</v>
      </c>
      <c r="H331">
        <v>3.4</v>
      </c>
      <c r="I331">
        <v>3.33</v>
      </c>
      <c r="J331">
        <v>3.9</v>
      </c>
      <c r="K331" t="s">
        <v>510</v>
      </c>
      <c r="L331" t="s">
        <v>510</v>
      </c>
      <c r="M331" t="s">
        <v>510</v>
      </c>
      <c r="N331" t="s">
        <v>510</v>
      </c>
      <c r="O331">
        <v>12165704300</v>
      </c>
      <c r="P331">
        <v>9324787500</v>
      </c>
      <c r="Q331">
        <v>12427167300</v>
      </c>
      <c r="R331">
        <v>8026202700</v>
      </c>
      <c r="S331">
        <v>8646325700</v>
      </c>
      <c r="T331">
        <v>5157888300</v>
      </c>
      <c r="U331">
        <v>8525515700</v>
      </c>
      <c r="V331">
        <v>3.7345999999999999</v>
      </c>
      <c r="W331">
        <v>3.5994000000000002</v>
      </c>
      <c r="X331">
        <v>5.0167999999999999</v>
      </c>
      <c r="Y331">
        <v>5.6143999999999998</v>
      </c>
      <c r="Z331">
        <v>6.5175000000000001</v>
      </c>
      <c r="AA331">
        <v>5.8338999999999999</v>
      </c>
      <c r="AB331">
        <v>-22.873799999999999</v>
      </c>
      <c r="AC331">
        <v>-24.275200000000002</v>
      </c>
      <c r="AD331">
        <v>-12.1752</v>
      </c>
      <c r="AE331">
        <v>0.87350000000000005</v>
      </c>
      <c r="AF331">
        <v>53.012700000000002</v>
      </c>
      <c r="AG331">
        <v>52.161999999999999</v>
      </c>
      <c r="AH331">
        <v>49.319600000000001</v>
      </c>
      <c r="AI331">
        <v>44.752200000000002</v>
      </c>
      <c r="AJ331">
        <v>42.694400000000002</v>
      </c>
      <c r="AK331">
        <v>42.242899999999999</v>
      </c>
      <c r="AL331">
        <v>65.27</v>
      </c>
      <c r="AM331">
        <v>70.217799999999997</v>
      </c>
      <c r="AN331">
        <v>76.783699999999996</v>
      </c>
      <c r="AO331">
        <v>75.549199999999999</v>
      </c>
      <c r="AP331">
        <v>11.999000000000001</v>
      </c>
      <c r="AQ331">
        <v>72.440700000000007</v>
      </c>
      <c r="AR331">
        <v>6.9383999999999997</v>
      </c>
      <c r="AS331">
        <v>5.782</v>
      </c>
      <c r="AT331">
        <v>8.6401000000000003</v>
      </c>
      <c r="AU331">
        <v>7.883</v>
      </c>
      <c r="AV331">
        <v>9.7240000000000002</v>
      </c>
      <c r="AW331">
        <v>10.2773</v>
      </c>
      <c r="AX331">
        <v>1.7964</v>
      </c>
      <c r="AY331">
        <v>-0.91910000000000003</v>
      </c>
      <c r="AZ331">
        <v>5.0399000000000003</v>
      </c>
      <c r="BA331">
        <v>4.3959000000000001</v>
      </c>
      <c r="BB331">
        <v>11.0433</v>
      </c>
      <c r="BC331">
        <v>11.7029</v>
      </c>
      <c r="BD331">
        <v>15.2209</v>
      </c>
      <c r="BE331">
        <v>14.7727</v>
      </c>
      <c r="BF331">
        <v>16.304300000000001</v>
      </c>
      <c r="BG331">
        <v>14.9092</v>
      </c>
      <c r="BH331">
        <v>-73.829499999999996</v>
      </c>
      <c r="BI331">
        <v>-132.80539999999999</v>
      </c>
      <c r="BJ331">
        <v>-181.5026</v>
      </c>
      <c r="BK331">
        <v>89.972300000000004</v>
      </c>
      <c r="BL331">
        <v>1.7019</v>
      </c>
      <c r="BM331">
        <v>1.6213</v>
      </c>
      <c r="BN331">
        <v>1.7802</v>
      </c>
      <c r="BO331">
        <v>1.3952</v>
      </c>
      <c r="BP331">
        <v>1.4554</v>
      </c>
      <c r="BQ331">
        <v>1.2145999999999999</v>
      </c>
      <c r="BR331">
        <v>1.3554999999999999</v>
      </c>
      <c r="BS331">
        <v>1.1996</v>
      </c>
      <c r="BT331">
        <v>1.3318000000000001</v>
      </c>
      <c r="BU331">
        <v>1.2743</v>
      </c>
      <c r="BV331">
        <v>1.4220999999999999</v>
      </c>
      <c r="BW331" t="s">
        <v>585</v>
      </c>
      <c r="BX331">
        <v>25</v>
      </c>
      <c r="BY331" t="s">
        <v>586</v>
      </c>
      <c r="BZ331">
        <v>253010</v>
      </c>
    </row>
    <row r="332" spans="1:78" x14ac:dyDescent="0.25">
      <c r="A332" t="s">
        <v>331</v>
      </c>
      <c r="B332" t="s">
        <v>510</v>
      </c>
      <c r="C332">
        <v>2.2000000000000002</v>
      </c>
      <c r="D332">
        <v>3.18</v>
      </c>
      <c r="E332">
        <v>3.78</v>
      </c>
      <c r="F332">
        <v>5.07</v>
      </c>
      <c r="G332">
        <v>5.94</v>
      </c>
      <c r="H332">
        <v>6.5</v>
      </c>
      <c r="I332">
        <v>6.55</v>
      </c>
      <c r="J332">
        <v>5.8</v>
      </c>
      <c r="K332" t="s">
        <v>510</v>
      </c>
      <c r="L332">
        <v>8041232800</v>
      </c>
      <c r="M332">
        <v>9553638700</v>
      </c>
      <c r="N332">
        <v>11088421500</v>
      </c>
      <c r="O332">
        <v>12771164600</v>
      </c>
      <c r="P332">
        <v>13373974600</v>
      </c>
      <c r="Q332">
        <v>17555303500</v>
      </c>
      <c r="R332">
        <v>21774350600</v>
      </c>
      <c r="S332">
        <v>35118293300</v>
      </c>
      <c r="T332">
        <v>30139998900</v>
      </c>
      <c r="U332">
        <v>33544720100</v>
      </c>
      <c r="V332">
        <v>3.3593000000000002</v>
      </c>
      <c r="W332">
        <v>3.5768</v>
      </c>
      <c r="X332">
        <v>0.81499999999999995</v>
      </c>
      <c r="Y332">
        <v>4.9417</v>
      </c>
      <c r="Z332">
        <v>2.9497</v>
      </c>
      <c r="AA332">
        <v>5.2255000000000003</v>
      </c>
      <c r="AB332">
        <v>5.8490000000000002</v>
      </c>
      <c r="AC332">
        <v>6.2320000000000002</v>
      </c>
      <c r="AD332">
        <v>5.4901</v>
      </c>
      <c r="AE332">
        <v>3.984</v>
      </c>
      <c r="AF332">
        <v>19.0291</v>
      </c>
      <c r="AG332">
        <v>19.930900000000001</v>
      </c>
      <c r="AH332">
        <v>25.462900000000001</v>
      </c>
      <c r="AI332">
        <v>27.4</v>
      </c>
      <c r="AJ332">
        <v>24.401299999999999</v>
      </c>
      <c r="AK332">
        <v>27.1402</v>
      </c>
      <c r="AL332">
        <v>33.238799999999998</v>
      </c>
      <c r="AM332">
        <v>31.086300000000001</v>
      </c>
      <c r="AN332">
        <v>28.296900000000001</v>
      </c>
      <c r="AO332">
        <v>33.854599999999998</v>
      </c>
      <c r="AP332">
        <v>37.724499999999999</v>
      </c>
      <c r="AQ332">
        <v>-4.0232000000000001</v>
      </c>
      <c r="AR332">
        <v>-1.7397</v>
      </c>
      <c r="AS332">
        <v>19.298500000000001</v>
      </c>
      <c r="AT332">
        <v>8.5088000000000008</v>
      </c>
      <c r="AU332">
        <v>2.2534999999999998</v>
      </c>
      <c r="AV332">
        <v>-11.312099999999999</v>
      </c>
      <c r="AW332">
        <v>29.122399999999999</v>
      </c>
      <c r="AX332">
        <v>11.8805</v>
      </c>
      <c r="AY332">
        <v>3.7435</v>
      </c>
      <c r="AZ332">
        <v>54.753700000000002</v>
      </c>
      <c r="BA332">
        <v>6.7591000000000001</v>
      </c>
      <c r="BB332">
        <v>6.9132999999999996</v>
      </c>
      <c r="BC332">
        <v>7.5075000000000003</v>
      </c>
      <c r="BD332">
        <v>1.9205000000000001</v>
      </c>
      <c r="BE332">
        <v>12.8912</v>
      </c>
      <c r="BF332">
        <v>8.0853999999999999</v>
      </c>
      <c r="BG332">
        <v>13.961</v>
      </c>
      <c r="BH332">
        <v>15.4573</v>
      </c>
      <c r="BI332">
        <v>18.506399999999999</v>
      </c>
      <c r="BJ332">
        <v>17.934000000000001</v>
      </c>
      <c r="BK332">
        <v>12.4831</v>
      </c>
      <c r="BL332">
        <v>1.0442</v>
      </c>
      <c r="BM332">
        <v>1.1907000000000001</v>
      </c>
      <c r="BN332">
        <v>1.333</v>
      </c>
      <c r="BO332">
        <v>1.4064000000000001</v>
      </c>
      <c r="BP332">
        <v>1.4549000000000001</v>
      </c>
      <c r="BQ332">
        <v>1.5111000000000001</v>
      </c>
      <c r="BR332">
        <v>1.8649</v>
      </c>
      <c r="BS332">
        <v>1.8599000000000001</v>
      </c>
      <c r="BT332">
        <v>2.4222999999999999</v>
      </c>
      <c r="BU332">
        <v>2.1505000000000001</v>
      </c>
      <c r="BV332">
        <v>1.7005999999999999</v>
      </c>
      <c r="BW332" t="s">
        <v>588</v>
      </c>
      <c r="BX332">
        <v>40</v>
      </c>
      <c r="BY332" t="s">
        <v>607</v>
      </c>
      <c r="BZ332">
        <v>402030</v>
      </c>
    </row>
    <row r="333" spans="1:78" x14ac:dyDescent="0.25">
      <c r="A333" t="s">
        <v>332</v>
      </c>
      <c r="B333" t="s">
        <v>510</v>
      </c>
      <c r="C333">
        <v>2.3199999999999998</v>
      </c>
      <c r="D333">
        <v>2.5</v>
      </c>
      <c r="E333">
        <v>2.36</v>
      </c>
      <c r="F333">
        <v>2.29</v>
      </c>
      <c r="G333">
        <v>2.4500000000000002</v>
      </c>
      <c r="H333">
        <v>3.69</v>
      </c>
      <c r="I333">
        <v>3.68</v>
      </c>
      <c r="J333">
        <v>3.94</v>
      </c>
      <c r="K333">
        <v>3.91</v>
      </c>
      <c r="L333">
        <v>4850043200</v>
      </c>
      <c r="M333">
        <v>3662038400</v>
      </c>
      <c r="N333">
        <v>6425941200</v>
      </c>
      <c r="O333">
        <v>8453957000</v>
      </c>
      <c r="P333">
        <v>6913592000</v>
      </c>
      <c r="Q333">
        <v>9397233600</v>
      </c>
      <c r="R333">
        <v>11674087200</v>
      </c>
      <c r="S333">
        <v>14850742200</v>
      </c>
      <c r="T333">
        <v>13587320200</v>
      </c>
      <c r="U333">
        <v>15061353400</v>
      </c>
      <c r="V333">
        <v>11.4183</v>
      </c>
      <c r="W333">
        <v>9.0984999999999996</v>
      </c>
      <c r="X333">
        <v>11.3675</v>
      </c>
      <c r="Y333">
        <v>10.1356</v>
      </c>
      <c r="Z333">
        <v>11.041499999999999</v>
      </c>
      <c r="AA333">
        <v>9.718</v>
      </c>
      <c r="AB333">
        <v>6.9401999999999999</v>
      </c>
      <c r="AC333">
        <v>12.1723</v>
      </c>
      <c r="AD333">
        <v>13.4826</v>
      </c>
      <c r="AE333">
        <v>10.747</v>
      </c>
      <c r="AF333">
        <v>35.784199999999998</v>
      </c>
      <c r="AG333">
        <v>47.9221</v>
      </c>
      <c r="AH333">
        <v>41.238399999999999</v>
      </c>
      <c r="AI333">
        <v>46.7849</v>
      </c>
      <c r="AJ333">
        <v>38.804200000000002</v>
      </c>
      <c r="AK333">
        <v>35.803699999999999</v>
      </c>
      <c r="AL333">
        <v>33.981000000000002</v>
      </c>
      <c r="AM333">
        <v>25.1004</v>
      </c>
      <c r="AN333">
        <v>22.5228</v>
      </c>
      <c r="AO333">
        <v>35.472000000000001</v>
      </c>
      <c r="AP333">
        <v>11.630100000000001</v>
      </c>
      <c r="AQ333">
        <v>11.645799999999999</v>
      </c>
      <c r="AR333">
        <v>3.5223</v>
      </c>
      <c r="AS333">
        <v>2.6233</v>
      </c>
      <c r="AT333">
        <v>40.9589</v>
      </c>
      <c r="AU333">
        <v>0.18959999999999999</v>
      </c>
      <c r="AV333">
        <v>2.7896999999999998</v>
      </c>
      <c r="AW333">
        <v>4.4991000000000003</v>
      </c>
      <c r="AX333">
        <v>3.1650999999999998</v>
      </c>
      <c r="AY333">
        <v>0.77590000000000003</v>
      </c>
      <c r="AZ333">
        <v>37.467399999999998</v>
      </c>
      <c r="BA333">
        <v>28.481300000000001</v>
      </c>
      <c r="BB333">
        <v>27.531500000000001</v>
      </c>
      <c r="BC333">
        <v>26.982299999999999</v>
      </c>
      <c r="BD333">
        <v>35.967100000000002</v>
      </c>
      <c r="BE333">
        <v>29.4756</v>
      </c>
      <c r="BF333">
        <v>28.959399999999999</v>
      </c>
      <c r="BG333">
        <v>22.237100000000002</v>
      </c>
      <c r="BH333">
        <v>14.942299999999999</v>
      </c>
      <c r="BI333">
        <v>23.193200000000001</v>
      </c>
      <c r="BJ333">
        <v>23.0427</v>
      </c>
      <c r="BK333">
        <v>19.9284</v>
      </c>
      <c r="BL333">
        <v>2.8321000000000001</v>
      </c>
      <c r="BM333">
        <v>2.6993</v>
      </c>
      <c r="BN333">
        <v>2.4514999999999998</v>
      </c>
      <c r="BO333">
        <v>3.0173000000000001</v>
      </c>
      <c r="BP333">
        <v>2.8029999999999999</v>
      </c>
      <c r="BQ333">
        <v>2.657</v>
      </c>
      <c r="BR333">
        <v>3.1190000000000002</v>
      </c>
      <c r="BS333">
        <v>3.5794000000000001</v>
      </c>
      <c r="BT333">
        <v>4.3315999999999999</v>
      </c>
      <c r="BU333">
        <v>3.7656999999999998</v>
      </c>
      <c r="BV333">
        <v>2.8132999999999999</v>
      </c>
      <c r="BW333" t="s">
        <v>596</v>
      </c>
      <c r="BX333">
        <v>20</v>
      </c>
      <c r="BY333" t="s">
        <v>630</v>
      </c>
      <c r="BZ333">
        <v>201060</v>
      </c>
    </row>
    <row r="334" spans="1:78" x14ac:dyDescent="0.25">
      <c r="A334" t="s">
        <v>333</v>
      </c>
      <c r="B334" t="s">
        <v>510</v>
      </c>
      <c r="C334">
        <v>5.19</v>
      </c>
      <c r="D334">
        <v>5.1100000000000003</v>
      </c>
      <c r="E334">
        <v>5.09</v>
      </c>
      <c r="F334">
        <v>5.49</v>
      </c>
      <c r="G334">
        <v>6.14</v>
      </c>
      <c r="H334">
        <v>6.34</v>
      </c>
      <c r="I334">
        <v>6.37</v>
      </c>
      <c r="J334">
        <v>6.41</v>
      </c>
      <c r="K334" t="s">
        <v>510</v>
      </c>
      <c r="L334">
        <v>46393703600</v>
      </c>
      <c r="M334">
        <v>47845076600</v>
      </c>
      <c r="N334">
        <v>57253352300</v>
      </c>
      <c r="O334">
        <v>73471398200</v>
      </c>
      <c r="P334">
        <v>83076444600</v>
      </c>
      <c r="Q334">
        <v>118361972700</v>
      </c>
      <c r="R334">
        <v>151142568700</v>
      </c>
      <c r="S334">
        <v>183185119100</v>
      </c>
      <c r="T334">
        <v>166126881300</v>
      </c>
      <c r="U334">
        <v>122920388200</v>
      </c>
      <c r="V334">
        <v>3.4180000000000001</v>
      </c>
      <c r="W334">
        <v>3.4965999999999999</v>
      </c>
      <c r="X334">
        <v>3.3698000000000001</v>
      </c>
      <c r="Y334">
        <v>5.7247000000000003</v>
      </c>
      <c r="Z334">
        <v>6.5831999999999997</v>
      </c>
      <c r="AA334">
        <v>3.4047999999999998</v>
      </c>
      <c r="AB334">
        <v>2.3792</v>
      </c>
      <c r="AC334">
        <v>2.6604999999999999</v>
      </c>
      <c r="AD334">
        <v>2.7660999999999998</v>
      </c>
      <c r="AE334">
        <v>4.3456999999999999</v>
      </c>
      <c r="AF334">
        <v>38.735300000000002</v>
      </c>
      <c r="AG334">
        <v>35.993400000000001</v>
      </c>
      <c r="AH334">
        <v>34.269300000000001</v>
      </c>
      <c r="AI334">
        <v>35.753300000000003</v>
      </c>
      <c r="AJ334">
        <v>36.365699999999997</v>
      </c>
      <c r="AK334">
        <v>36.605200000000004</v>
      </c>
      <c r="AL334">
        <v>38.087800000000001</v>
      </c>
      <c r="AM334">
        <v>39.302500000000002</v>
      </c>
      <c r="AN334">
        <v>41.127499999999998</v>
      </c>
      <c r="AO334">
        <v>41.4803</v>
      </c>
      <c r="AP334">
        <v>7.5529000000000002</v>
      </c>
      <c r="AQ334">
        <v>8.1133000000000006</v>
      </c>
      <c r="AR334">
        <v>10.0762</v>
      </c>
      <c r="AS334">
        <v>9.1102000000000007</v>
      </c>
      <c r="AT334">
        <v>8.8561999999999994</v>
      </c>
      <c r="AU334">
        <v>5.8582999999999998</v>
      </c>
      <c r="AV334">
        <v>13.489599999999999</v>
      </c>
      <c r="AW334">
        <v>8.4908999999999999</v>
      </c>
      <c r="AX334">
        <v>10.36</v>
      </c>
      <c r="AY334">
        <v>12.7903</v>
      </c>
      <c r="AZ334">
        <v>11.673999999999999</v>
      </c>
      <c r="BA334">
        <v>11.188000000000001</v>
      </c>
      <c r="BB334">
        <v>12.9887</v>
      </c>
      <c r="BC334">
        <v>12.9536</v>
      </c>
      <c r="BD334">
        <v>12.388400000000001</v>
      </c>
      <c r="BE334">
        <v>20.465199999999999</v>
      </c>
      <c r="BF334">
        <v>21.282499999999999</v>
      </c>
      <c r="BG334">
        <v>10.5947</v>
      </c>
      <c r="BH334">
        <v>7.9409000000000001</v>
      </c>
      <c r="BI334">
        <v>9.6941000000000006</v>
      </c>
      <c r="BJ334">
        <v>10.851599999999999</v>
      </c>
      <c r="BK334">
        <v>16.863299999999999</v>
      </c>
      <c r="BL334">
        <v>1.2770999999999999</v>
      </c>
      <c r="BM334">
        <v>1.3626</v>
      </c>
      <c r="BN334">
        <v>1.3069999999999999</v>
      </c>
      <c r="BO334">
        <v>1.3508</v>
      </c>
      <c r="BP334">
        <v>1.4626999999999999</v>
      </c>
      <c r="BQ334">
        <v>1.4719</v>
      </c>
      <c r="BR334">
        <v>1.6917</v>
      </c>
      <c r="BS334">
        <v>1.8983000000000001</v>
      </c>
      <c r="BT334">
        <v>2.0366</v>
      </c>
      <c r="BU334">
        <v>1.7983</v>
      </c>
      <c r="BV334">
        <v>1.4348000000000001</v>
      </c>
      <c r="BW334" t="s">
        <v>598</v>
      </c>
      <c r="BX334">
        <v>55</v>
      </c>
      <c r="BY334" t="s">
        <v>600</v>
      </c>
      <c r="BZ334">
        <v>551010</v>
      </c>
    </row>
    <row r="335" spans="1:78" x14ac:dyDescent="0.25">
      <c r="A335" t="s">
        <v>334</v>
      </c>
      <c r="B335" t="s">
        <v>510</v>
      </c>
      <c r="C335">
        <v>5.68</v>
      </c>
      <c r="D335">
        <v>6.19</v>
      </c>
      <c r="E335">
        <v>6.59</v>
      </c>
      <c r="F335">
        <v>6.53</v>
      </c>
      <c r="G335">
        <v>7.5</v>
      </c>
      <c r="H335">
        <v>6.59</v>
      </c>
      <c r="I335">
        <v>7.58</v>
      </c>
      <c r="J335">
        <v>7.15</v>
      </c>
      <c r="K335" t="s">
        <v>510</v>
      </c>
      <c r="L335">
        <v>9427237900</v>
      </c>
      <c r="M335">
        <v>9518823700</v>
      </c>
      <c r="N335">
        <v>18082654600</v>
      </c>
      <c r="O335">
        <v>20010784400</v>
      </c>
      <c r="P335">
        <v>18456676900</v>
      </c>
      <c r="Q335">
        <v>35621990600</v>
      </c>
      <c r="R335">
        <v>48113113800</v>
      </c>
      <c r="S335">
        <v>49456937600</v>
      </c>
      <c r="T335">
        <v>37464468100</v>
      </c>
      <c r="U335">
        <v>47701664000</v>
      </c>
      <c r="V335">
        <v>2.0516000000000001</v>
      </c>
      <c r="W335">
        <v>0.87919999999999998</v>
      </c>
      <c r="X335">
        <v>-2.7166000000000001</v>
      </c>
      <c r="Y335">
        <v>-0.54710000000000003</v>
      </c>
      <c r="Z335">
        <v>1.6489</v>
      </c>
      <c r="AA335">
        <v>9.2438000000000002</v>
      </c>
      <c r="AB335">
        <v>6.9557000000000002</v>
      </c>
      <c r="AC335">
        <v>2.8462000000000001</v>
      </c>
      <c r="AD335">
        <v>-1.0853999999999999</v>
      </c>
      <c r="AE335">
        <v>-5.3071000000000002</v>
      </c>
      <c r="AF335">
        <v>26.6736</v>
      </c>
      <c r="AG335">
        <v>23.3307</v>
      </c>
      <c r="AH335">
        <v>21.9438</v>
      </c>
      <c r="AI335">
        <v>19.587299999999999</v>
      </c>
      <c r="AJ335">
        <v>19.522099999999998</v>
      </c>
      <c r="AK335">
        <v>17.2837</v>
      </c>
      <c r="AL335">
        <v>16.461600000000001</v>
      </c>
      <c r="AM335">
        <v>15.8515</v>
      </c>
      <c r="AN335">
        <v>16.2362</v>
      </c>
      <c r="AO335">
        <v>17.1891</v>
      </c>
      <c r="AP335">
        <v>-17.008400000000002</v>
      </c>
      <c r="AQ335">
        <v>1.2557</v>
      </c>
      <c r="AR335">
        <v>0.8589</v>
      </c>
      <c r="AS335">
        <v>-16.311199999999999</v>
      </c>
      <c r="AT335">
        <v>-1.8306</v>
      </c>
      <c r="AU335">
        <v>0.3342</v>
      </c>
      <c r="AV335">
        <v>92.971299999999999</v>
      </c>
      <c r="AW335">
        <v>3.4897999999999998</v>
      </c>
      <c r="AX335">
        <v>-1.9459</v>
      </c>
      <c r="AY335">
        <v>-5.1326000000000001</v>
      </c>
      <c r="AZ335">
        <v>44.238900000000001</v>
      </c>
      <c r="BA335">
        <v>-21.3246</v>
      </c>
      <c r="BB335">
        <v>5.0130999999999997</v>
      </c>
      <c r="BC335">
        <v>2.0348000000000002</v>
      </c>
      <c r="BD335">
        <v>-5.6817000000000002</v>
      </c>
      <c r="BE335">
        <v>-1.0726</v>
      </c>
      <c r="BF335">
        <v>3.2418999999999998</v>
      </c>
      <c r="BG335">
        <v>17.574100000000001</v>
      </c>
      <c r="BH335">
        <v>12.735200000000001</v>
      </c>
      <c r="BI335">
        <v>5.1787999999999998</v>
      </c>
      <c r="BJ335">
        <v>-2.0737000000000001</v>
      </c>
      <c r="BK335">
        <v>-10.309799999999999</v>
      </c>
      <c r="BL335">
        <v>1.0606</v>
      </c>
      <c r="BM335">
        <v>0.96589999999999998</v>
      </c>
      <c r="BN335">
        <v>0.92749999999999999</v>
      </c>
      <c r="BO335">
        <v>1.3495999999999999</v>
      </c>
      <c r="BP335">
        <v>1.4564999999999999</v>
      </c>
      <c r="BQ335">
        <v>1.3812</v>
      </c>
      <c r="BR335">
        <v>1.3424</v>
      </c>
      <c r="BS335">
        <v>1.6020000000000001</v>
      </c>
      <c r="BT335">
        <v>1.6679999999999999</v>
      </c>
      <c r="BU335">
        <v>1.4697</v>
      </c>
      <c r="BV335">
        <v>1.3361000000000001</v>
      </c>
      <c r="BW335" t="s">
        <v>602</v>
      </c>
      <c r="BX335">
        <v>15</v>
      </c>
      <c r="BY335" t="s">
        <v>647</v>
      </c>
      <c r="BZ335">
        <v>151040</v>
      </c>
    </row>
    <row r="336" spans="1:78" x14ac:dyDescent="0.25">
      <c r="A336" t="s">
        <v>335</v>
      </c>
      <c r="B336" t="s">
        <v>510</v>
      </c>
      <c r="C336">
        <v>1.18</v>
      </c>
      <c r="D336">
        <v>1.32</v>
      </c>
      <c r="E336">
        <v>1.2</v>
      </c>
      <c r="F336">
        <v>2.5499999999999998</v>
      </c>
      <c r="G336">
        <v>3.12</v>
      </c>
      <c r="H336">
        <v>3.62</v>
      </c>
      <c r="I336">
        <v>3.47</v>
      </c>
      <c r="J336">
        <v>3.61</v>
      </c>
      <c r="K336">
        <v>3.78</v>
      </c>
      <c r="L336">
        <v>20580765800</v>
      </c>
      <c r="M336">
        <v>48884670900</v>
      </c>
      <c r="N336">
        <v>53128153400</v>
      </c>
      <c r="O336">
        <v>83067067700</v>
      </c>
      <c r="P336">
        <v>116722511100</v>
      </c>
      <c r="Q336">
        <v>141804969600</v>
      </c>
      <c r="R336">
        <v>238891814700</v>
      </c>
      <c r="S336">
        <v>266852119800</v>
      </c>
      <c r="T336">
        <v>131227643300</v>
      </c>
      <c r="U336">
        <v>213097477200</v>
      </c>
      <c r="V336">
        <v>4.2842000000000002</v>
      </c>
      <c r="W336">
        <v>1.4222999999999999</v>
      </c>
      <c r="X336">
        <v>1.5693999999999999</v>
      </c>
      <c r="Y336">
        <v>3.4291</v>
      </c>
      <c r="Z336">
        <v>5.3848000000000003</v>
      </c>
      <c r="AA336">
        <v>6.2282000000000002</v>
      </c>
      <c r="AB336">
        <v>7.5389999999999997</v>
      </c>
      <c r="AC336">
        <v>12.2011</v>
      </c>
      <c r="AD336">
        <v>9.6414000000000009</v>
      </c>
      <c r="AE336">
        <v>11.113099999999999</v>
      </c>
      <c r="AF336">
        <v>12.998900000000001</v>
      </c>
      <c r="AG336">
        <v>23.242100000000001</v>
      </c>
      <c r="AH336">
        <v>24.762</v>
      </c>
      <c r="AI336">
        <v>34.184600000000003</v>
      </c>
      <c r="AJ336">
        <v>39.885599999999997</v>
      </c>
      <c r="AK336">
        <v>48.188800000000001</v>
      </c>
      <c r="AL336">
        <v>47.124899999999997</v>
      </c>
      <c r="AM336">
        <v>40.634099999999997</v>
      </c>
      <c r="AN336">
        <v>34.842399999999998</v>
      </c>
      <c r="AO336">
        <v>34.83</v>
      </c>
      <c r="AP336">
        <v>36.409100000000002</v>
      </c>
      <c r="AQ336">
        <v>30.114000000000001</v>
      </c>
      <c r="AR336">
        <v>44.875700000000002</v>
      </c>
      <c r="AS336">
        <v>33.1646</v>
      </c>
      <c r="AT336">
        <v>39.937399999999997</v>
      </c>
      <c r="AU336">
        <v>36.615699999999997</v>
      </c>
      <c r="AV336">
        <v>30.804600000000001</v>
      </c>
      <c r="AW336">
        <v>15.613099999999999</v>
      </c>
      <c r="AX336">
        <v>13.5037</v>
      </c>
      <c r="AY336">
        <v>8.9944000000000006</v>
      </c>
      <c r="AZ336">
        <v>0.28239999999999998</v>
      </c>
      <c r="BA336">
        <v>10.8172</v>
      </c>
      <c r="BB336">
        <v>16.720600000000001</v>
      </c>
      <c r="BC336">
        <v>6.0101000000000004</v>
      </c>
      <c r="BD336">
        <v>7.6144999999999996</v>
      </c>
      <c r="BE336">
        <v>17.8521</v>
      </c>
      <c r="BF336">
        <v>27.4636</v>
      </c>
      <c r="BG336">
        <v>29.123000000000001</v>
      </c>
      <c r="BH336">
        <v>29.616900000000001</v>
      </c>
      <c r="BI336">
        <v>38.0184</v>
      </c>
      <c r="BJ336">
        <v>24.528199999999998</v>
      </c>
      <c r="BK336">
        <v>26.147200000000002</v>
      </c>
      <c r="BL336">
        <v>4.8082000000000003</v>
      </c>
      <c r="BM336">
        <v>3.6667999999999998</v>
      </c>
      <c r="BN336">
        <v>5.5795000000000003</v>
      </c>
      <c r="BO336">
        <v>4.7214</v>
      </c>
      <c r="BP336">
        <v>5.1872999999999996</v>
      </c>
      <c r="BQ336">
        <v>5.2973999999999997</v>
      </c>
      <c r="BR336">
        <v>4.9558</v>
      </c>
      <c r="BS336">
        <v>6.8151999999999999</v>
      </c>
      <c r="BT336">
        <v>6.6435000000000004</v>
      </c>
      <c r="BU336">
        <v>3.2749000000000001</v>
      </c>
      <c r="BV336">
        <v>4.9012000000000002</v>
      </c>
      <c r="BW336" t="s">
        <v>634</v>
      </c>
      <c r="BX336">
        <v>50</v>
      </c>
      <c r="BY336" t="s">
        <v>643</v>
      </c>
      <c r="BZ336">
        <v>502020</v>
      </c>
    </row>
    <row r="337" spans="1:78" x14ac:dyDescent="0.25">
      <c r="A337" t="s">
        <v>336</v>
      </c>
      <c r="B337" t="s">
        <v>510</v>
      </c>
      <c r="C337">
        <v>3.6</v>
      </c>
      <c r="D337">
        <v>3.89</v>
      </c>
      <c r="E337">
        <v>4.16</v>
      </c>
      <c r="F337">
        <v>4.03</v>
      </c>
      <c r="G337">
        <v>3.87</v>
      </c>
      <c r="H337">
        <v>4.53</v>
      </c>
      <c r="I337">
        <v>4.5999999999999996</v>
      </c>
      <c r="J337">
        <v>4.46</v>
      </c>
      <c r="K337" t="s">
        <v>510</v>
      </c>
      <c r="L337">
        <v>13391986800</v>
      </c>
      <c r="M337">
        <v>6217277000</v>
      </c>
      <c r="N337">
        <v>7145414100</v>
      </c>
      <c r="O337">
        <v>8645494100</v>
      </c>
      <c r="P337">
        <v>9429271700</v>
      </c>
      <c r="Q337">
        <v>10399457500</v>
      </c>
      <c r="R337">
        <v>8790887700</v>
      </c>
      <c r="S337">
        <v>10842576200</v>
      </c>
      <c r="T337">
        <v>11136203700</v>
      </c>
      <c r="U337">
        <v>10976180000</v>
      </c>
      <c r="V337">
        <v>2.2305999999999999</v>
      </c>
      <c r="W337">
        <v>1.3527</v>
      </c>
      <c r="X337">
        <v>1.8323</v>
      </c>
      <c r="Y337">
        <v>0.66490000000000005</v>
      </c>
      <c r="Z337">
        <v>-0.24229999999999999</v>
      </c>
      <c r="AA337">
        <v>1.7232000000000001</v>
      </c>
      <c r="AB337">
        <v>-7.8700000000000006E-2</v>
      </c>
      <c r="AC337">
        <v>2.5322</v>
      </c>
      <c r="AD337">
        <v>3.1598999999999999</v>
      </c>
      <c r="AE337">
        <v>2.4710000000000001</v>
      </c>
      <c r="AF337">
        <v>40.969900000000003</v>
      </c>
      <c r="AG337">
        <v>40.864400000000003</v>
      </c>
      <c r="AH337">
        <v>43.156100000000002</v>
      </c>
      <c r="AI337">
        <v>45.9114</v>
      </c>
      <c r="AJ337">
        <v>41.884999999999998</v>
      </c>
      <c r="AK337">
        <v>42.840600000000002</v>
      </c>
      <c r="AL337">
        <v>44.401400000000002</v>
      </c>
      <c r="AM337">
        <v>40.717599999999997</v>
      </c>
      <c r="AN337">
        <v>42.459400000000002</v>
      </c>
      <c r="AO337">
        <v>45.570399999999999</v>
      </c>
      <c r="AP337">
        <v>3.7042999999999999</v>
      </c>
      <c r="AQ337">
        <v>9.7660999999999998</v>
      </c>
      <c r="AR337">
        <v>-29.6538</v>
      </c>
      <c r="AS337">
        <v>6.8567</v>
      </c>
      <c r="AT337">
        <v>6.7933000000000003</v>
      </c>
      <c r="AU337">
        <v>9.2292000000000005</v>
      </c>
      <c r="AV337">
        <v>3.9249999999999998</v>
      </c>
      <c r="AW337">
        <v>-2.7330000000000001</v>
      </c>
      <c r="AX337">
        <v>9.6022999999999996</v>
      </c>
      <c r="AY337">
        <v>10.678900000000001</v>
      </c>
      <c r="AZ337">
        <v>16.2347</v>
      </c>
      <c r="BA337">
        <v>9.3017000000000003</v>
      </c>
      <c r="BB337">
        <v>8.7880000000000003</v>
      </c>
      <c r="BC337">
        <v>5.7191999999999998</v>
      </c>
      <c r="BD337">
        <v>8.3767999999999994</v>
      </c>
      <c r="BE337">
        <v>3.0627</v>
      </c>
      <c r="BF337">
        <v>-1.4275</v>
      </c>
      <c r="BG337">
        <v>6.5747</v>
      </c>
      <c r="BH337">
        <v>-1.4571000000000001</v>
      </c>
      <c r="BI337">
        <v>10.314399999999999</v>
      </c>
      <c r="BJ337">
        <v>13.106199999999999</v>
      </c>
      <c r="BK337">
        <v>9.7231000000000005</v>
      </c>
      <c r="BL337">
        <v>1.1954</v>
      </c>
      <c r="BM337">
        <v>1.2907999999999999</v>
      </c>
      <c r="BN337">
        <v>1.1362000000000001</v>
      </c>
      <c r="BO337">
        <v>1.165</v>
      </c>
      <c r="BP337">
        <v>1.2170000000000001</v>
      </c>
      <c r="BQ337">
        <v>1.2095</v>
      </c>
      <c r="BR337">
        <v>1.2441</v>
      </c>
      <c r="BS337">
        <v>1.1867000000000001</v>
      </c>
      <c r="BT337">
        <v>1.2397</v>
      </c>
      <c r="BU337">
        <v>1.1972</v>
      </c>
      <c r="BV337">
        <v>1.1317999999999999</v>
      </c>
      <c r="BW337" t="s">
        <v>598</v>
      </c>
      <c r="BX337">
        <v>55</v>
      </c>
      <c r="BY337" t="s">
        <v>599</v>
      </c>
      <c r="BZ337">
        <v>551030</v>
      </c>
    </row>
    <row r="338" spans="1:78" x14ac:dyDescent="0.25">
      <c r="A338" t="s">
        <v>337</v>
      </c>
      <c r="B338" t="s">
        <v>510</v>
      </c>
      <c r="C338">
        <v>4.5199999999999996</v>
      </c>
      <c r="D338">
        <v>4.37</v>
      </c>
      <c r="E338">
        <v>4.82</v>
      </c>
      <c r="F338">
        <v>4.88</v>
      </c>
      <c r="G338">
        <v>3.89</v>
      </c>
      <c r="H338">
        <v>4.68</v>
      </c>
      <c r="I338">
        <v>5.09</v>
      </c>
      <c r="J338">
        <v>4.8</v>
      </c>
      <c r="K338">
        <v>5.05</v>
      </c>
      <c r="L338">
        <v>82834036300</v>
      </c>
      <c r="M338">
        <v>106524221400</v>
      </c>
      <c r="N338">
        <v>84654022100</v>
      </c>
      <c r="O338">
        <v>102051479200</v>
      </c>
      <c r="P338">
        <v>117742353200</v>
      </c>
      <c r="Q338">
        <v>158150211900</v>
      </c>
      <c r="R338">
        <v>222083359600</v>
      </c>
      <c r="S338">
        <v>263808228900</v>
      </c>
      <c r="T338">
        <v>183072786000</v>
      </c>
      <c r="U338">
        <v>165233782300</v>
      </c>
      <c r="V338">
        <v>14.903600000000001</v>
      </c>
      <c r="W338">
        <v>16.287199999999999</v>
      </c>
      <c r="X338">
        <v>17.498100000000001</v>
      </c>
      <c r="Y338">
        <v>18.997299999999999</v>
      </c>
      <c r="Z338">
        <v>8.4420000000000002</v>
      </c>
      <c r="AA338">
        <v>17.421600000000002</v>
      </c>
      <c r="AB338">
        <v>9.2227999999999994</v>
      </c>
      <c r="AC338">
        <v>16.580300000000001</v>
      </c>
      <c r="AD338">
        <v>15.490399999999999</v>
      </c>
      <c r="AE338">
        <v>13.024699999999999</v>
      </c>
      <c r="AF338">
        <v>7.3841000000000001</v>
      </c>
      <c r="AG338">
        <v>5.8341000000000003</v>
      </c>
      <c r="AH338">
        <v>9.5327000000000002</v>
      </c>
      <c r="AI338">
        <v>16.346399999999999</v>
      </c>
      <c r="AJ338">
        <v>16.906300000000002</v>
      </c>
      <c r="AK338">
        <v>14.668799999999999</v>
      </c>
      <c r="AL338">
        <v>41.525700000000001</v>
      </c>
      <c r="AM338">
        <v>33.950699999999998</v>
      </c>
      <c r="AN338">
        <v>31.316199999999998</v>
      </c>
      <c r="AO338">
        <v>32.357300000000002</v>
      </c>
      <c r="AP338">
        <v>13.4497</v>
      </c>
      <c r="AQ338">
        <v>5.9789000000000003</v>
      </c>
      <c r="AR338">
        <v>16.150400000000001</v>
      </c>
      <c r="AS338">
        <v>-1.0094000000000001</v>
      </c>
      <c r="AT338">
        <v>8.7936999999999994</v>
      </c>
      <c r="AU338">
        <v>-3.1084999999999998</v>
      </c>
      <c r="AV338">
        <v>5.2404999999999999</v>
      </c>
      <c r="AW338">
        <v>32.149900000000002</v>
      </c>
      <c r="AX338">
        <v>20.413499999999999</v>
      </c>
      <c r="AY338">
        <v>6.8388999999999998</v>
      </c>
      <c r="AZ338">
        <v>-6.9195000000000002</v>
      </c>
      <c r="BA338">
        <v>23.036100000000001</v>
      </c>
      <c r="BB338">
        <v>24.588000000000001</v>
      </c>
      <c r="BC338">
        <v>27.8186</v>
      </c>
      <c r="BD338">
        <v>30.122199999999999</v>
      </c>
      <c r="BE338">
        <v>34.380699999999997</v>
      </c>
      <c r="BF338">
        <v>17.3995</v>
      </c>
      <c r="BG338">
        <v>42.743499999999997</v>
      </c>
      <c r="BH338">
        <v>29.704599999999999</v>
      </c>
      <c r="BI338">
        <v>55.009099999999997</v>
      </c>
      <c r="BJ338">
        <v>43.111800000000002</v>
      </c>
      <c r="BK338">
        <v>34.6252</v>
      </c>
      <c r="BL338">
        <v>3.5103</v>
      </c>
      <c r="BM338">
        <v>4.0164</v>
      </c>
      <c r="BN338">
        <v>4.4459999999999997</v>
      </c>
      <c r="BO338">
        <v>4.7710999999999997</v>
      </c>
      <c r="BP338">
        <v>4.2096999999999998</v>
      </c>
      <c r="BQ338">
        <v>5.6654</v>
      </c>
      <c r="BR338">
        <v>5.7187999999999999</v>
      </c>
      <c r="BS338">
        <v>5.6433999999999997</v>
      </c>
      <c r="BT338">
        <v>6.3673999999999999</v>
      </c>
      <c r="BU338">
        <v>5.2516999999999996</v>
      </c>
      <c r="BV338">
        <v>4.9234999999999998</v>
      </c>
      <c r="BW338" t="s">
        <v>585</v>
      </c>
      <c r="BX338">
        <v>25</v>
      </c>
      <c r="BY338" t="s">
        <v>640</v>
      </c>
      <c r="BZ338">
        <v>252030</v>
      </c>
    </row>
    <row r="339" spans="1:78" x14ac:dyDescent="0.25">
      <c r="A339" t="s">
        <v>338</v>
      </c>
      <c r="B339" t="s">
        <v>510</v>
      </c>
      <c r="C339">
        <v>3.8</v>
      </c>
      <c r="D339">
        <v>3.94</v>
      </c>
      <c r="E339">
        <v>4.32</v>
      </c>
      <c r="F339">
        <v>4.33</v>
      </c>
      <c r="G339">
        <v>4.24</v>
      </c>
      <c r="H339">
        <v>4.3600000000000003</v>
      </c>
      <c r="I339">
        <v>4.57</v>
      </c>
      <c r="J339">
        <v>4.63</v>
      </c>
      <c r="K339" t="s">
        <v>510</v>
      </c>
      <c r="L339">
        <v>29772674300</v>
      </c>
      <c r="M339">
        <v>34435742000</v>
      </c>
      <c r="N339">
        <v>40995003800</v>
      </c>
      <c r="O339">
        <v>53426439200</v>
      </c>
      <c r="P339">
        <v>42519467000</v>
      </c>
      <c r="Q339">
        <v>57970213800</v>
      </c>
      <c r="R339">
        <v>50801694000</v>
      </c>
      <c r="S339">
        <v>61365165500</v>
      </c>
      <c r="T339">
        <v>83976011400</v>
      </c>
      <c r="U339">
        <v>70592050100</v>
      </c>
      <c r="V339">
        <v>7.8144999999999998</v>
      </c>
      <c r="W339">
        <v>7.8045</v>
      </c>
      <c r="X339">
        <v>8.1658000000000008</v>
      </c>
      <c r="Y339">
        <v>9.4465000000000003</v>
      </c>
      <c r="Z339">
        <v>8.8732000000000006</v>
      </c>
      <c r="AA339">
        <v>5.7098000000000004</v>
      </c>
      <c r="AB339">
        <v>7.4546000000000001</v>
      </c>
      <c r="AC339">
        <v>16.0946</v>
      </c>
      <c r="AD339">
        <v>11.342000000000001</v>
      </c>
      <c r="AE339">
        <v>4.5537999999999998</v>
      </c>
      <c r="AF339">
        <v>22.309200000000001</v>
      </c>
      <c r="AG339">
        <v>26.1464</v>
      </c>
      <c r="AH339">
        <v>27.555199999999999</v>
      </c>
      <c r="AI339">
        <v>40.990099999999998</v>
      </c>
      <c r="AJ339">
        <v>36.870899999999999</v>
      </c>
      <c r="AK339">
        <v>34.897399999999998</v>
      </c>
      <c r="AL339">
        <v>35.680999999999997</v>
      </c>
      <c r="AM339">
        <v>34.408999999999999</v>
      </c>
      <c r="AN339">
        <v>34.281799999999997</v>
      </c>
      <c r="AO339">
        <v>34.479199999999999</v>
      </c>
      <c r="AP339">
        <v>-0.61029999999999995</v>
      </c>
      <c r="AQ339">
        <v>0.72399999999999998</v>
      </c>
      <c r="AR339">
        <v>-8.0837000000000003</v>
      </c>
      <c r="AS339">
        <v>4.8723000000000001</v>
      </c>
      <c r="AT339">
        <v>37.143700000000003</v>
      </c>
      <c r="AU339">
        <v>7.1879999999999997</v>
      </c>
      <c r="AV339">
        <v>9.1254000000000008</v>
      </c>
      <c r="AW339">
        <v>8.2260000000000009</v>
      </c>
      <c r="AX339">
        <v>-4.2502000000000004</v>
      </c>
      <c r="AY339">
        <v>2.7618999999999998</v>
      </c>
      <c r="AZ339">
        <v>6.3741000000000003</v>
      </c>
      <c r="BA339">
        <v>19.3901</v>
      </c>
      <c r="BB339">
        <v>23.175599999999999</v>
      </c>
      <c r="BC339">
        <v>31.198599999999999</v>
      </c>
      <c r="BD339">
        <v>37.9</v>
      </c>
      <c r="BE339">
        <v>46.3078</v>
      </c>
      <c r="BF339">
        <v>42.156799999999997</v>
      </c>
      <c r="BG339">
        <v>26.4377</v>
      </c>
      <c r="BH339">
        <v>32.8797</v>
      </c>
      <c r="BI339">
        <v>59.604300000000002</v>
      </c>
      <c r="BJ339">
        <v>34.676699999999997</v>
      </c>
      <c r="BK339">
        <v>13.657999999999999</v>
      </c>
      <c r="BL339">
        <v>1.5427999999999999</v>
      </c>
      <c r="BM339">
        <v>1.8311999999999999</v>
      </c>
      <c r="BN339">
        <v>2.1755</v>
      </c>
      <c r="BO339">
        <v>2.3843000000000001</v>
      </c>
      <c r="BP339">
        <v>2.3178999999999998</v>
      </c>
      <c r="BQ339">
        <v>1.8922000000000001</v>
      </c>
      <c r="BR339">
        <v>2.1905000000000001</v>
      </c>
      <c r="BS339">
        <v>1.9045000000000001</v>
      </c>
      <c r="BT339">
        <v>2.1171000000000002</v>
      </c>
      <c r="BU339">
        <v>2.5598999999999998</v>
      </c>
      <c r="BV339">
        <v>2.1919</v>
      </c>
      <c r="BW339" t="s">
        <v>596</v>
      </c>
      <c r="BX339">
        <v>20</v>
      </c>
      <c r="BY339" t="s">
        <v>621</v>
      </c>
      <c r="BZ339">
        <v>201010</v>
      </c>
    </row>
    <row r="340" spans="1:78" x14ac:dyDescent="0.25">
      <c r="A340" t="s">
        <v>339</v>
      </c>
      <c r="B340" t="s">
        <v>510</v>
      </c>
      <c r="C340">
        <v>1.43</v>
      </c>
      <c r="D340">
        <v>1.33</v>
      </c>
      <c r="E340">
        <v>1.68</v>
      </c>
      <c r="F340">
        <v>1.93</v>
      </c>
      <c r="G340">
        <v>3.01</v>
      </c>
      <c r="H340">
        <v>4.88</v>
      </c>
      <c r="I340">
        <v>4.8</v>
      </c>
      <c r="J340">
        <v>5.14</v>
      </c>
      <c r="K340" t="s">
        <v>510</v>
      </c>
      <c r="L340">
        <v>10062155200</v>
      </c>
      <c r="M340">
        <v>13763040000</v>
      </c>
      <c r="N340">
        <v>12340440000</v>
      </c>
      <c r="O340">
        <v>22518353000</v>
      </c>
      <c r="P340">
        <v>31924365000</v>
      </c>
      <c r="Q340">
        <v>53245552000</v>
      </c>
      <c r="R340">
        <v>107388893000</v>
      </c>
      <c r="S340">
        <v>129172890000</v>
      </c>
      <c r="T340">
        <v>78430540000</v>
      </c>
      <c r="U340">
        <v>144830450000</v>
      </c>
      <c r="V340">
        <v>-13.835000000000001</v>
      </c>
      <c r="W340">
        <v>-12.2796</v>
      </c>
      <c r="X340">
        <v>-23.526399999999999</v>
      </c>
      <c r="Y340">
        <v>-4.1849999999999996</v>
      </c>
      <c r="Z340">
        <v>-0.71889999999999998</v>
      </c>
      <c r="AA340">
        <v>12.6586</v>
      </c>
      <c r="AB340">
        <v>1.6082000000000001</v>
      </c>
      <c r="AC340">
        <v>2.3574000000000002</v>
      </c>
      <c r="AD340">
        <v>2.6974</v>
      </c>
      <c r="AE340">
        <v>11.282</v>
      </c>
      <c r="AF340">
        <v>31.123799999999999</v>
      </c>
      <c r="AG340">
        <v>26.260100000000001</v>
      </c>
      <c r="AH340">
        <v>24.969000000000001</v>
      </c>
      <c r="AI340">
        <v>33.052300000000002</v>
      </c>
      <c r="AJ340">
        <v>17.0581</v>
      </c>
      <c r="AK340">
        <v>18.7776</v>
      </c>
      <c r="AL340">
        <v>24.4998</v>
      </c>
      <c r="AM340">
        <v>20.503799999999998</v>
      </c>
      <c r="AN340">
        <v>16.783200000000001</v>
      </c>
      <c r="AO340">
        <v>13.1363</v>
      </c>
      <c r="AP340">
        <v>144.39279999999999</v>
      </c>
      <c r="AQ340">
        <v>21.932500000000001</v>
      </c>
      <c r="AR340">
        <v>26.832699999999999</v>
      </c>
      <c r="AS340">
        <v>12.546099999999999</v>
      </c>
      <c r="AT340">
        <v>74.564999999999998</v>
      </c>
      <c r="AU340">
        <v>9.2639999999999993</v>
      </c>
      <c r="AV340">
        <v>55.2517</v>
      </c>
      <c r="AW340">
        <v>44.71</v>
      </c>
      <c r="AX340">
        <v>23.900500000000001</v>
      </c>
      <c r="AY340">
        <v>23.1617</v>
      </c>
      <c r="AZ340">
        <v>30.7392</v>
      </c>
      <c r="BA340">
        <v>-23.118099999999998</v>
      </c>
      <c r="BB340">
        <v>-43.596899999999998</v>
      </c>
      <c r="BC340">
        <v>-39.865000000000002</v>
      </c>
      <c r="BD340">
        <v>-94.740200000000002</v>
      </c>
      <c r="BE340">
        <v>-20.0473</v>
      </c>
      <c r="BF340">
        <v>-2.8258999999999999</v>
      </c>
      <c r="BG340">
        <v>38.695300000000003</v>
      </c>
      <c r="BH340">
        <v>4.7759999999999998</v>
      </c>
      <c r="BI340">
        <v>7.0449999999999999</v>
      </c>
      <c r="BJ340">
        <v>7.4481000000000002</v>
      </c>
      <c r="BK340">
        <v>27.346</v>
      </c>
      <c r="BL340">
        <v>7.3903999999999996</v>
      </c>
      <c r="BM340">
        <v>7.8190999999999997</v>
      </c>
      <c r="BN340">
        <v>8.3881999999999994</v>
      </c>
      <c r="BO340">
        <v>6.9298000000000002</v>
      </c>
      <c r="BP340">
        <v>7.1813000000000002</v>
      </c>
      <c r="BQ340">
        <v>8.9834999999999994</v>
      </c>
      <c r="BR340">
        <v>9.5282</v>
      </c>
      <c r="BS340">
        <v>13.044</v>
      </c>
      <c r="BT340">
        <v>12.657</v>
      </c>
      <c r="BU340">
        <v>6.5449000000000002</v>
      </c>
      <c r="BV340">
        <v>8.8798999999999992</v>
      </c>
      <c r="BW340" t="s">
        <v>590</v>
      </c>
      <c r="BX340">
        <v>45</v>
      </c>
      <c r="BY340" t="s">
        <v>592</v>
      </c>
      <c r="BZ340">
        <v>451030</v>
      </c>
    </row>
    <row r="341" spans="1:78" x14ac:dyDescent="0.25">
      <c r="A341" t="s">
        <v>340</v>
      </c>
      <c r="B341" t="s">
        <v>510</v>
      </c>
      <c r="C341">
        <v>3.46</v>
      </c>
      <c r="D341">
        <v>4.2</v>
      </c>
      <c r="E341">
        <v>4.3600000000000003</v>
      </c>
      <c r="F341">
        <v>4.38</v>
      </c>
      <c r="G341">
        <v>4.63</v>
      </c>
      <c r="H341">
        <v>4.99</v>
      </c>
      <c r="I341">
        <v>4.8600000000000003</v>
      </c>
      <c r="J341">
        <v>4.8</v>
      </c>
      <c r="K341" t="s">
        <v>510</v>
      </c>
      <c r="L341">
        <v>9112027900</v>
      </c>
      <c r="M341">
        <v>3697855400</v>
      </c>
      <c r="N341">
        <v>3867331100</v>
      </c>
      <c r="O341">
        <v>9017958400</v>
      </c>
      <c r="P341">
        <v>11481229000</v>
      </c>
      <c r="Q341">
        <v>10000873000</v>
      </c>
      <c r="R341">
        <v>9170492300</v>
      </c>
      <c r="S341">
        <v>10547649100</v>
      </c>
      <c r="T341">
        <v>6790032500</v>
      </c>
      <c r="U341">
        <v>11672021300</v>
      </c>
      <c r="V341">
        <v>0.3604</v>
      </c>
      <c r="W341">
        <v>-17.402000000000001</v>
      </c>
      <c r="X341">
        <v>-2.4352999999999998</v>
      </c>
      <c r="Y341">
        <v>-7.9686000000000003</v>
      </c>
      <c r="Z341">
        <v>1.5772999999999999</v>
      </c>
      <c r="AA341">
        <v>38.3264</v>
      </c>
      <c r="AB341">
        <v>3.7181000000000002</v>
      </c>
      <c r="AC341">
        <v>11.485099999999999</v>
      </c>
      <c r="AD341">
        <v>4.6666999999999996</v>
      </c>
      <c r="AE341">
        <v>-0.73209999999999997</v>
      </c>
      <c r="AF341">
        <v>49.856699999999996</v>
      </c>
      <c r="AG341">
        <v>59.1935</v>
      </c>
      <c r="AH341">
        <v>53.689500000000002</v>
      </c>
      <c r="AI341">
        <v>40.1798</v>
      </c>
      <c r="AJ341">
        <v>61.3568</v>
      </c>
      <c r="AK341">
        <v>51.448399999999999</v>
      </c>
      <c r="AL341">
        <v>60.656300000000002</v>
      </c>
      <c r="AM341">
        <v>35.747599999999998</v>
      </c>
      <c r="AN341">
        <v>28.484200000000001</v>
      </c>
      <c r="AO341">
        <v>42.134599999999999</v>
      </c>
      <c r="AP341">
        <v>-3.0901000000000001</v>
      </c>
      <c r="AQ341">
        <v>19.361699999999999</v>
      </c>
      <c r="AR341">
        <v>-18.741700000000002</v>
      </c>
      <c r="AS341">
        <v>-6.6905999999999999</v>
      </c>
      <c r="AT341">
        <v>-23.880500000000001</v>
      </c>
      <c r="AU341">
        <v>-54.493699999999997</v>
      </c>
      <c r="AV341">
        <v>17.9055</v>
      </c>
      <c r="AW341">
        <v>18.921099999999999</v>
      </c>
      <c r="AX341">
        <v>55.563000000000002</v>
      </c>
      <c r="AY341">
        <v>25.726900000000001</v>
      </c>
      <c r="AZ341">
        <v>-10.663600000000001</v>
      </c>
      <c r="BA341">
        <v>-4.0824999999999996</v>
      </c>
      <c r="BB341">
        <v>0.80789999999999995</v>
      </c>
      <c r="BC341">
        <v>-103.4834</v>
      </c>
      <c r="BD341">
        <v>-29.794899999999998</v>
      </c>
      <c r="BE341" t="s">
        <v>510</v>
      </c>
      <c r="BF341" t="s">
        <v>510</v>
      </c>
      <c r="BG341" t="s">
        <v>510</v>
      </c>
      <c r="BH341">
        <v>30.557200000000002</v>
      </c>
      <c r="BI341">
        <v>82.840900000000005</v>
      </c>
      <c r="BJ341">
        <v>32.875599999999999</v>
      </c>
      <c r="BK341">
        <v>-8.4154999999999998</v>
      </c>
      <c r="BL341">
        <v>0.99109999999999998</v>
      </c>
      <c r="BM341">
        <v>0.98429999999999995</v>
      </c>
      <c r="BN341">
        <v>1.0314000000000001</v>
      </c>
      <c r="BO341">
        <v>1.0595000000000001</v>
      </c>
      <c r="BP341">
        <v>1.4011</v>
      </c>
      <c r="BQ341">
        <v>2.173</v>
      </c>
      <c r="BR341">
        <v>1.6575</v>
      </c>
      <c r="BS341">
        <v>1.5026999999999999</v>
      </c>
      <c r="BT341">
        <v>1.2977000000000001</v>
      </c>
      <c r="BU341">
        <v>1.1193</v>
      </c>
      <c r="BV341">
        <v>1.3266</v>
      </c>
      <c r="BW341" t="s">
        <v>598</v>
      </c>
      <c r="BX341">
        <v>55</v>
      </c>
      <c r="BY341" t="s">
        <v>600</v>
      </c>
      <c r="BZ341">
        <v>551010</v>
      </c>
    </row>
    <row r="342" spans="1:78" x14ac:dyDescent="0.25">
      <c r="A342" t="s">
        <v>341</v>
      </c>
      <c r="B342" t="s">
        <v>510</v>
      </c>
      <c r="C342">
        <v>4.7</v>
      </c>
      <c r="D342">
        <v>5.07</v>
      </c>
      <c r="E342">
        <v>4.78</v>
      </c>
      <c r="F342">
        <v>4.9400000000000004</v>
      </c>
      <c r="G342">
        <v>4.76</v>
      </c>
      <c r="H342">
        <v>5.17</v>
      </c>
      <c r="I342">
        <v>5.18</v>
      </c>
      <c r="J342">
        <v>5.17</v>
      </c>
      <c r="K342">
        <v>4.97</v>
      </c>
      <c r="L342">
        <v>33917922700.000004</v>
      </c>
      <c r="M342">
        <v>25256016300</v>
      </c>
      <c r="N342">
        <v>31550196800</v>
      </c>
      <c r="O342">
        <v>41462956200</v>
      </c>
      <c r="P342">
        <v>40726761400</v>
      </c>
      <c r="Q342">
        <v>50618749700</v>
      </c>
      <c r="R342">
        <v>60349456200</v>
      </c>
      <c r="S342">
        <v>72446093800</v>
      </c>
      <c r="T342">
        <v>57049732400</v>
      </c>
      <c r="U342">
        <v>53454106600</v>
      </c>
      <c r="V342">
        <v>6.0899000000000001</v>
      </c>
      <c r="W342">
        <v>4.6214000000000004</v>
      </c>
      <c r="X342">
        <v>4.8326000000000002</v>
      </c>
      <c r="Y342">
        <v>15.3081</v>
      </c>
      <c r="Z342">
        <v>7.4107000000000003</v>
      </c>
      <c r="AA342">
        <v>7.3407</v>
      </c>
      <c r="AB342">
        <v>5.3053999999999997</v>
      </c>
      <c r="AC342">
        <v>7.8608000000000002</v>
      </c>
      <c r="AD342">
        <v>8.452</v>
      </c>
      <c r="AE342">
        <v>4.5369999999999999</v>
      </c>
      <c r="AF342">
        <v>27.063300000000002</v>
      </c>
      <c r="AG342">
        <v>29.564399999999999</v>
      </c>
      <c r="AH342">
        <v>29.267499999999998</v>
      </c>
      <c r="AI342">
        <v>27.543299999999999</v>
      </c>
      <c r="AJ342">
        <v>30.754200000000001</v>
      </c>
      <c r="AK342">
        <v>33.578600000000002</v>
      </c>
      <c r="AL342">
        <v>34.545099999999998</v>
      </c>
      <c r="AM342">
        <v>37.027500000000003</v>
      </c>
      <c r="AN342">
        <v>40.097700000000003</v>
      </c>
      <c r="AO342">
        <v>42.185200000000002</v>
      </c>
      <c r="AP342">
        <v>7.0561999999999996</v>
      </c>
      <c r="AQ342">
        <v>2.2073</v>
      </c>
      <c r="AR342">
        <v>2.8283</v>
      </c>
      <c r="AS342">
        <v>2.2057000000000002</v>
      </c>
      <c r="AT342">
        <v>2.3472</v>
      </c>
      <c r="AU342">
        <v>1.4784999999999999</v>
      </c>
      <c r="AV342">
        <v>4.6468999999999996</v>
      </c>
      <c r="AW342">
        <v>0.1028</v>
      </c>
      <c r="AX342">
        <v>1.3988</v>
      </c>
      <c r="AY342">
        <v>1.0184</v>
      </c>
      <c r="AZ342">
        <v>7.1158999999999999</v>
      </c>
      <c r="BA342">
        <v>18.110099999999999</v>
      </c>
      <c r="BB342">
        <v>16.846</v>
      </c>
      <c r="BC342">
        <v>12.611800000000001</v>
      </c>
      <c r="BD342">
        <v>13.530099999999999</v>
      </c>
      <c r="BE342">
        <v>37.555599999999998</v>
      </c>
      <c r="BF342">
        <v>16.802700000000002</v>
      </c>
      <c r="BG342">
        <v>17.822299999999998</v>
      </c>
      <c r="BH342">
        <v>13.4312</v>
      </c>
      <c r="BI342">
        <v>21.138200000000001</v>
      </c>
      <c r="BJ342">
        <v>24.7971</v>
      </c>
      <c r="BK342">
        <v>14.3215</v>
      </c>
      <c r="BL342">
        <v>1.5351999999999999</v>
      </c>
      <c r="BM342">
        <v>1.6438999999999999</v>
      </c>
      <c r="BN342">
        <v>1.3809</v>
      </c>
      <c r="BO342">
        <v>1.5439000000000001</v>
      </c>
      <c r="BP342">
        <v>1.6949000000000001</v>
      </c>
      <c r="BQ342">
        <v>1.6823999999999999</v>
      </c>
      <c r="BR342">
        <v>1.9198</v>
      </c>
      <c r="BS342">
        <v>2.1882999999999999</v>
      </c>
      <c r="BT342">
        <v>2.5030999999999999</v>
      </c>
      <c r="BU342">
        <v>2.1179000000000001</v>
      </c>
      <c r="BV342">
        <v>1.9739</v>
      </c>
      <c r="BW342" t="s">
        <v>596</v>
      </c>
      <c r="BX342">
        <v>20</v>
      </c>
      <c r="BY342" t="s">
        <v>638</v>
      </c>
      <c r="BZ342">
        <v>203040</v>
      </c>
    </row>
    <row r="343" spans="1:78" x14ac:dyDescent="0.25">
      <c r="A343" t="s">
        <v>342</v>
      </c>
      <c r="B343" t="s">
        <v>510</v>
      </c>
      <c r="C343">
        <v>1.85</v>
      </c>
      <c r="D343">
        <v>1.84</v>
      </c>
      <c r="E343">
        <v>2.0099999999999998</v>
      </c>
      <c r="F343">
        <v>2.0499999999999998</v>
      </c>
      <c r="G343">
        <v>2.4300000000000002</v>
      </c>
      <c r="H343">
        <v>4.4000000000000004</v>
      </c>
      <c r="I343">
        <v>4.95</v>
      </c>
      <c r="J343">
        <v>4.9400000000000004</v>
      </c>
      <c r="K343">
        <v>4.97</v>
      </c>
      <c r="L343">
        <v>12919670800</v>
      </c>
      <c r="M343">
        <v>7755890200</v>
      </c>
      <c r="N343">
        <v>9712568800</v>
      </c>
      <c r="O343">
        <v>14758921900</v>
      </c>
      <c r="P343">
        <v>15030035400</v>
      </c>
      <c r="Q343">
        <v>14207081300</v>
      </c>
      <c r="R343">
        <v>14797011600</v>
      </c>
      <c r="S343">
        <v>20447329400</v>
      </c>
      <c r="T343">
        <v>12947335800</v>
      </c>
      <c r="U343">
        <v>18163697100</v>
      </c>
      <c r="V343">
        <v>6.2377000000000002</v>
      </c>
      <c r="W343">
        <v>6.0167000000000002</v>
      </c>
      <c r="X343">
        <v>2.3561999999999999</v>
      </c>
      <c r="Y343">
        <v>5.2125000000000004</v>
      </c>
      <c r="Z343">
        <v>1.1907000000000001</v>
      </c>
      <c r="AA343">
        <v>12.481299999999999</v>
      </c>
      <c r="AB343">
        <v>10.071899999999999</v>
      </c>
      <c r="AC343">
        <v>8.6483000000000008</v>
      </c>
      <c r="AD343">
        <v>9.6668000000000003</v>
      </c>
      <c r="AE343">
        <v>12.840199999999999</v>
      </c>
      <c r="AF343">
        <v>10.745799999999999</v>
      </c>
      <c r="AG343">
        <v>15.8224</v>
      </c>
      <c r="AH343">
        <v>23.303799999999999</v>
      </c>
      <c r="AI343">
        <v>20.994399999999999</v>
      </c>
      <c r="AJ343">
        <v>19.2773</v>
      </c>
      <c r="AK343">
        <v>20.512499999999999</v>
      </c>
      <c r="AL343">
        <v>24.089300000000001</v>
      </c>
      <c r="AM343">
        <v>29.401700000000002</v>
      </c>
      <c r="AN343">
        <v>29.323799999999999</v>
      </c>
      <c r="AO343">
        <v>27.337499999999999</v>
      </c>
      <c r="AP343">
        <v>17.940100000000001</v>
      </c>
      <c r="AQ343">
        <v>-18.0442</v>
      </c>
      <c r="AR343">
        <v>2.0339</v>
      </c>
      <c r="AS343">
        <v>6.7629999999999999</v>
      </c>
      <c r="AT343">
        <v>-5.4199000000000002</v>
      </c>
      <c r="AU343">
        <v>5.2460000000000004</v>
      </c>
      <c r="AV343">
        <v>-12.5113</v>
      </c>
      <c r="AW343">
        <v>-13.9458</v>
      </c>
      <c r="AX343">
        <v>24.434999999999999</v>
      </c>
      <c r="AY343">
        <v>7.1154000000000002</v>
      </c>
      <c r="AZ343">
        <v>-2.0746000000000002</v>
      </c>
      <c r="BA343">
        <v>11.2151</v>
      </c>
      <c r="BB343">
        <v>15.0047</v>
      </c>
      <c r="BC343">
        <v>15.5543</v>
      </c>
      <c r="BD343">
        <v>7.2755000000000001</v>
      </c>
      <c r="BE343">
        <v>17.982700000000001</v>
      </c>
      <c r="BF343">
        <v>4.5885999999999996</v>
      </c>
      <c r="BG343">
        <v>69.459299999999999</v>
      </c>
      <c r="BH343">
        <v>122.973</v>
      </c>
      <c r="BI343">
        <v>157.4973</v>
      </c>
      <c r="BJ343">
        <v>123.0466</v>
      </c>
      <c r="BK343">
        <v>127.59139999999999</v>
      </c>
      <c r="BL343">
        <v>1.6863999999999999</v>
      </c>
      <c r="BM343">
        <v>1.8217000000000001</v>
      </c>
      <c r="BN343">
        <v>1.8129</v>
      </c>
      <c r="BO343">
        <v>1.3748</v>
      </c>
      <c r="BP343">
        <v>1.8364</v>
      </c>
      <c r="BQ343">
        <v>2.5464000000000002</v>
      </c>
      <c r="BR343">
        <v>2.8494000000000002</v>
      </c>
      <c r="BS343">
        <v>2.2214999999999998</v>
      </c>
      <c r="BT343">
        <v>2.6983000000000001</v>
      </c>
      <c r="BU343">
        <v>2.5236999999999998</v>
      </c>
      <c r="BV343">
        <v>2.2399</v>
      </c>
      <c r="BW343" t="s">
        <v>590</v>
      </c>
      <c r="BX343">
        <v>45</v>
      </c>
      <c r="BY343" t="s">
        <v>641</v>
      </c>
      <c r="BZ343">
        <v>452020</v>
      </c>
    </row>
    <row r="344" spans="1:78" x14ac:dyDescent="0.25">
      <c r="A344" t="s">
        <v>343</v>
      </c>
      <c r="B344" t="s">
        <v>510</v>
      </c>
      <c r="C344">
        <v>3.45</v>
      </c>
      <c r="D344">
        <v>4.18</v>
      </c>
      <c r="E344">
        <v>4.1100000000000003</v>
      </c>
      <c r="F344">
        <v>4.32</v>
      </c>
      <c r="G344">
        <v>4.51</v>
      </c>
      <c r="H344">
        <v>4.3099999999999996</v>
      </c>
      <c r="I344">
        <v>4.28</v>
      </c>
      <c r="J344">
        <v>3.86</v>
      </c>
      <c r="K344" t="s">
        <v>510</v>
      </c>
      <c r="L344">
        <v>15873037300</v>
      </c>
      <c r="M344">
        <v>16668671900.000002</v>
      </c>
      <c r="N344">
        <v>20163690000</v>
      </c>
      <c r="O344">
        <v>22717096500</v>
      </c>
      <c r="P344">
        <v>18506438000</v>
      </c>
      <c r="Q344">
        <v>22510302900</v>
      </c>
      <c r="R344">
        <v>19384411600</v>
      </c>
      <c r="S344">
        <v>24838361800</v>
      </c>
      <c r="T344">
        <v>18442702900</v>
      </c>
      <c r="U344">
        <v>17469728900</v>
      </c>
      <c r="V344">
        <v>0.76259999999999994</v>
      </c>
      <c r="W344">
        <v>0.85909999999999997</v>
      </c>
      <c r="X344">
        <v>0.85799999999999998</v>
      </c>
      <c r="Y344">
        <v>0.91349999999999998</v>
      </c>
      <c r="Z344">
        <v>1.1495</v>
      </c>
      <c r="AA344">
        <v>1.1093</v>
      </c>
      <c r="AB344">
        <v>0.78820000000000001</v>
      </c>
      <c r="AC344">
        <v>0.87329999999999997</v>
      </c>
      <c r="AD344">
        <v>0.78839999999999999</v>
      </c>
      <c r="AE344">
        <v>0.72419999999999995</v>
      </c>
      <c r="AF344">
        <v>6.2690000000000001</v>
      </c>
      <c r="AG344">
        <v>6.9371999999999998</v>
      </c>
      <c r="AH344">
        <v>7.1759000000000004</v>
      </c>
      <c r="AI344">
        <v>8.9440000000000008</v>
      </c>
      <c r="AJ344">
        <v>4.6619999999999999</v>
      </c>
      <c r="AK344">
        <v>4.1252000000000004</v>
      </c>
      <c r="AL344">
        <v>3.2881999999999998</v>
      </c>
      <c r="AM344">
        <v>2.6355</v>
      </c>
      <c r="AN344">
        <v>5.0831</v>
      </c>
      <c r="AO344">
        <v>11.492900000000001</v>
      </c>
      <c r="AP344">
        <v>5.6261999999999999</v>
      </c>
      <c r="AQ344">
        <v>6.7988</v>
      </c>
      <c r="AR344">
        <v>6.1875999999999998</v>
      </c>
      <c r="AS344">
        <v>6.1475999999999997</v>
      </c>
      <c r="AT344">
        <v>11.8325</v>
      </c>
      <c r="AU344">
        <v>-4.6020000000000003</v>
      </c>
      <c r="AV344">
        <v>3.4912999999999998</v>
      </c>
      <c r="AW344">
        <v>24.246099999999998</v>
      </c>
      <c r="AX344">
        <v>8.1679999999999993</v>
      </c>
      <c r="AY344">
        <v>-15.6904</v>
      </c>
      <c r="AZ344">
        <v>-2.7435999999999998</v>
      </c>
      <c r="BA344">
        <v>9.3193000000000001</v>
      </c>
      <c r="BB344">
        <v>10.046099999999999</v>
      </c>
      <c r="BC344">
        <v>11.4259</v>
      </c>
      <c r="BD344">
        <v>11.520099999999999</v>
      </c>
      <c r="BE344">
        <v>12.406599999999999</v>
      </c>
      <c r="BF344">
        <v>15.7158</v>
      </c>
      <c r="BG344">
        <v>13.7944</v>
      </c>
      <c r="BH344">
        <v>10.018000000000001</v>
      </c>
      <c r="BI344">
        <v>12.5763</v>
      </c>
      <c r="BJ344">
        <v>11.0191</v>
      </c>
      <c r="BK344">
        <v>9.1021999999999998</v>
      </c>
      <c r="BL344">
        <v>1.0658000000000001</v>
      </c>
      <c r="BM344">
        <v>1.0698000000000001</v>
      </c>
      <c r="BN344">
        <v>1.0704</v>
      </c>
      <c r="BO344">
        <v>1.0925</v>
      </c>
      <c r="BP344">
        <v>1.0955999999999999</v>
      </c>
      <c r="BQ344">
        <v>1.0657000000000001</v>
      </c>
      <c r="BR344">
        <v>1.0818000000000001</v>
      </c>
      <c r="BS344">
        <v>1.0454000000000001</v>
      </c>
      <c r="BT344">
        <v>1.0698000000000001</v>
      </c>
      <c r="BU344">
        <v>1.0463</v>
      </c>
      <c r="BV344">
        <v>1.0359</v>
      </c>
      <c r="BW344" t="s">
        <v>588</v>
      </c>
      <c r="BX344">
        <v>40</v>
      </c>
      <c r="BY344" t="s">
        <v>607</v>
      </c>
      <c r="BZ344">
        <v>402030</v>
      </c>
    </row>
    <row r="345" spans="1:78" x14ac:dyDescent="0.25">
      <c r="A345" t="s">
        <v>344</v>
      </c>
      <c r="B345" t="s">
        <v>510</v>
      </c>
      <c r="C345">
        <v>3.24</v>
      </c>
      <c r="D345">
        <v>3.65</v>
      </c>
      <c r="E345">
        <v>4.7</v>
      </c>
      <c r="F345">
        <v>5.12</v>
      </c>
      <c r="G345">
        <v>5.31</v>
      </c>
      <c r="H345">
        <v>5.25</v>
      </c>
      <c r="I345">
        <v>5.63</v>
      </c>
      <c r="J345">
        <v>4.62</v>
      </c>
      <c r="K345" t="s">
        <v>510</v>
      </c>
      <c r="L345">
        <v>15646947000</v>
      </c>
      <c r="M345">
        <v>12880480400</v>
      </c>
      <c r="N345">
        <v>18956237200</v>
      </c>
      <c r="O345">
        <v>20213142100</v>
      </c>
      <c r="P345">
        <v>16264844900</v>
      </c>
      <c r="Q345">
        <v>17064955200</v>
      </c>
      <c r="R345">
        <v>16059600100</v>
      </c>
      <c r="S345">
        <v>32623941500</v>
      </c>
      <c r="T345">
        <v>33815026400.000004</v>
      </c>
      <c r="U345">
        <v>42785819400</v>
      </c>
      <c r="V345">
        <v>4.4085000000000001</v>
      </c>
      <c r="W345">
        <v>0.53920000000000001</v>
      </c>
      <c r="X345">
        <v>5.3891999999999998</v>
      </c>
      <c r="Y345">
        <v>8.4899000000000004</v>
      </c>
      <c r="Z345">
        <v>13.9848</v>
      </c>
      <c r="AA345">
        <v>7.0103</v>
      </c>
      <c r="AB345">
        <v>3.7507999999999999</v>
      </c>
      <c r="AC345">
        <v>29.7179</v>
      </c>
      <c r="AD345">
        <v>26.0962</v>
      </c>
      <c r="AE345">
        <v>13.3436</v>
      </c>
      <c r="AF345">
        <v>29.357299999999999</v>
      </c>
      <c r="AG345">
        <v>30.630800000000001</v>
      </c>
      <c r="AH345">
        <v>28.620799999999999</v>
      </c>
      <c r="AI345">
        <v>23.956900000000001</v>
      </c>
      <c r="AJ345">
        <v>23.9453</v>
      </c>
      <c r="AK345">
        <v>24.861499999999999</v>
      </c>
      <c r="AL345">
        <v>27.460999999999999</v>
      </c>
      <c r="AM345">
        <v>23.0748</v>
      </c>
      <c r="AN345">
        <v>21.505500000000001</v>
      </c>
      <c r="AO345">
        <v>20.1982</v>
      </c>
      <c r="AP345">
        <v>7.4280999999999997</v>
      </c>
      <c r="AQ345">
        <v>2.7141999999999999</v>
      </c>
      <c r="AR345">
        <v>-8.2540999999999993</v>
      </c>
      <c r="AS345">
        <v>6.2577999999999996</v>
      </c>
      <c r="AT345">
        <v>4.0578000000000003</v>
      </c>
      <c r="AU345">
        <v>13.125999999999999</v>
      </c>
      <c r="AV345">
        <v>2.3664000000000001</v>
      </c>
      <c r="AW345">
        <v>9.7071000000000005</v>
      </c>
      <c r="AX345">
        <v>28.3109</v>
      </c>
      <c r="AY345">
        <v>25.7759</v>
      </c>
      <c r="AZ345">
        <v>8.8095999999999997</v>
      </c>
      <c r="BA345">
        <v>6.3846999999999996</v>
      </c>
      <c r="BB345">
        <v>8.782</v>
      </c>
      <c r="BC345">
        <v>1.0387999999999999</v>
      </c>
      <c r="BD345">
        <v>10.3354</v>
      </c>
      <c r="BE345">
        <v>15.815</v>
      </c>
      <c r="BF345">
        <v>25.3781</v>
      </c>
      <c r="BG345">
        <v>12.547000000000001</v>
      </c>
      <c r="BH345">
        <v>6.7823000000000002</v>
      </c>
      <c r="BI345">
        <v>54.788400000000003</v>
      </c>
      <c r="BJ345">
        <v>46.721600000000002</v>
      </c>
      <c r="BK345">
        <v>22.9085</v>
      </c>
      <c r="BL345">
        <v>1.6148</v>
      </c>
      <c r="BM345">
        <v>1.5044</v>
      </c>
      <c r="BN345">
        <v>1.3724000000000001</v>
      </c>
      <c r="BO345">
        <v>1.7285999999999999</v>
      </c>
      <c r="BP345">
        <v>1.7244999999999999</v>
      </c>
      <c r="BQ345">
        <v>1.3371</v>
      </c>
      <c r="BR345">
        <v>1.3613</v>
      </c>
      <c r="BS345">
        <v>1.2626999999999999</v>
      </c>
      <c r="BT345">
        <v>1.6614</v>
      </c>
      <c r="BU345">
        <v>1.4618</v>
      </c>
      <c r="BV345">
        <v>1.6134999999999999</v>
      </c>
      <c r="BW345" t="s">
        <v>602</v>
      </c>
      <c r="BX345">
        <v>15</v>
      </c>
      <c r="BY345" t="s">
        <v>647</v>
      </c>
      <c r="BZ345">
        <v>151040</v>
      </c>
    </row>
    <row r="346" spans="1:78" x14ac:dyDescent="0.25">
      <c r="A346" t="s">
        <v>345</v>
      </c>
      <c r="B346" t="s">
        <v>510</v>
      </c>
      <c r="C346">
        <v>5.18</v>
      </c>
      <c r="D346">
        <v>5.68</v>
      </c>
      <c r="E346">
        <v>5.8</v>
      </c>
      <c r="F346">
        <v>6.66</v>
      </c>
      <c r="G346">
        <v>6.61</v>
      </c>
      <c r="H346">
        <v>6.94</v>
      </c>
      <c r="I346">
        <v>6.89</v>
      </c>
      <c r="J346">
        <v>6.73</v>
      </c>
      <c r="K346">
        <v>5.76</v>
      </c>
      <c r="L346">
        <v>10897915400</v>
      </c>
      <c r="M346">
        <v>17732480000</v>
      </c>
      <c r="N346">
        <v>57532860000</v>
      </c>
      <c r="O346">
        <v>117261000000</v>
      </c>
      <c r="P346">
        <v>81435000000</v>
      </c>
      <c r="Q346">
        <v>144003600000</v>
      </c>
      <c r="R346">
        <v>323241800000</v>
      </c>
      <c r="S346">
        <v>735275000000</v>
      </c>
      <c r="T346">
        <v>359504400000</v>
      </c>
      <c r="U346">
        <v>1223193400000</v>
      </c>
      <c r="V346">
        <v>6.4406999999999996</v>
      </c>
      <c r="W346">
        <v>8.7324000000000002</v>
      </c>
      <c r="X346">
        <v>8.4276999999999997</v>
      </c>
      <c r="Y346">
        <v>19.3597</v>
      </c>
      <c r="Z346">
        <v>28.906199999999998</v>
      </c>
      <c r="AA346">
        <v>33.758600000000001</v>
      </c>
      <c r="AB346">
        <v>18.270299999999999</v>
      </c>
      <c r="AC346">
        <v>18.791499999999999</v>
      </c>
      <c r="AD346">
        <v>26.725899999999999</v>
      </c>
      <c r="AE346">
        <v>10.2332</v>
      </c>
      <c r="AF346">
        <v>18.9879</v>
      </c>
      <c r="AG346">
        <v>19.462599999999998</v>
      </c>
      <c r="AH346">
        <v>20.5427</v>
      </c>
      <c r="AI346">
        <v>28.6556</v>
      </c>
      <c r="AJ346">
        <v>17.792000000000002</v>
      </c>
      <c r="AK346">
        <v>14.9564</v>
      </c>
      <c r="AL346">
        <v>15.264200000000001</v>
      </c>
      <c r="AM346">
        <v>26.806999999999999</v>
      </c>
      <c r="AN346">
        <v>26.774799999999999</v>
      </c>
      <c r="AO346">
        <v>29.214200000000002</v>
      </c>
      <c r="AP346">
        <v>15.475</v>
      </c>
      <c r="AQ346">
        <v>13.078900000000001</v>
      </c>
      <c r="AR346">
        <v>-0.68810000000000004</v>
      </c>
      <c r="AS346">
        <v>2.3469000000000002</v>
      </c>
      <c r="AT346">
        <v>33.527799999999999</v>
      </c>
      <c r="AU346">
        <v>14.2262</v>
      </c>
      <c r="AV346">
        <v>18.245699999999999</v>
      </c>
      <c r="AW346">
        <v>30.266300000000001</v>
      </c>
      <c r="AX346">
        <v>66.277799999999999</v>
      </c>
      <c r="AY346">
        <v>53.475000000000001</v>
      </c>
      <c r="AZ346">
        <v>-6.8006000000000002</v>
      </c>
      <c r="BA346">
        <v>12.537800000000001</v>
      </c>
      <c r="BB346">
        <v>9.4786000000000001</v>
      </c>
      <c r="BC346">
        <v>14.220700000000001</v>
      </c>
      <c r="BD346">
        <v>13.8179</v>
      </c>
      <c r="BE346">
        <v>32.567700000000002</v>
      </c>
      <c r="BF346">
        <v>46.051499999999997</v>
      </c>
      <c r="BG346">
        <v>49.259500000000003</v>
      </c>
      <c r="BH346">
        <v>25.953800000000001</v>
      </c>
      <c r="BI346">
        <v>29.776299999999999</v>
      </c>
      <c r="BJ346">
        <v>44.831600000000002</v>
      </c>
      <c r="BK346">
        <v>17.933599999999998</v>
      </c>
      <c r="BL346">
        <v>1.4408000000000001</v>
      </c>
      <c r="BM346">
        <v>1.6043000000000001</v>
      </c>
      <c r="BN346">
        <v>1.9539</v>
      </c>
      <c r="BO346">
        <v>2.5356999999999998</v>
      </c>
      <c r="BP346">
        <v>7.0587</v>
      </c>
      <c r="BQ346">
        <v>13.453200000000001</v>
      </c>
      <c r="BR346">
        <v>7.5986000000000002</v>
      </c>
      <c r="BS346">
        <v>9.1484000000000005</v>
      </c>
      <c r="BT346">
        <v>11.597899999999999</v>
      </c>
      <c r="BU346">
        <v>13.351100000000001</v>
      </c>
      <c r="BV346">
        <v>12.657999999999999</v>
      </c>
      <c r="BW346" t="s">
        <v>590</v>
      </c>
      <c r="BX346">
        <v>45</v>
      </c>
      <c r="BY346" t="s">
        <v>593</v>
      </c>
      <c r="BZ346">
        <v>453010</v>
      </c>
    </row>
    <row r="347" spans="1:78" x14ac:dyDescent="0.25">
      <c r="A347" t="s">
        <v>346</v>
      </c>
      <c r="B347" t="s">
        <v>510</v>
      </c>
      <c r="C347">
        <v>1.51</v>
      </c>
      <c r="D347">
        <v>1.57</v>
      </c>
      <c r="E347">
        <v>1.51</v>
      </c>
      <c r="F347">
        <v>1.46</v>
      </c>
      <c r="G347">
        <v>1.53</v>
      </c>
      <c r="H347">
        <v>1.5</v>
      </c>
      <c r="I347">
        <v>1.5</v>
      </c>
      <c r="J347">
        <v>1.59</v>
      </c>
      <c r="K347">
        <v>4.87</v>
      </c>
      <c r="L347">
        <v>5224162200</v>
      </c>
      <c r="M347">
        <v>6428584000</v>
      </c>
      <c r="N347">
        <v>6326169300</v>
      </c>
      <c r="O347">
        <v>13120244600</v>
      </c>
      <c r="P347">
        <v>8809589700</v>
      </c>
      <c r="Q347">
        <v>14071713200</v>
      </c>
      <c r="R347">
        <v>15178841700</v>
      </c>
      <c r="S347">
        <v>20579099300</v>
      </c>
      <c r="T347">
        <v>14741284500</v>
      </c>
      <c r="U347">
        <v>22254640600</v>
      </c>
      <c r="V347">
        <v>11.643700000000001</v>
      </c>
      <c r="W347">
        <v>15.737399999999999</v>
      </c>
      <c r="X347">
        <v>16.486000000000001</v>
      </c>
      <c r="Y347">
        <v>19.084</v>
      </c>
      <c r="Z347">
        <v>25.903199999999998</v>
      </c>
      <c r="AA347">
        <v>25.188400000000001</v>
      </c>
      <c r="AB347">
        <v>18.801500000000001</v>
      </c>
      <c r="AC347">
        <v>21.301400000000001</v>
      </c>
      <c r="AD347">
        <v>30.021899999999999</v>
      </c>
      <c r="AE347">
        <v>25.958500000000001</v>
      </c>
      <c r="AF347">
        <v>25.4819</v>
      </c>
      <c r="AG347">
        <v>23.8262</v>
      </c>
      <c r="AH347">
        <v>22.5593</v>
      </c>
      <c r="AI347">
        <v>19.973600000000001</v>
      </c>
      <c r="AJ347">
        <v>18.878499999999999</v>
      </c>
      <c r="AK347">
        <v>17.9452</v>
      </c>
      <c r="AL347">
        <v>27.523099999999999</v>
      </c>
      <c r="AM347">
        <v>27.265899999999998</v>
      </c>
      <c r="AN347">
        <v>17.8004</v>
      </c>
      <c r="AO347">
        <v>15.364100000000001</v>
      </c>
      <c r="AP347">
        <v>-4.5567000000000002</v>
      </c>
      <c r="AQ347">
        <v>-5.4226000000000001</v>
      </c>
      <c r="AR347">
        <v>6.9661</v>
      </c>
      <c r="AS347">
        <v>5.1215000000000002</v>
      </c>
      <c r="AT347">
        <v>13.061400000000001</v>
      </c>
      <c r="AU347">
        <v>5.9096000000000002</v>
      </c>
      <c r="AV347">
        <v>20.337800000000001</v>
      </c>
      <c r="AW347">
        <v>51.638399999999997</v>
      </c>
      <c r="AX347">
        <v>0.99239999999999995</v>
      </c>
      <c r="AY347">
        <v>-2.9737</v>
      </c>
      <c r="AZ347">
        <v>16.6188</v>
      </c>
      <c r="BA347">
        <v>19.437899999999999</v>
      </c>
      <c r="BB347">
        <v>23.610800000000001</v>
      </c>
      <c r="BC347">
        <v>32.404499999999999</v>
      </c>
      <c r="BD347">
        <v>33.4377</v>
      </c>
      <c r="BE347">
        <v>36.943899999999999</v>
      </c>
      <c r="BF347">
        <v>46.700899999999997</v>
      </c>
      <c r="BG347">
        <v>42.341200000000001</v>
      </c>
      <c r="BH347">
        <v>33.107799999999997</v>
      </c>
      <c r="BI347">
        <v>40.512</v>
      </c>
      <c r="BJ347">
        <v>53.019399999999997</v>
      </c>
      <c r="BK347">
        <v>40.439500000000002</v>
      </c>
      <c r="BL347">
        <v>2.3224</v>
      </c>
      <c r="BM347">
        <v>2.718</v>
      </c>
      <c r="BN347">
        <v>3.0491000000000001</v>
      </c>
      <c r="BO347">
        <v>2.8378999999999999</v>
      </c>
      <c r="BP347">
        <v>4.7946999999999997</v>
      </c>
      <c r="BQ347">
        <v>3.1827999999999999</v>
      </c>
      <c r="BR347">
        <v>4.0168999999999997</v>
      </c>
      <c r="BS347">
        <v>3.0727000000000002</v>
      </c>
      <c r="BT347">
        <v>3.9767999999999999</v>
      </c>
      <c r="BU347">
        <v>3.0032999999999999</v>
      </c>
      <c r="BV347">
        <v>3.7267000000000001</v>
      </c>
      <c r="BW347" t="s">
        <v>585</v>
      </c>
      <c r="BX347">
        <v>25</v>
      </c>
      <c r="BY347" t="s">
        <v>642</v>
      </c>
      <c r="BZ347">
        <v>252010</v>
      </c>
    </row>
    <row r="348" spans="1:78" x14ac:dyDescent="0.25">
      <c r="A348" t="s">
        <v>347</v>
      </c>
      <c r="B348" t="s">
        <v>510</v>
      </c>
      <c r="C348">
        <v>1.9</v>
      </c>
      <c r="D348">
        <v>2.17</v>
      </c>
      <c r="E348">
        <v>2.38</v>
      </c>
      <c r="F348">
        <v>2.39</v>
      </c>
      <c r="G348">
        <v>2.56</v>
      </c>
      <c r="H348">
        <v>2.77</v>
      </c>
      <c r="I348">
        <v>3.09</v>
      </c>
      <c r="J348">
        <v>3.33</v>
      </c>
      <c r="K348">
        <v>3.23</v>
      </c>
      <c r="L348">
        <v>8979614700</v>
      </c>
      <c r="M348">
        <v>7884279900</v>
      </c>
      <c r="N348">
        <v>6730087500</v>
      </c>
      <c r="O348">
        <v>9522155500</v>
      </c>
      <c r="P348">
        <v>6677917400</v>
      </c>
      <c r="Q348">
        <v>8390834500.000001</v>
      </c>
      <c r="R348">
        <v>10572894000</v>
      </c>
      <c r="S348">
        <v>13260353300</v>
      </c>
      <c r="T348">
        <v>10522812200</v>
      </c>
      <c r="U348">
        <v>14267855400</v>
      </c>
      <c r="V348">
        <v>1.4876</v>
      </c>
      <c r="W348">
        <v>-0.93259999999999998</v>
      </c>
      <c r="X348">
        <v>1.1731</v>
      </c>
      <c r="Y348">
        <v>-4.9142999999999999</v>
      </c>
      <c r="Z348">
        <v>-9.8000000000000007</v>
      </c>
      <c r="AA348">
        <v>0.96699999999999997</v>
      </c>
      <c r="AB348">
        <v>-8.4679000000000002</v>
      </c>
      <c r="AC348">
        <v>2.1267999999999998</v>
      </c>
      <c r="AD348">
        <v>3.6656</v>
      </c>
      <c r="AE348">
        <v>0.87280000000000002</v>
      </c>
      <c r="AF348">
        <v>0</v>
      </c>
      <c r="AG348">
        <v>0</v>
      </c>
      <c r="AH348">
        <v>2.3833000000000002</v>
      </c>
      <c r="AI348">
        <v>3.3123</v>
      </c>
      <c r="AJ348">
        <v>11.941800000000001</v>
      </c>
      <c r="AK348">
        <v>9.2483000000000004</v>
      </c>
      <c r="AL348">
        <v>17.782800000000002</v>
      </c>
      <c r="AM348">
        <v>21.2987</v>
      </c>
      <c r="AN348">
        <v>24.127500000000001</v>
      </c>
      <c r="AO348">
        <v>24.8626</v>
      </c>
      <c r="AP348">
        <v>19.503399999999999</v>
      </c>
      <c r="AQ348">
        <v>5.4081999999999999</v>
      </c>
      <c r="AR348">
        <v>-8.8179999999999996</v>
      </c>
      <c r="AS348">
        <v>2.9796999999999998</v>
      </c>
      <c r="AT348">
        <v>-6.0129999999999999</v>
      </c>
      <c r="AU348">
        <v>12.328200000000001</v>
      </c>
      <c r="AV348">
        <v>-3.8847</v>
      </c>
      <c r="AW348">
        <v>-9.2292000000000005</v>
      </c>
      <c r="AX348">
        <v>17.6004</v>
      </c>
      <c r="AY348">
        <v>2.6831999999999998</v>
      </c>
      <c r="AZ348">
        <v>-1.7421</v>
      </c>
      <c r="BA348">
        <v>4.7363</v>
      </c>
      <c r="BB348">
        <v>1.8371</v>
      </c>
      <c r="BC348">
        <v>-1.1831</v>
      </c>
      <c r="BD348">
        <v>1.5058</v>
      </c>
      <c r="BE348">
        <v>-6.6210000000000004</v>
      </c>
      <c r="BF348">
        <v>-15.079700000000001</v>
      </c>
      <c r="BG348">
        <v>1.6816</v>
      </c>
      <c r="BH348">
        <v>-15.173999999999999</v>
      </c>
      <c r="BI348">
        <v>4.1791</v>
      </c>
      <c r="BJ348">
        <v>7.5823</v>
      </c>
      <c r="BK348">
        <v>1.8298000000000001</v>
      </c>
      <c r="BL348">
        <v>0.76149999999999995</v>
      </c>
      <c r="BM348">
        <v>0.82679999999999998</v>
      </c>
      <c r="BN348">
        <v>0.76849999999999996</v>
      </c>
      <c r="BO348">
        <v>0.6784</v>
      </c>
      <c r="BP348">
        <v>0.80640000000000001</v>
      </c>
      <c r="BQ348">
        <v>0.98650000000000004</v>
      </c>
      <c r="BR348">
        <v>0.92049999999999998</v>
      </c>
      <c r="BS348">
        <v>0.95779999999999998</v>
      </c>
      <c r="BT348">
        <v>1.4182999999999999</v>
      </c>
      <c r="BU348">
        <v>1.0511999999999999</v>
      </c>
      <c r="BV348">
        <v>1.1826000000000001</v>
      </c>
      <c r="BW348" t="s">
        <v>634</v>
      </c>
      <c r="BX348">
        <v>50</v>
      </c>
      <c r="BY348" t="s">
        <v>635</v>
      </c>
      <c r="BZ348">
        <v>502010</v>
      </c>
    </row>
    <row r="349" spans="1:78" x14ac:dyDescent="0.25">
      <c r="A349" t="s">
        <v>348</v>
      </c>
      <c r="B349" t="s">
        <v>510</v>
      </c>
      <c r="C349">
        <v>1.9</v>
      </c>
      <c r="D349">
        <v>2.17</v>
      </c>
      <c r="E349">
        <v>2.38</v>
      </c>
      <c r="F349">
        <v>2.39</v>
      </c>
      <c r="G349">
        <v>2.56</v>
      </c>
      <c r="H349">
        <v>2.77</v>
      </c>
      <c r="I349">
        <v>3.09</v>
      </c>
      <c r="J349">
        <v>3.33</v>
      </c>
      <c r="K349">
        <v>3.23</v>
      </c>
      <c r="L349">
        <v>8979614700</v>
      </c>
      <c r="M349">
        <v>7884279900</v>
      </c>
      <c r="N349">
        <v>6730087500</v>
      </c>
      <c r="O349">
        <v>9522155500</v>
      </c>
      <c r="P349">
        <v>6677917400</v>
      </c>
      <c r="Q349">
        <v>8390834500.000001</v>
      </c>
      <c r="R349">
        <v>10572894000</v>
      </c>
      <c r="S349">
        <v>13260353300</v>
      </c>
      <c r="T349">
        <v>10522812200</v>
      </c>
      <c r="U349">
        <v>14267855400</v>
      </c>
      <c r="V349">
        <v>1.4876</v>
      </c>
      <c r="W349">
        <v>-0.93259999999999998</v>
      </c>
      <c r="X349">
        <v>1.1731</v>
      </c>
      <c r="Y349">
        <v>-4.9142999999999999</v>
      </c>
      <c r="Z349">
        <v>-9.8000000000000007</v>
      </c>
      <c r="AA349">
        <v>0.96699999999999997</v>
      </c>
      <c r="AB349">
        <v>-8.4679000000000002</v>
      </c>
      <c r="AC349">
        <v>2.1267999999999998</v>
      </c>
      <c r="AD349">
        <v>3.6656</v>
      </c>
      <c r="AE349">
        <v>0.87280000000000002</v>
      </c>
      <c r="AF349">
        <v>0</v>
      </c>
      <c r="AG349">
        <v>0</v>
      </c>
      <c r="AH349">
        <v>2.3833000000000002</v>
      </c>
      <c r="AI349">
        <v>3.3123</v>
      </c>
      <c r="AJ349">
        <v>11.941800000000001</v>
      </c>
      <c r="AK349">
        <v>9.2483000000000004</v>
      </c>
      <c r="AL349">
        <v>17.782800000000002</v>
      </c>
      <c r="AM349">
        <v>21.2987</v>
      </c>
      <c r="AN349">
        <v>24.127500000000001</v>
      </c>
      <c r="AO349">
        <v>24.8626</v>
      </c>
      <c r="AP349">
        <v>19.503399999999999</v>
      </c>
      <c r="AQ349">
        <v>5.4081999999999999</v>
      </c>
      <c r="AR349">
        <v>-8.8179999999999996</v>
      </c>
      <c r="AS349">
        <v>2.9796999999999998</v>
      </c>
      <c r="AT349">
        <v>-6.0129999999999999</v>
      </c>
      <c r="AU349">
        <v>12.328200000000001</v>
      </c>
      <c r="AV349">
        <v>-3.8847</v>
      </c>
      <c r="AW349">
        <v>-9.2292000000000005</v>
      </c>
      <c r="AX349">
        <v>17.6004</v>
      </c>
      <c r="AY349">
        <v>2.6831999999999998</v>
      </c>
      <c r="AZ349">
        <v>-1.7421</v>
      </c>
      <c r="BA349">
        <v>4.7363</v>
      </c>
      <c r="BB349">
        <v>1.8371</v>
      </c>
      <c r="BC349">
        <v>-1.1831</v>
      </c>
      <c r="BD349">
        <v>1.5058</v>
      </c>
      <c r="BE349">
        <v>-6.6210000000000004</v>
      </c>
      <c r="BF349">
        <v>-15.079700000000001</v>
      </c>
      <c r="BG349">
        <v>1.6816</v>
      </c>
      <c r="BH349">
        <v>-15.173999999999999</v>
      </c>
      <c r="BI349">
        <v>4.1791</v>
      </c>
      <c r="BJ349">
        <v>7.5823</v>
      </c>
      <c r="BK349">
        <v>1.8298000000000001</v>
      </c>
      <c r="BL349">
        <v>0.76149999999999995</v>
      </c>
      <c r="BM349">
        <v>0.82679999999999998</v>
      </c>
      <c r="BN349">
        <v>0.76849999999999996</v>
      </c>
      <c r="BO349">
        <v>0.6784</v>
      </c>
      <c r="BP349">
        <v>0.80640000000000001</v>
      </c>
      <c r="BQ349">
        <v>0.98650000000000004</v>
      </c>
      <c r="BR349">
        <v>0.92049999999999998</v>
      </c>
      <c r="BS349">
        <v>0.95779999999999998</v>
      </c>
      <c r="BT349">
        <v>1.4182999999999999</v>
      </c>
      <c r="BU349">
        <v>1.0511999999999999</v>
      </c>
      <c r="BV349">
        <v>1.1826000000000001</v>
      </c>
      <c r="BW349" t="s">
        <v>634</v>
      </c>
      <c r="BX349">
        <v>50</v>
      </c>
      <c r="BY349" t="s">
        <v>635</v>
      </c>
      <c r="BZ349">
        <v>502010</v>
      </c>
    </row>
    <row r="350" spans="1:78" x14ac:dyDescent="0.25">
      <c r="A350" t="s">
        <v>349</v>
      </c>
      <c r="B350" t="s">
        <v>510</v>
      </c>
      <c r="C350">
        <v>3.43</v>
      </c>
      <c r="D350">
        <v>4.45</v>
      </c>
      <c r="E350">
        <v>4.58</v>
      </c>
      <c r="F350">
        <v>5.29</v>
      </c>
      <c r="G350">
        <v>5.39</v>
      </c>
      <c r="H350">
        <v>5.31</v>
      </c>
      <c r="I350">
        <v>5.47</v>
      </c>
      <c r="J350">
        <v>6.03</v>
      </c>
      <c r="K350">
        <v>6.12</v>
      </c>
      <c r="L350">
        <v>17629452700</v>
      </c>
      <c r="M350">
        <v>28775694500</v>
      </c>
      <c r="N350">
        <v>33911741199.999996</v>
      </c>
      <c r="O350">
        <v>39590377700</v>
      </c>
      <c r="P350">
        <v>21654368900</v>
      </c>
      <c r="Q350">
        <v>35572615600</v>
      </c>
      <c r="R350">
        <v>44482982900</v>
      </c>
      <c r="S350">
        <v>60574275500</v>
      </c>
      <c r="T350">
        <v>40951082200</v>
      </c>
      <c r="U350">
        <v>59203075000</v>
      </c>
      <c r="V350">
        <v>8.0797000000000008</v>
      </c>
      <c r="W350">
        <v>9.1798000000000002</v>
      </c>
      <c r="X350">
        <v>0.78049999999999997</v>
      </c>
      <c r="Y350">
        <v>9.0505999999999993</v>
      </c>
      <c r="Z350">
        <v>9.6887000000000008</v>
      </c>
      <c r="AA350">
        <v>1.1698</v>
      </c>
      <c r="AB350">
        <v>0.26090000000000002</v>
      </c>
      <c r="AC350">
        <v>9.1915999999999993</v>
      </c>
      <c r="AD350">
        <v>12.6395</v>
      </c>
      <c r="AE350">
        <v>11.754799999999999</v>
      </c>
      <c r="AF350">
        <v>58.0154</v>
      </c>
      <c r="AG350">
        <v>34.954799999999999</v>
      </c>
      <c r="AH350">
        <v>36.898499999999999</v>
      </c>
      <c r="AI350">
        <v>27.298400000000001</v>
      </c>
      <c r="AJ350">
        <v>34.156999999999996</v>
      </c>
      <c r="AK350">
        <v>38.109499999999997</v>
      </c>
      <c r="AL350">
        <v>39.532400000000003</v>
      </c>
      <c r="AM350">
        <v>51.806899999999999</v>
      </c>
      <c r="AN350">
        <v>49.156500000000001</v>
      </c>
      <c r="AO350">
        <v>46.951099999999997</v>
      </c>
      <c r="AP350">
        <v>0.15529999999999999</v>
      </c>
      <c r="AQ350">
        <v>6.8848000000000003</v>
      </c>
      <c r="AR350">
        <v>282.32990000000001</v>
      </c>
      <c r="AS350">
        <v>-5.5247999999999999</v>
      </c>
      <c r="AT350">
        <v>-3.4098999999999999</v>
      </c>
      <c r="AU350">
        <v>-10.474399999999999</v>
      </c>
      <c r="AV350">
        <v>-7.032</v>
      </c>
      <c r="AW350">
        <v>-0.84430000000000005</v>
      </c>
      <c r="AX350">
        <v>5.1242000000000001</v>
      </c>
      <c r="AY350">
        <v>11.3689</v>
      </c>
      <c r="AZ350">
        <v>4.8071999999999999</v>
      </c>
      <c r="BA350">
        <v>29.617000000000001</v>
      </c>
      <c r="BB350">
        <v>58.6188</v>
      </c>
      <c r="BC350">
        <v>25.3215</v>
      </c>
      <c r="BD350">
        <v>1.7817000000000001</v>
      </c>
      <c r="BE350">
        <v>18.1097</v>
      </c>
      <c r="BF350">
        <v>18.375499999999999</v>
      </c>
      <c r="BG350">
        <v>2.4365999999999999</v>
      </c>
      <c r="BH350">
        <v>0.56569999999999998</v>
      </c>
      <c r="BI350">
        <v>24.185600000000001</v>
      </c>
      <c r="BJ350">
        <v>39.879800000000003</v>
      </c>
      <c r="BK350">
        <v>34.7605</v>
      </c>
      <c r="BL350">
        <v>2.5615000000000001</v>
      </c>
      <c r="BM350">
        <v>3.4998</v>
      </c>
      <c r="BN350">
        <v>1.6564000000000001</v>
      </c>
      <c r="BO350">
        <v>1.8811</v>
      </c>
      <c r="BP350">
        <v>2.1072000000000002</v>
      </c>
      <c r="BQ350">
        <v>1.5085999999999999</v>
      </c>
      <c r="BR350">
        <v>2.3176999999999999</v>
      </c>
      <c r="BS350">
        <v>2.7965</v>
      </c>
      <c r="BT350">
        <v>3.5796999999999999</v>
      </c>
      <c r="BU350">
        <v>2.444</v>
      </c>
      <c r="BV350">
        <v>3.0707</v>
      </c>
      <c r="BW350" t="s">
        <v>590</v>
      </c>
      <c r="BX350">
        <v>45</v>
      </c>
      <c r="BY350" t="s">
        <v>593</v>
      </c>
      <c r="BZ350">
        <v>453010</v>
      </c>
    </row>
    <row r="351" spans="1:78" x14ac:dyDescent="0.25">
      <c r="A351" t="s">
        <v>350</v>
      </c>
      <c r="B351" t="s">
        <v>510</v>
      </c>
      <c r="C351">
        <v>2</v>
      </c>
      <c r="D351">
        <v>1.94</v>
      </c>
      <c r="E351">
        <v>1.89</v>
      </c>
      <c r="F351">
        <v>2.4300000000000002</v>
      </c>
      <c r="G351">
        <v>3.23</v>
      </c>
      <c r="H351">
        <v>4.74</v>
      </c>
      <c r="I351">
        <v>5.01</v>
      </c>
      <c r="J351">
        <v>5.96</v>
      </c>
      <c r="K351">
        <v>4.9000000000000004</v>
      </c>
      <c r="L351">
        <v>10624358700</v>
      </c>
      <c r="M351">
        <v>12892712000</v>
      </c>
      <c r="N351">
        <v>14864282700</v>
      </c>
      <c r="O351">
        <v>16067404300</v>
      </c>
      <c r="P351">
        <v>18604135800</v>
      </c>
      <c r="Q351">
        <v>23997424700</v>
      </c>
      <c r="R351">
        <v>21821056300</v>
      </c>
      <c r="S351">
        <v>40506544400</v>
      </c>
      <c r="T351">
        <v>39780369400</v>
      </c>
      <c r="U351">
        <v>41567695600</v>
      </c>
      <c r="V351">
        <v>2.5851999999999999</v>
      </c>
      <c r="W351">
        <v>2.4828999999999999</v>
      </c>
      <c r="X351">
        <v>2.5247000000000002</v>
      </c>
      <c r="Y351">
        <v>2.3431999999999999</v>
      </c>
      <c r="Z351">
        <v>2.4803999999999999</v>
      </c>
      <c r="AA351">
        <v>2.5815999999999999</v>
      </c>
      <c r="AB351">
        <v>2.0129000000000001</v>
      </c>
      <c r="AC351">
        <v>1.1254</v>
      </c>
      <c r="AD351">
        <v>1.8734999999999999</v>
      </c>
      <c r="AE351">
        <v>1.6235999999999999</v>
      </c>
      <c r="AF351">
        <v>44.775399999999998</v>
      </c>
      <c r="AG351">
        <v>40.699399999999997</v>
      </c>
      <c r="AH351">
        <v>44.3979</v>
      </c>
      <c r="AI351">
        <v>43.472700000000003</v>
      </c>
      <c r="AJ351">
        <v>42.593499999999999</v>
      </c>
      <c r="AK351">
        <v>43.2761</v>
      </c>
      <c r="AL351">
        <v>43.096400000000003</v>
      </c>
      <c r="AM351">
        <v>36.970999999999997</v>
      </c>
      <c r="AN351">
        <v>37.445399999999999</v>
      </c>
      <c r="AO351">
        <v>38.058</v>
      </c>
      <c r="AP351">
        <v>82.792500000000004</v>
      </c>
      <c r="AQ351">
        <v>10.964700000000001</v>
      </c>
      <c r="AR351">
        <v>7.5617999999999999</v>
      </c>
      <c r="AS351">
        <v>11.038</v>
      </c>
      <c r="AT351">
        <v>6.8829000000000002</v>
      </c>
      <c r="AU351">
        <v>8.5524000000000004</v>
      </c>
      <c r="AV351">
        <v>21.587199999999999</v>
      </c>
      <c r="AW351">
        <v>11.778600000000001</v>
      </c>
      <c r="AX351">
        <v>107.989</v>
      </c>
      <c r="AY351">
        <v>15.150600000000001</v>
      </c>
      <c r="AZ351">
        <v>16.319199999999999</v>
      </c>
      <c r="BA351">
        <v>6.2266000000000004</v>
      </c>
      <c r="BB351">
        <v>4.5688000000000004</v>
      </c>
      <c r="BC351">
        <v>4.5320999999999998</v>
      </c>
      <c r="BD351">
        <v>4.6228999999999996</v>
      </c>
      <c r="BE351">
        <v>4.3921999999999999</v>
      </c>
      <c r="BF351">
        <v>4.7039</v>
      </c>
      <c r="BG351">
        <v>4.8868999999999998</v>
      </c>
      <c r="BH351">
        <v>3.8100999999999998</v>
      </c>
      <c r="BI351">
        <v>1.9948999999999999</v>
      </c>
      <c r="BJ351">
        <v>3.2341000000000002</v>
      </c>
      <c r="BK351">
        <v>2.8296999999999999</v>
      </c>
      <c r="BL351">
        <v>1.3010999999999999</v>
      </c>
      <c r="BM351">
        <v>1.5016</v>
      </c>
      <c r="BN351">
        <v>1.5746</v>
      </c>
      <c r="BO351">
        <v>1.6536</v>
      </c>
      <c r="BP351">
        <v>1.6284000000000001</v>
      </c>
      <c r="BQ351">
        <v>1.7246999999999999</v>
      </c>
      <c r="BR351">
        <v>1.7970999999999999</v>
      </c>
      <c r="BS351">
        <v>1.5533999999999999</v>
      </c>
      <c r="BT351">
        <v>1.4005000000000001</v>
      </c>
      <c r="BU351">
        <v>1.2650999999999999</v>
      </c>
      <c r="BV351">
        <v>1.1777</v>
      </c>
      <c r="BW351" t="s">
        <v>608</v>
      </c>
      <c r="BX351">
        <v>60</v>
      </c>
      <c r="BY351" t="s">
        <v>648</v>
      </c>
      <c r="BZ351">
        <v>601070</v>
      </c>
    </row>
    <row r="352" spans="1:78" x14ac:dyDescent="0.25">
      <c r="A352" t="s">
        <v>351</v>
      </c>
      <c r="B352" t="s">
        <v>510</v>
      </c>
      <c r="C352">
        <v>0.98</v>
      </c>
      <c r="D352">
        <v>1.01</v>
      </c>
      <c r="E352">
        <v>1.1499999999999999</v>
      </c>
      <c r="F352">
        <v>3.37</v>
      </c>
      <c r="G352">
        <v>4.37</v>
      </c>
      <c r="H352">
        <v>4.38</v>
      </c>
      <c r="I352">
        <v>4.92</v>
      </c>
      <c r="J352">
        <v>4.7300000000000004</v>
      </c>
      <c r="K352">
        <v>4.6399999999999997</v>
      </c>
      <c r="L352">
        <v>6689844200</v>
      </c>
      <c r="M352">
        <v>4996396200</v>
      </c>
      <c r="N352">
        <v>7072489200</v>
      </c>
      <c r="O352">
        <v>10836555600</v>
      </c>
      <c r="P352">
        <v>10095325400</v>
      </c>
      <c r="Q352">
        <v>15148907800</v>
      </c>
      <c r="R352">
        <v>22900751800</v>
      </c>
      <c r="S352">
        <v>41217703800</v>
      </c>
      <c r="T352">
        <v>31352474700</v>
      </c>
      <c r="U352">
        <v>44227037400</v>
      </c>
      <c r="V352">
        <v>12.926600000000001</v>
      </c>
      <c r="W352">
        <v>13.039400000000001</v>
      </c>
      <c r="X352">
        <v>11.457700000000001</v>
      </c>
      <c r="Y352">
        <v>16.090199999999999</v>
      </c>
      <c r="Z352">
        <v>18.3155</v>
      </c>
      <c r="AA352">
        <v>16.3249</v>
      </c>
      <c r="AB352">
        <v>16.083300000000001</v>
      </c>
      <c r="AC352">
        <v>22.508500000000002</v>
      </c>
      <c r="AD352">
        <v>28.5122</v>
      </c>
      <c r="AE352">
        <v>23.949400000000001</v>
      </c>
      <c r="AF352">
        <v>7.0559000000000003</v>
      </c>
      <c r="AG352">
        <v>5.4249000000000001</v>
      </c>
      <c r="AH352">
        <v>3.8934000000000002</v>
      </c>
      <c r="AI352">
        <v>3.0960999999999999</v>
      </c>
      <c r="AJ352">
        <v>1.2693000000000001</v>
      </c>
      <c r="AK352">
        <v>2.7906</v>
      </c>
      <c r="AL352">
        <v>4.7199</v>
      </c>
      <c r="AM352">
        <v>4.2050000000000001</v>
      </c>
      <c r="AN352">
        <v>4.0933999999999999</v>
      </c>
      <c r="AO352">
        <v>3.6349999999999998</v>
      </c>
      <c r="AP352">
        <v>12.8218</v>
      </c>
      <c r="AQ352">
        <v>14.2218</v>
      </c>
      <c r="AR352">
        <v>11.765000000000001</v>
      </c>
      <c r="AS352">
        <v>9.3145000000000007</v>
      </c>
      <c r="AT352">
        <v>13.8035</v>
      </c>
      <c r="AU352">
        <v>15.540800000000001</v>
      </c>
      <c r="AV352">
        <v>12.701000000000001</v>
      </c>
      <c r="AW352">
        <v>9.3564000000000007</v>
      </c>
      <c r="AX352">
        <v>10.3477</v>
      </c>
      <c r="AY352">
        <v>0.35399999999999998</v>
      </c>
      <c r="AZ352">
        <v>13.9251</v>
      </c>
      <c r="BA352">
        <v>18.255800000000001</v>
      </c>
      <c r="BB352">
        <v>19.625800000000002</v>
      </c>
      <c r="BC352">
        <v>19.1707</v>
      </c>
      <c r="BD352">
        <v>16.729800000000001</v>
      </c>
      <c r="BE352">
        <v>22.4696</v>
      </c>
      <c r="BF352">
        <v>24.435199999999998</v>
      </c>
      <c r="BG352">
        <v>21.367699999999999</v>
      </c>
      <c r="BH352">
        <v>20.9983</v>
      </c>
      <c r="BI352">
        <v>29.527899999999999</v>
      </c>
      <c r="BJ352">
        <v>37.561999999999998</v>
      </c>
      <c r="BK352">
        <v>31.337199999999999</v>
      </c>
      <c r="BL352">
        <v>2.7267999999999999</v>
      </c>
      <c r="BM352">
        <v>3.3519000000000001</v>
      </c>
      <c r="BN352">
        <v>2.3386</v>
      </c>
      <c r="BO352">
        <v>2.9358</v>
      </c>
      <c r="BP352">
        <v>3.7896000000000001</v>
      </c>
      <c r="BQ352">
        <v>3.0733999999999999</v>
      </c>
      <c r="BR352">
        <v>4.0140000000000002</v>
      </c>
      <c r="BS352">
        <v>5.4676999999999998</v>
      </c>
      <c r="BT352">
        <v>8.7855000000000008</v>
      </c>
      <c r="BU352">
        <v>6.7095000000000002</v>
      </c>
      <c r="BV352">
        <v>16.252199999999998</v>
      </c>
      <c r="BW352" t="s">
        <v>596</v>
      </c>
      <c r="BX352">
        <v>20</v>
      </c>
      <c r="BY352" t="s">
        <v>638</v>
      </c>
      <c r="BZ352">
        <v>203040</v>
      </c>
    </row>
    <row r="353" spans="1:78" x14ac:dyDescent="0.25">
      <c r="A353" t="s">
        <v>352</v>
      </c>
      <c r="B353" t="s">
        <v>510</v>
      </c>
      <c r="C353">
        <v>3.51</v>
      </c>
      <c r="D353">
        <v>3.55</v>
      </c>
      <c r="E353">
        <v>3.75</v>
      </c>
      <c r="F353">
        <v>4.17</v>
      </c>
      <c r="G353">
        <v>4.47</v>
      </c>
      <c r="H353">
        <v>4.87</v>
      </c>
      <c r="I353">
        <v>4.7</v>
      </c>
      <c r="J353">
        <v>4.91</v>
      </c>
      <c r="K353" t="s">
        <v>510</v>
      </c>
      <c r="L353">
        <v>10366181400</v>
      </c>
      <c r="M353">
        <v>5160785300</v>
      </c>
      <c r="N353">
        <v>12086066500</v>
      </c>
      <c r="O353">
        <v>20494690900</v>
      </c>
      <c r="P353">
        <v>22192951700</v>
      </c>
      <c r="Q353">
        <v>31258115500</v>
      </c>
      <c r="R353">
        <v>17055972699.999998</v>
      </c>
      <c r="S353">
        <v>26203240700</v>
      </c>
      <c r="T353">
        <v>29364867400</v>
      </c>
      <c r="U353">
        <v>40906712500</v>
      </c>
      <c r="V353">
        <v>1.9035</v>
      </c>
      <c r="W353">
        <v>1.5954999999999999</v>
      </c>
      <c r="X353">
        <v>2.2292000000000001</v>
      </c>
      <c r="Y353">
        <v>2.3515999999999999</v>
      </c>
      <c r="Z353">
        <v>6.5666000000000002</v>
      </c>
      <c r="AA353">
        <v>6.3859000000000004</v>
      </c>
      <c r="AB353">
        <v>2.7302</v>
      </c>
      <c r="AC353">
        <v>6.4226999999999999</v>
      </c>
      <c r="AD353">
        <v>7.1757999999999997</v>
      </c>
      <c r="AE353">
        <v>7.7470999999999997</v>
      </c>
      <c r="AF353">
        <v>53.834400000000002</v>
      </c>
      <c r="AG353">
        <v>58.141300000000001</v>
      </c>
      <c r="AH353">
        <v>58.4985</v>
      </c>
      <c r="AI353">
        <v>54.2502</v>
      </c>
      <c r="AJ353">
        <v>51.607999999999997</v>
      </c>
      <c r="AK353">
        <v>58.329000000000001</v>
      </c>
      <c r="AL353">
        <v>62.2286</v>
      </c>
      <c r="AM353">
        <v>58.237099999999998</v>
      </c>
      <c r="AN353">
        <v>56.292000000000002</v>
      </c>
      <c r="AO353">
        <v>49.166400000000003</v>
      </c>
      <c r="AP353">
        <v>11.8964</v>
      </c>
      <c r="AQ353">
        <v>-13.976900000000001</v>
      </c>
      <c r="AR353">
        <v>1.2078</v>
      </c>
      <c r="AS353">
        <v>4.4842000000000004</v>
      </c>
      <c r="AT353">
        <v>4.3818999999999999</v>
      </c>
      <c r="AU353">
        <v>8.2258999999999993</v>
      </c>
      <c r="AV353">
        <v>19.6386</v>
      </c>
      <c r="AW353">
        <v>5.8070000000000004</v>
      </c>
      <c r="AX353">
        <v>2.3521999999999998</v>
      </c>
      <c r="AY353">
        <v>3.2067000000000001</v>
      </c>
      <c r="AZ353">
        <v>81.573599999999999</v>
      </c>
      <c r="BA353">
        <v>11.9322</v>
      </c>
      <c r="BB353">
        <v>21.440999999999999</v>
      </c>
      <c r="BC353">
        <v>52.801699999999997</v>
      </c>
      <c r="BD353">
        <v>134.2269</v>
      </c>
      <c r="BE353">
        <v>13.5421</v>
      </c>
      <c r="BF353">
        <v>19.006599999999999</v>
      </c>
      <c r="BG353">
        <v>19.952000000000002</v>
      </c>
      <c r="BH353">
        <v>9.9720999999999993</v>
      </c>
      <c r="BI353">
        <v>24.857500000000002</v>
      </c>
      <c r="BJ353">
        <v>27.518000000000001</v>
      </c>
      <c r="BK353">
        <v>23.135300000000001</v>
      </c>
      <c r="BL353">
        <v>1.5924</v>
      </c>
      <c r="BM353">
        <v>1.6408</v>
      </c>
      <c r="BN353">
        <v>1.3130999999999999</v>
      </c>
      <c r="BO353">
        <v>1.7378</v>
      </c>
      <c r="BP353">
        <v>1.9052</v>
      </c>
      <c r="BQ353">
        <v>1.8569</v>
      </c>
      <c r="BR353">
        <v>2.1482000000000001</v>
      </c>
      <c r="BS353">
        <v>1.478</v>
      </c>
      <c r="BT353">
        <v>1.8551</v>
      </c>
      <c r="BU353">
        <v>1.9387000000000001</v>
      </c>
      <c r="BV353">
        <v>1.5526</v>
      </c>
      <c r="BW353" t="s">
        <v>612</v>
      </c>
      <c r="BX353">
        <v>10</v>
      </c>
      <c r="BY353" t="s">
        <v>613</v>
      </c>
      <c r="BZ353">
        <v>101020</v>
      </c>
    </row>
    <row r="354" spans="1:78" x14ac:dyDescent="0.25">
      <c r="A354" t="s">
        <v>353</v>
      </c>
      <c r="B354" t="s">
        <v>510</v>
      </c>
      <c r="C354">
        <v>2.8</v>
      </c>
      <c r="D354">
        <v>3.35</v>
      </c>
      <c r="E354">
        <v>3.58</v>
      </c>
      <c r="F354">
        <v>3.58</v>
      </c>
      <c r="G354">
        <v>3.75</v>
      </c>
      <c r="H354">
        <v>3.84</v>
      </c>
      <c r="I354">
        <v>5.6</v>
      </c>
      <c r="J354">
        <v>6.27</v>
      </c>
      <c r="K354" t="s">
        <v>510</v>
      </c>
      <c r="L354">
        <v>19226479200</v>
      </c>
      <c r="M354">
        <v>18329028700</v>
      </c>
      <c r="N354">
        <v>20075817300</v>
      </c>
      <c r="O354">
        <v>16789693700</v>
      </c>
      <c r="P354">
        <v>16413499600</v>
      </c>
      <c r="Q354">
        <v>17640649500</v>
      </c>
      <c r="R354">
        <v>13407895800</v>
      </c>
      <c r="S354">
        <v>15574162900</v>
      </c>
      <c r="T354">
        <v>16633438600.000002</v>
      </c>
      <c r="U354">
        <v>17123285000</v>
      </c>
      <c r="V354">
        <v>5.0727000000000002</v>
      </c>
      <c r="W354">
        <v>5.0248999999999997</v>
      </c>
      <c r="X354">
        <v>5.0738000000000003</v>
      </c>
      <c r="Y354">
        <v>4.5259</v>
      </c>
      <c r="Z354">
        <v>5.3540000000000001</v>
      </c>
      <c r="AA354">
        <v>5.2104999999999997</v>
      </c>
      <c r="AB354">
        <v>3.4738000000000002</v>
      </c>
      <c r="AC354">
        <v>5.0217000000000001</v>
      </c>
      <c r="AD354">
        <v>4.7506000000000004</v>
      </c>
      <c r="AE354">
        <v>5.0552999999999999</v>
      </c>
      <c r="AF354">
        <v>21.498999999999999</v>
      </c>
      <c r="AG354">
        <v>20.934699999999999</v>
      </c>
      <c r="AH354">
        <v>21.6845</v>
      </c>
      <c r="AI354">
        <v>20.196400000000001</v>
      </c>
      <c r="AJ354">
        <v>20.389600000000002</v>
      </c>
      <c r="AK354">
        <v>25.5684</v>
      </c>
      <c r="AL354">
        <v>26.4757</v>
      </c>
      <c r="AM354">
        <v>24.649699999999999</v>
      </c>
      <c r="AN354">
        <v>25.3614</v>
      </c>
      <c r="AO354">
        <v>24.4575</v>
      </c>
      <c r="AP354">
        <v>-0.2402</v>
      </c>
      <c r="AQ354">
        <v>-3.0331999999999999</v>
      </c>
      <c r="AR354">
        <v>3.1840999999999999</v>
      </c>
      <c r="AS354">
        <v>4.7701000000000002</v>
      </c>
      <c r="AT354">
        <v>7.6226000000000003</v>
      </c>
      <c r="AU354">
        <v>-1.2603</v>
      </c>
      <c r="AV354">
        <v>8.8003999999999998</v>
      </c>
      <c r="AW354">
        <v>3.2250999999999999</v>
      </c>
      <c r="AX354">
        <v>2.8016999999999999</v>
      </c>
      <c r="AY354">
        <v>-4.9936999999999996</v>
      </c>
      <c r="AZ354">
        <v>3.8593000000000002</v>
      </c>
      <c r="BA354">
        <v>27.430700000000002</v>
      </c>
      <c r="BB354">
        <v>33.691899999999997</v>
      </c>
      <c r="BC354">
        <v>40.7928</v>
      </c>
      <c r="BD354">
        <v>49.726900000000001</v>
      </c>
      <c r="BE354">
        <v>45.500399999999999</v>
      </c>
      <c r="BF354">
        <v>51.350200000000001</v>
      </c>
      <c r="BG354">
        <v>49.546399999999998</v>
      </c>
      <c r="BH354">
        <v>31.820599999999999</v>
      </c>
      <c r="BI354">
        <v>44.267099999999999</v>
      </c>
      <c r="BJ354">
        <v>40.326300000000003</v>
      </c>
      <c r="BK354">
        <v>40.515999999999998</v>
      </c>
      <c r="BL354">
        <v>1.7048000000000001</v>
      </c>
      <c r="BM354">
        <v>1.7588999999999999</v>
      </c>
      <c r="BN354">
        <v>1.7093</v>
      </c>
      <c r="BO354">
        <v>1.7689999999999999</v>
      </c>
      <c r="BP354">
        <v>1.5672999999999999</v>
      </c>
      <c r="BQ354">
        <v>1.5627</v>
      </c>
      <c r="BR354">
        <v>1.5502</v>
      </c>
      <c r="BS354">
        <v>1.3734999999999999</v>
      </c>
      <c r="BT354">
        <v>1.4239999999999999</v>
      </c>
      <c r="BU354">
        <v>1.4919</v>
      </c>
      <c r="BV354">
        <v>1.4818</v>
      </c>
      <c r="BW354" t="s">
        <v>634</v>
      </c>
      <c r="BX354">
        <v>50</v>
      </c>
      <c r="BY354" t="s">
        <v>635</v>
      </c>
      <c r="BZ354">
        <v>502010</v>
      </c>
    </row>
    <row r="355" spans="1:78" x14ac:dyDescent="0.25">
      <c r="A355" t="s">
        <v>354</v>
      </c>
      <c r="B355" t="s">
        <v>510</v>
      </c>
      <c r="C355">
        <v>3.93</v>
      </c>
      <c r="D355">
        <v>4.16</v>
      </c>
      <c r="E355">
        <v>4.53</v>
      </c>
      <c r="F355">
        <v>4.5599999999999996</v>
      </c>
      <c r="G355">
        <v>4.4400000000000004</v>
      </c>
      <c r="H355">
        <v>6.06</v>
      </c>
      <c r="I355">
        <v>5.66</v>
      </c>
      <c r="J355">
        <v>6.14</v>
      </c>
      <c r="K355" t="s">
        <v>510</v>
      </c>
      <c r="L355">
        <v>4415436600</v>
      </c>
      <c r="M355">
        <v>4044480200</v>
      </c>
      <c r="N355">
        <v>5320445300</v>
      </c>
      <c r="O355">
        <v>8881957500</v>
      </c>
      <c r="P355">
        <v>6949539700</v>
      </c>
      <c r="Q355">
        <v>10013405700</v>
      </c>
      <c r="R355">
        <v>13459346200</v>
      </c>
      <c r="S355">
        <v>29262221900</v>
      </c>
      <c r="T355">
        <v>26970258200</v>
      </c>
      <c r="U355">
        <v>35976169400</v>
      </c>
      <c r="V355">
        <v>5.3316999999999997</v>
      </c>
      <c r="W355">
        <v>5.3616000000000001</v>
      </c>
      <c r="X355">
        <v>3.3740999999999999</v>
      </c>
      <c r="Y355">
        <v>11.4834</v>
      </c>
      <c r="Z355">
        <v>8.4883000000000006</v>
      </c>
      <c r="AA355">
        <v>2.6440999999999999</v>
      </c>
      <c r="AB355">
        <v>2.7402000000000002</v>
      </c>
      <c r="AC355">
        <v>11.0375</v>
      </c>
      <c r="AD355">
        <v>17.609300000000001</v>
      </c>
      <c r="AE355">
        <v>17.3353</v>
      </c>
      <c r="AF355">
        <v>31.179200000000002</v>
      </c>
      <c r="AG355">
        <v>36.021799999999999</v>
      </c>
      <c r="AH355">
        <v>52.787199999999999</v>
      </c>
      <c r="AI355">
        <v>41.025100000000002</v>
      </c>
      <c r="AJ355">
        <v>36.455500000000001</v>
      </c>
      <c r="AK355">
        <v>44.2288</v>
      </c>
      <c r="AL355">
        <v>41.984299999999998</v>
      </c>
      <c r="AM355">
        <v>33.995399999999997</v>
      </c>
      <c r="AN355">
        <v>29.322500000000002</v>
      </c>
      <c r="AO355">
        <v>27.427499999999998</v>
      </c>
      <c r="AP355">
        <v>-1.0395000000000001</v>
      </c>
      <c r="AQ355">
        <v>16.039200000000001</v>
      </c>
      <c r="AR355">
        <v>1.2427999999999999</v>
      </c>
      <c r="AS355">
        <v>78.943600000000004</v>
      </c>
      <c r="AT355">
        <v>3.9094000000000002</v>
      </c>
      <c r="AU355">
        <v>5.4550999999999998</v>
      </c>
      <c r="AV355">
        <v>11.042999999999999</v>
      </c>
      <c r="AW355">
        <v>2.8782000000000001</v>
      </c>
      <c r="AX355">
        <v>11.052099999999999</v>
      </c>
      <c r="AY355">
        <v>24.439</v>
      </c>
      <c r="AZ355">
        <v>10.324299999999999</v>
      </c>
      <c r="BA355">
        <v>8.2261000000000006</v>
      </c>
      <c r="BB355">
        <v>12.1708</v>
      </c>
      <c r="BC355">
        <v>12.7493</v>
      </c>
      <c r="BD355">
        <v>10.6137</v>
      </c>
      <c r="BE355">
        <v>35.232500000000002</v>
      </c>
      <c r="BF355">
        <v>21.087700000000002</v>
      </c>
      <c r="BG355">
        <v>6.5407000000000002</v>
      </c>
      <c r="BH355">
        <v>6.8478000000000003</v>
      </c>
      <c r="BI355">
        <v>24.8551</v>
      </c>
      <c r="BJ355">
        <v>35.311300000000003</v>
      </c>
      <c r="BK355">
        <v>31.260200000000001</v>
      </c>
      <c r="BL355">
        <v>1.6488</v>
      </c>
      <c r="BM355">
        <v>1.7250000000000001</v>
      </c>
      <c r="BN355">
        <v>1.6278999999999999</v>
      </c>
      <c r="BO355">
        <v>1.5086999999999999</v>
      </c>
      <c r="BP355">
        <v>1.851</v>
      </c>
      <c r="BQ355">
        <v>1.4824999999999999</v>
      </c>
      <c r="BR355">
        <v>1.7983</v>
      </c>
      <c r="BS355">
        <v>2.1469</v>
      </c>
      <c r="BT355">
        <v>3.5750999999999999</v>
      </c>
      <c r="BU355">
        <v>2.7324000000000002</v>
      </c>
      <c r="BV355">
        <v>3.1061999999999999</v>
      </c>
      <c r="BW355" t="s">
        <v>590</v>
      </c>
      <c r="BX355">
        <v>45</v>
      </c>
      <c r="BY355" t="s">
        <v>593</v>
      </c>
      <c r="BZ355">
        <v>453010</v>
      </c>
    </row>
    <row r="356" spans="1:78" x14ac:dyDescent="0.25">
      <c r="A356" t="s">
        <v>355</v>
      </c>
      <c r="B356" t="s">
        <v>510</v>
      </c>
      <c r="C356">
        <v>3.23</v>
      </c>
      <c r="D356">
        <v>3.8</v>
      </c>
      <c r="E356">
        <v>3.95</v>
      </c>
      <c r="F356">
        <v>3.89</v>
      </c>
      <c r="G356">
        <v>4</v>
      </c>
      <c r="H356">
        <v>3.97</v>
      </c>
      <c r="I356">
        <v>4.07</v>
      </c>
      <c r="J356">
        <v>4.04</v>
      </c>
      <c r="K356">
        <v>4.09</v>
      </c>
      <c r="L356">
        <v>197479782400</v>
      </c>
      <c r="M356">
        <v>153470574400</v>
      </c>
      <c r="N356">
        <v>157735473900</v>
      </c>
      <c r="O356">
        <v>195720382600</v>
      </c>
      <c r="P356">
        <v>162039692900</v>
      </c>
      <c r="Q356">
        <v>169941244000</v>
      </c>
      <c r="R356">
        <v>190449559500</v>
      </c>
      <c r="S356">
        <v>232889682900</v>
      </c>
      <c r="T356">
        <v>220391720200</v>
      </c>
      <c r="U356">
        <v>289818846500</v>
      </c>
      <c r="V356">
        <v>12.7326</v>
      </c>
      <c r="W356">
        <v>9.8802000000000003</v>
      </c>
      <c r="X356">
        <v>7.98</v>
      </c>
      <c r="Y356">
        <v>7.5534999999999997</v>
      </c>
      <c r="Z356">
        <v>2.6294</v>
      </c>
      <c r="AA356">
        <v>8.9901</v>
      </c>
      <c r="AB356">
        <v>9.0432000000000006</v>
      </c>
      <c r="AC356">
        <v>11.1509</v>
      </c>
      <c r="AD356">
        <v>5.5880999999999998</v>
      </c>
      <c r="AE356">
        <v>6.9787999999999997</v>
      </c>
      <c r="AF356">
        <v>26.695499999999999</v>
      </c>
      <c r="AG356">
        <v>37.833100000000002</v>
      </c>
      <c r="AH356">
        <v>39.093400000000003</v>
      </c>
      <c r="AI356">
        <v>42.898400000000002</v>
      </c>
      <c r="AJ356">
        <v>43.974299999999999</v>
      </c>
      <c r="AK356">
        <v>51.667299999999997</v>
      </c>
      <c r="AL356">
        <v>63.819499999999998</v>
      </c>
      <c r="AM356">
        <v>66.364900000000006</v>
      </c>
      <c r="AN356">
        <v>72.760499999999993</v>
      </c>
      <c r="AO356">
        <v>70.950400000000002</v>
      </c>
      <c r="AP356">
        <v>4.4493</v>
      </c>
      <c r="AQ356">
        <v>10.333399999999999</v>
      </c>
      <c r="AR356">
        <v>22.862400000000001</v>
      </c>
      <c r="AS356">
        <v>1.1515</v>
      </c>
      <c r="AT356">
        <v>20.334299999999999</v>
      </c>
      <c r="AU356">
        <v>2.1187</v>
      </c>
      <c r="AV356">
        <v>-21.1402</v>
      </c>
      <c r="AW356">
        <v>6.1898999999999997</v>
      </c>
      <c r="AX356">
        <v>13.573499999999999</v>
      </c>
      <c r="AY356">
        <v>-16.635300000000001</v>
      </c>
      <c r="AZ356">
        <v>22.953099999999999</v>
      </c>
      <c r="BA356">
        <v>24.735099999999999</v>
      </c>
      <c r="BB356">
        <v>23.938600000000001</v>
      </c>
      <c r="BC356">
        <v>20.803599999999999</v>
      </c>
      <c r="BD356">
        <v>18.553000000000001</v>
      </c>
      <c r="BE356">
        <v>18.457899999999999</v>
      </c>
      <c r="BF356">
        <v>7.1574</v>
      </c>
      <c r="BG356">
        <v>32.521999999999998</v>
      </c>
      <c r="BH356">
        <v>59.865900000000003</v>
      </c>
      <c r="BI356">
        <v>158.8031</v>
      </c>
      <c r="BJ356" t="s">
        <v>510</v>
      </c>
      <c r="BK356" t="s">
        <v>510</v>
      </c>
      <c r="BL356">
        <v>2.3725999999999998</v>
      </c>
      <c r="BM356">
        <v>2.5587</v>
      </c>
      <c r="BN356">
        <v>2.2643</v>
      </c>
      <c r="BO356">
        <v>2.0588000000000002</v>
      </c>
      <c r="BP356">
        <v>1.9921</v>
      </c>
      <c r="BQ356">
        <v>2.0183</v>
      </c>
      <c r="BR356">
        <v>2.3631000000000002</v>
      </c>
      <c r="BS356">
        <v>2.3239999999999998</v>
      </c>
      <c r="BT356">
        <v>2.6501000000000001</v>
      </c>
      <c r="BU356">
        <v>2.8105000000000002</v>
      </c>
      <c r="BV356">
        <v>3.1307999999999998</v>
      </c>
      <c r="BW356" t="s">
        <v>590</v>
      </c>
      <c r="BX356">
        <v>45</v>
      </c>
      <c r="BY356" t="s">
        <v>592</v>
      </c>
      <c r="BZ356">
        <v>451030</v>
      </c>
    </row>
    <row r="357" spans="1:78" x14ac:dyDescent="0.25">
      <c r="A357" t="s">
        <v>356</v>
      </c>
      <c r="B357" t="s">
        <v>510</v>
      </c>
      <c r="C357">
        <v>2.1</v>
      </c>
      <c r="D357">
        <v>2.16</v>
      </c>
      <c r="E357">
        <v>2.25</v>
      </c>
      <c r="F357">
        <v>2.93</v>
      </c>
      <c r="G357">
        <v>2.99</v>
      </c>
      <c r="H357">
        <v>2.99</v>
      </c>
      <c r="I357">
        <v>3.52</v>
      </c>
      <c r="J357">
        <v>3.79</v>
      </c>
      <c r="K357" t="s">
        <v>510</v>
      </c>
      <c r="L357">
        <v>19540293200</v>
      </c>
      <c r="M357">
        <v>24997333200</v>
      </c>
      <c r="N357">
        <v>26298941800</v>
      </c>
      <c r="O357">
        <v>20452562200</v>
      </c>
      <c r="P357">
        <v>27582330100</v>
      </c>
      <c r="Q357">
        <v>33158268200</v>
      </c>
      <c r="R357">
        <v>32787981000</v>
      </c>
      <c r="S357">
        <v>47584644600</v>
      </c>
      <c r="T357">
        <v>52815946200</v>
      </c>
      <c r="U357">
        <v>56208799200</v>
      </c>
      <c r="V357">
        <v>12.3528</v>
      </c>
      <c r="W357">
        <v>14.1</v>
      </c>
      <c r="X357">
        <v>14.9514</v>
      </c>
      <c r="Y357">
        <v>15.346500000000001</v>
      </c>
      <c r="Z357">
        <v>17.032299999999999</v>
      </c>
      <c r="AA357">
        <v>14.879099999999999</v>
      </c>
      <c r="AB357">
        <v>15.706</v>
      </c>
      <c r="AC357">
        <v>18.5688</v>
      </c>
      <c r="AD357">
        <v>17.8476</v>
      </c>
      <c r="AE357">
        <v>17.709399999999999</v>
      </c>
      <c r="AF357">
        <v>21.255400000000002</v>
      </c>
      <c r="AG357">
        <v>20.818999999999999</v>
      </c>
      <c r="AH357">
        <v>26.1934</v>
      </c>
      <c r="AI357">
        <v>39.334899999999998</v>
      </c>
      <c r="AJ357">
        <v>42.816800000000001</v>
      </c>
      <c r="AK357">
        <v>54.696300000000001</v>
      </c>
      <c r="AL357">
        <v>53.159199999999998</v>
      </c>
      <c r="AM357">
        <v>50.061599999999999</v>
      </c>
      <c r="AN357">
        <v>51.829599999999999</v>
      </c>
      <c r="AO357">
        <v>56.5199</v>
      </c>
      <c r="AP357">
        <v>5.5316000000000001</v>
      </c>
      <c r="AQ357">
        <v>7.6620999999999997</v>
      </c>
      <c r="AR357">
        <v>2.2136999999999998</v>
      </c>
      <c r="AS357">
        <v>7.9006999999999996</v>
      </c>
      <c r="AT357">
        <v>5.1039000000000003</v>
      </c>
      <c r="AU357">
        <v>5.4002999999999997</v>
      </c>
      <c r="AV357">
        <v>34.286999999999999</v>
      </c>
      <c r="AW357">
        <v>8.2063000000000006</v>
      </c>
      <c r="AX357">
        <v>1.0526</v>
      </c>
      <c r="AY357">
        <v>7.7591000000000001</v>
      </c>
      <c r="AZ357">
        <v>9.8591999999999995</v>
      </c>
      <c r="BA357">
        <v>32.900799999999997</v>
      </c>
      <c r="BB357">
        <v>39.058100000000003</v>
      </c>
      <c r="BC357">
        <v>46.797899999999998</v>
      </c>
      <c r="BD357">
        <v>57.835099999999997</v>
      </c>
      <c r="BE357">
        <v>99.448599999999999</v>
      </c>
      <c r="BF357">
        <v>263.13099999999997</v>
      </c>
      <c r="BG357">
        <v>370.44709999999998</v>
      </c>
      <c r="BH357">
        <v>651.90049999999997</v>
      </c>
      <c r="BI357" t="s">
        <v>510</v>
      </c>
      <c r="BJ357" t="s">
        <v>510</v>
      </c>
      <c r="BK357" t="s">
        <v>510</v>
      </c>
      <c r="BL357">
        <v>2.9232999999999998</v>
      </c>
      <c r="BM357">
        <v>3.6871</v>
      </c>
      <c r="BN357">
        <v>4.4160000000000004</v>
      </c>
      <c r="BO357">
        <v>4.3624999999999998</v>
      </c>
      <c r="BP357">
        <v>3.5918000000000001</v>
      </c>
      <c r="BQ357">
        <v>4.3659999999999997</v>
      </c>
      <c r="BR357">
        <v>4.0552000000000001</v>
      </c>
      <c r="BS357">
        <v>3.7635999999999998</v>
      </c>
      <c r="BT357">
        <v>5.0452000000000004</v>
      </c>
      <c r="BU357">
        <v>5.2515999999999998</v>
      </c>
      <c r="BV357">
        <v>5.1708999999999996</v>
      </c>
      <c r="BW357" t="s">
        <v>585</v>
      </c>
      <c r="BX357">
        <v>25</v>
      </c>
      <c r="BY357" t="s">
        <v>623</v>
      </c>
      <c r="BZ357">
        <v>255040</v>
      </c>
    </row>
    <row r="358" spans="1:78" x14ac:dyDescent="0.25">
      <c r="A358" t="s">
        <v>357</v>
      </c>
      <c r="B358" t="s">
        <v>510</v>
      </c>
      <c r="C358" t="s">
        <v>510</v>
      </c>
      <c r="D358" t="s">
        <v>510</v>
      </c>
      <c r="E358" t="s">
        <v>510</v>
      </c>
      <c r="F358" t="s">
        <v>510</v>
      </c>
      <c r="G358" t="s">
        <v>510</v>
      </c>
      <c r="H358">
        <v>4.0999999999999996</v>
      </c>
      <c r="I358">
        <v>4.46</v>
      </c>
      <c r="J358">
        <v>4.5</v>
      </c>
      <c r="K358" t="s">
        <v>510</v>
      </c>
      <c r="L358" t="s">
        <v>510</v>
      </c>
      <c r="M358" t="s">
        <v>510</v>
      </c>
      <c r="N358" t="s">
        <v>510</v>
      </c>
      <c r="O358" t="s">
        <v>510</v>
      </c>
      <c r="P358" t="s">
        <v>510</v>
      </c>
      <c r="Q358" t="s">
        <v>510</v>
      </c>
      <c r="R358">
        <v>29262304300</v>
      </c>
      <c r="S358">
        <v>36984633800</v>
      </c>
      <c r="T358">
        <v>32622855700</v>
      </c>
      <c r="U358">
        <v>36616386900</v>
      </c>
      <c r="V358" t="s">
        <v>510</v>
      </c>
      <c r="W358" t="s">
        <v>510</v>
      </c>
      <c r="X358" t="s">
        <v>510</v>
      </c>
      <c r="Y358" t="s">
        <v>510</v>
      </c>
      <c r="Z358">
        <v>11.5123</v>
      </c>
      <c r="AA358">
        <v>11.858499999999999</v>
      </c>
      <c r="AB358">
        <v>8.8836999999999993</v>
      </c>
      <c r="AC358">
        <v>10.84</v>
      </c>
      <c r="AD358">
        <v>11.340400000000001</v>
      </c>
      <c r="AE358">
        <v>14.1051</v>
      </c>
      <c r="AF358" t="s">
        <v>510</v>
      </c>
      <c r="AG358" t="s">
        <v>510</v>
      </c>
      <c r="AH358" t="s">
        <v>510</v>
      </c>
      <c r="AI358">
        <v>0.187</v>
      </c>
      <c r="AJ358">
        <v>0.29559999999999997</v>
      </c>
      <c r="AK358">
        <v>5.7808999999999999</v>
      </c>
      <c r="AL358">
        <v>60.6629</v>
      </c>
      <c r="AM358">
        <v>63.441600000000001</v>
      </c>
      <c r="AN358">
        <v>73.429100000000005</v>
      </c>
      <c r="AO358">
        <v>72.224999999999994</v>
      </c>
      <c r="AP358" t="s">
        <v>510</v>
      </c>
      <c r="AQ358" t="s">
        <v>510</v>
      </c>
      <c r="AR358" t="s">
        <v>510</v>
      </c>
      <c r="AS358" t="s">
        <v>510</v>
      </c>
      <c r="AT358" t="s">
        <v>510</v>
      </c>
      <c r="AU358">
        <v>0.50609999999999999</v>
      </c>
      <c r="AV358">
        <v>6.0427</v>
      </c>
      <c r="AW358">
        <v>10.560499999999999</v>
      </c>
      <c r="AX358">
        <v>14.649900000000001</v>
      </c>
      <c r="AY358">
        <v>-20.034199999999998</v>
      </c>
      <c r="AZ358">
        <v>3.0348999999999999</v>
      </c>
      <c r="BA358" t="s">
        <v>510</v>
      </c>
      <c r="BB358" t="s">
        <v>510</v>
      </c>
      <c r="BC358" t="s">
        <v>510</v>
      </c>
      <c r="BD358" t="s">
        <v>510</v>
      </c>
      <c r="BE358" t="s">
        <v>510</v>
      </c>
      <c r="BF358">
        <v>59.366199999999999</v>
      </c>
      <c r="BG358">
        <v>68.277799999999999</v>
      </c>
      <c r="BH358" t="s">
        <v>510</v>
      </c>
      <c r="BI358" t="s">
        <v>510</v>
      </c>
      <c r="BJ358" t="s">
        <v>510</v>
      </c>
      <c r="BK358" t="s">
        <v>510</v>
      </c>
      <c r="BL358" t="s">
        <v>510</v>
      </c>
      <c r="BM358" t="s">
        <v>510</v>
      </c>
      <c r="BN358" t="s">
        <v>510</v>
      </c>
      <c r="BO358" t="s">
        <v>510</v>
      </c>
      <c r="BP358" t="s">
        <v>510</v>
      </c>
      <c r="BQ358" t="s">
        <v>510</v>
      </c>
      <c r="BR358" t="s">
        <v>510</v>
      </c>
      <c r="BS358">
        <v>4.0913000000000004</v>
      </c>
      <c r="BT358">
        <v>4.3089000000000004</v>
      </c>
      <c r="BU358">
        <v>4.8041999999999998</v>
      </c>
      <c r="BV358">
        <v>5.0824999999999996</v>
      </c>
      <c r="BW358" t="s">
        <v>596</v>
      </c>
      <c r="BX358">
        <v>20</v>
      </c>
      <c r="BY358" t="s">
        <v>630</v>
      </c>
      <c r="BZ358">
        <v>201060</v>
      </c>
    </row>
    <row r="359" spans="1:78" x14ac:dyDescent="0.25">
      <c r="A359" t="s">
        <v>358</v>
      </c>
      <c r="B359" t="s">
        <v>510</v>
      </c>
      <c r="C359">
        <v>4.8</v>
      </c>
      <c r="D359">
        <v>5.19</v>
      </c>
      <c r="E359">
        <v>5.8</v>
      </c>
      <c r="F359">
        <v>5.42</v>
      </c>
      <c r="G359">
        <v>5.49</v>
      </c>
      <c r="H359">
        <v>5.57</v>
      </c>
      <c r="I359">
        <v>5.48</v>
      </c>
      <c r="J359">
        <v>5.7</v>
      </c>
      <c r="K359">
        <v>5.8</v>
      </c>
      <c r="L359">
        <v>62507259200</v>
      </c>
      <c r="M359">
        <v>51636184300</v>
      </c>
      <c r="N359">
        <v>54433145200</v>
      </c>
      <c r="O359">
        <v>56367972300</v>
      </c>
      <c r="P359">
        <v>46343492100</v>
      </c>
      <c r="Q359">
        <v>36813612900</v>
      </c>
      <c r="R359">
        <v>16119236400</v>
      </c>
      <c r="S359">
        <v>27076108600</v>
      </c>
      <c r="T359">
        <v>57252502200</v>
      </c>
      <c r="U359">
        <v>52400365000</v>
      </c>
      <c r="V359">
        <v>0.98009999999999997</v>
      </c>
      <c r="W359">
        <v>-15.7057</v>
      </c>
      <c r="X359">
        <v>-1.3265</v>
      </c>
      <c r="Y359">
        <v>3.0798000000000001</v>
      </c>
      <c r="Z359">
        <v>9.6204000000000001</v>
      </c>
      <c r="AA359">
        <v>-0.88319999999999999</v>
      </c>
      <c r="AB359">
        <v>-15.8405</v>
      </c>
      <c r="AC359">
        <v>2.9942000000000002</v>
      </c>
      <c r="AD359">
        <v>18.021599999999999</v>
      </c>
      <c r="AE359">
        <v>6.4058000000000002</v>
      </c>
      <c r="AF359">
        <v>12.154500000000001</v>
      </c>
      <c r="AG359">
        <v>19.184100000000001</v>
      </c>
      <c r="AH359">
        <v>22.777100000000001</v>
      </c>
      <c r="AI359">
        <v>23.3855</v>
      </c>
      <c r="AJ359">
        <v>23.5258</v>
      </c>
      <c r="AK359">
        <v>37.4009</v>
      </c>
      <c r="AL359">
        <v>46.6389</v>
      </c>
      <c r="AM359">
        <v>40.611199999999997</v>
      </c>
      <c r="AN359">
        <v>28.795300000000001</v>
      </c>
      <c r="AO359">
        <v>28.452300000000001</v>
      </c>
      <c r="AP359">
        <v>8.1498000000000008</v>
      </c>
      <c r="AQ359">
        <v>-18.985399999999998</v>
      </c>
      <c r="AR359">
        <v>-22.791</v>
      </c>
      <c r="AS359">
        <v>-0.75509999999999999</v>
      </c>
      <c r="AT359">
        <v>-2.5122</v>
      </c>
      <c r="AU359">
        <v>4.3497000000000003</v>
      </c>
      <c r="AV359">
        <v>144.4247</v>
      </c>
      <c r="AW359">
        <v>-25.3065</v>
      </c>
      <c r="AX359">
        <v>-6.28</v>
      </c>
      <c r="AY359">
        <v>-3.2343999999999999</v>
      </c>
      <c r="AZ359">
        <v>1.9268000000000001</v>
      </c>
      <c r="BA359">
        <v>14.1685</v>
      </c>
      <c r="BB359">
        <v>1.5778000000000001</v>
      </c>
      <c r="BC359">
        <v>-26.400700000000001</v>
      </c>
      <c r="BD359">
        <v>-2.504</v>
      </c>
      <c r="BE359">
        <v>6.2610999999999999</v>
      </c>
      <c r="BF359">
        <v>19.636299999999999</v>
      </c>
      <c r="BG359">
        <v>-4.3718000000000004</v>
      </c>
      <c r="BH359">
        <v>-98.569400000000002</v>
      </c>
      <c r="BI359">
        <v>17.005600000000001</v>
      </c>
      <c r="BJ359">
        <v>83.605199999999996</v>
      </c>
      <c r="BK359">
        <v>18.943100000000001</v>
      </c>
      <c r="BL359">
        <v>1.4691000000000001</v>
      </c>
      <c r="BM359">
        <v>1.4827999999999999</v>
      </c>
      <c r="BN359">
        <v>1.6281000000000001</v>
      </c>
      <c r="BO359">
        <v>1.7641</v>
      </c>
      <c r="BP359">
        <v>1.8514999999999999</v>
      </c>
      <c r="BQ359">
        <v>1.5625</v>
      </c>
      <c r="BR359">
        <v>1.1223000000000001</v>
      </c>
      <c r="BS359">
        <v>1.1006</v>
      </c>
      <c r="BT359">
        <v>1.2299</v>
      </c>
      <c r="BU359">
        <v>1.504</v>
      </c>
      <c r="BV359">
        <v>1.4427000000000001</v>
      </c>
      <c r="BW359" t="s">
        <v>612</v>
      </c>
      <c r="BX359">
        <v>10</v>
      </c>
      <c r="BY359" t="s">
        <v>613</v>
      </c>
      <c r="BZ359">
        <v>101020</v>
      </c>
    </row>
    <row r="360" spans="1:78" x14ac:dyDescent="0.25">
      <c r="A360" t="s">
        <v>359</v>
      </c>
      <c r="B360" t="s">
        <v>510</v>
      </c>
      <c r="C360">
        <v>1.01</v>
      </c>
      <c r="D360">
        <v>1.22</v>
      </c>
      <c r="E360">
        <v>1.31</v>
      </c>
      <c r="F360">
        <v>2.2599999999999998</v>
      </c>
      <c r="G360">
        <v>2.23</v>
      </c>
      <c r="H360">
        <v>3.31</v>
      </c>
      <c r="I360">
        <v>4.57</v>
      </c>
      <c r="J360">
        <v>5.63</v>
      </c>
      <c r="K360">
        <v>5.52</v>
      </c>
      <c r="L360" t="s">
        <v>510</v>
      </c>
      <c r="M360" t="s">
        <v>510</v>
      </c>
      <c r="N360" t="s">
        <v>510</v>
      </c>
      <c r="O360" t="s">
        <v>510</v>
      </c>
      <c r="P360" t="s">
        <v>510</v>
      </c>
      <c r="Q360" t="s">
        <v>510</v>
      </c>
      <c r="R360" t="s">
        <v>510</v>
      </c>
      <c r="S360">
        <v>54933505400</v>
      </c>
      <c r="T360">
        <v>42190885600</v>
      </c>
      <c r="U360">
        <v>92975664000</v>
      </c>
      <c r="V360">
        <v>-21.942299999999999</v>
      </c>
      <c r="W360">
        <v>-9.5817999999999994</v>
      </c>
      <c r="X360">
        <v>-7.9903000000000004</v>
      </c>
      <c r="Y360">
        <v>-6.88</v>
      </c>
      <c r="Z360">
        <v>-2.6034999999999999</v>
      </c>
      <c r="AA360">
        <v>-1.3061</v>
      </c>
      <c r="AB360">
        <v>-3.4104999999999999</v>
      </c>
      <c r="AC360">
        <v>-5.1680999999999999</v>
      </c>
      <c r="AD360">
        <v>-2.3738000000000001</v>
      </c>
      <c r="AE360">
        <v>3.2869000000000002</v>
      </c>
      <c r="AF360">
        <v>31.578299999999999</v>
      </c>
      <c r="AG360">
        <v>24.785699999999999</v>
      </c>
      <c r="AH360">
        <v>17.500499999999999</v>
      </c>
      <c r="AI360">
        <v>15.260400000000001</v>
      </c>
      <c r="AJ360">
        <v>32.276600000000002</v>
      </c>
      <c r="AK360">
        <v>21.692299999999999</v>
      </c>
      <c r="AL360">
        <v>38.372300000000003</v>
      </c>
      <c r="AM360">
        <v>35.201500000000003</v>
      </c>
      <c r="AN360">
        <v>32.259099999999997</v>
      </c>
      <c r="AO360">
        <v>15.658799999999999</v>
      </c>
      <c r="AP360">
        <v>43.599899999999998</v>
      </c>
      <c r="AQ360">
        <v>152.46770000000001</v>
      </c>
      <c r="AR360">
        <v>32.920099999999998</v>
      </c>
      <c r="AS360">
        <v>45.442300000000003</v>
      </c>
      <c r="AT360">
        <v>20.295999999999999</v>
      </c>
      <c r="AU360">
        <v>73.018600000000006</v>
      </c>
      <c r="AV360">
        <v>10.813800000000001</v>
      </c>
      <c r="AW360">
        <v>37.517099999999999</v>
      </c>
      <c r="AX360">
        <v>12.974600000000001</v>
      </c>
      <c r="AY360">
        <v>19.645399999999999</v>
      </c>
      <c r="AZ360">
        <v>18.3415</v>
      </c>
      <c r="BA360">
        <v>-11.663600000000001</v>
      </c>
      <c r="BB360">
        <v>-61.120399999999997</v>
      </c>
      <c r="BC360">
        <v>-31.593699999999998</v>
      </c>
      <c r="BD360">
        <v>-26.204899999999999</v>
      </c>
      <c r="BE360">
        <v>-26.1831</v>
      </c>
      <c r="BF360">
        <v>-12.5863</v>
      </c>
      <c r="BG360">
        <v>-5.9165999999999999</v>
      </c>
      <c r="BH360">
        <v>-19.865300000000001</v>
      </c>
      <c r="BI360">
        <v>-53.489899999999999</v>
      </c>
      <c r="BJ360">
        <v>-54.847999999999999</v>
      </c>
      <c r="BK360">
        <v>44.904000000000003</v>
      </c>
      <c r="BL360">
        <v>6.5194999999999999</v>
      </c>
      <c r="BM360">
        <v>5.0320999999999998</v>
      </c>
      <c r="BN360">
        <v>8.7247000000000003</v>
      </c>
      <c r="BO360">
        <v>4.8312999999999997</v>
      </c>
      <c r="BP360">
        <v>4.2859999999999996</v>
      </c>
      <c r="BQ360">
        <v>3.9207000000000001</v>
      </c>
      <c r="BR360">
        <v>4.0858999999999996</v>
      </c>
      <c r="BS360">
        <v>3.597</v>
      </c>
      <c r="BT360">
        <v>4.7165999999999997</v>
      </c>
      <c r="BU360">
        <v>5.0396999999999998</v>
      </c>
      <c r="BV360">
        <v>6.1936999999999998</v>
      </c>
      <c r="BW360" t="s">
        <v>590</v>
      </c>
      <c r="BX360">
        <v>45</v>
      </c>
      <c r="BY360" t="s">
        <v>592</v>
      </c>
      <c r="BZ360">
        <v>451030</v>
      </c>
    </row>
    <row r="361" spans="1:78" x14ac:dyDescent="0.25">
      <c r="A361" t="s">
        <v>360</v>
      </c>
      <c r="B361" t="s">
        <v>510</v>
      </c>
      <c r="C361">
        <v>1.55</v>
      </c>
      <c r="D361">
        <v>2.2000000000000002</v>
      </c>
      <c r="E361">
        <v>2.12</v>
      </c>
      <c r="F361">
        <v>2.68</v>
      </c>
      <c r="G361">
        <v>3.68</v>
      </c>
      <c r="H361">
        <v>3.65</v>
      </c>
      <c r="I361">
        <v>3.79</v>
      </c>
      <c r="J361">
        <v>3.77</v>
      </c>
      <c r="K361" t="s">
        <v>510</v>
      </c>
      <c r="L361">
        <v>28714596500</v>
      </c>
      <c r="M361">
        <v>22411949300</v>
      </c>
      <c r="N361">
        <v>27382806200</v>
      </c>
      <c r="O361">
        <v>23639870900</v>
      </c>
      <c r="P361">
        <v>16365298100</v>
      </c>
      <c r="Q361">
        <v>25974033200</v>
      </c>
      <c r="R361">
        <v>23027856400</v>
      </c>
      <c r="S361">
        <v>19668806900</v>
      </c>
      <c r="T361">
        <v>11069187800</v>
      </c>
      <c r="U361">
        <v>9832523500</v>
      </c>
      <c r="V361">
        <v>11.760300000000001</v>
      </c>
      <c r="W361">
        <v>5.9245000000000001</v>
      </c>
      <c r="X361">
        <v>5.2538</v>
      </c>
      <c r="Y361">
        <v>1.5838000000000001</v>
      </c>
      <c r="Z361">
        <v>10.5755</v>
      </c>
      <c r="AA361">
        <v>7.0321999999999996</v>
      </c>
      <c r="AB361">
        <v>4.7374999999999998</v>
      </c>
      <c r="AC361">
        <v>8.1647999999999996</v>
      </c>
      <c r="AD361">
        <v>1.887</v>
      </c>
      <c r="AE361">
        <v>-1.0863</v>
      </c>
      <c r="AF361">
        <v>29.713799999999999</v>
      </c>
      <c r="AG361">
        <v>35.897300000000001</v>
      </c>
      <c r="AH361">
        <v>38.988399999999999</v>
      </c>
      <c r="AI361">
        <v>48.755000000000003</v>
      </c>
      <c r="AJ361">
        <v>43.018599999999999</v>
      </c>
      <c r="AK361">
        <v>41.7727</v>
      </c>
      <c r="AL361">
        <v>41.057299999999998</v>
      </c>
      <c r="AM361">
        <v>33.490299999999998</v>
      </c>
      <c r="AN361">
        <v>30.0824</v>
      </c>
      <c r="AO361">
        <v>30.0992</v>
      </c>
      <c r="AP361">
        <v>-0.29849999999999999</v>
      </c>
      <c r="AQ361">
        <v>-9.2925000000000004</v>
      </c>
      <c r="AR361">
        <v>-0.71030000000000004</v>
      </c>
      <c r="AS361">
        <v>1.9903</v>
      </c>
      <c r="AT361">
        <v>-14.0069</v>
      </c>
      <c r="AU361">
        <v>113.48650000000001</v>
      </c>
      <c r="AV361">
        <v>11.4345</v>
      </c>
      <c r="AW361">
        <v>6.2074999999999996</v>
      </c>
      <c r="AX361">
        <v>11.311500000000001</v>
      </c>
      <c r="AY361">
        <v>-0.38719999999999999</v>
      </c>
      <c r="AZ361">
        <v>-8.3057999999999996</v>
      </c>
      <c r="BA361">
        <v>18.6233</v>
      </c>
      <c r="BB361">
        <v>34.943300000000001</v>
      </c>
      <c r="BC361">
        <v>22.548500000000001</v>
      </c>
      <c r="BD361">
        <v>27.259</v>
      </c>
      <c r="BE361">
        <v>12.599299999999999</v>
      </c>
      <c r="BF361">
        <v>55.604700000000001</v>
      </c>
      <c r="BG361">
        <v>27.967500000000001</v>
      </c>
      <c r="BH361">
        <v>16.950099999999999</v>
      </c>
      <c r="BI361">
        <v>24.054200000000002</v>
      </c>
      <c r="BJ361">
        <v>4.8593999999999999</v>
      </c>
      <c r="BK361">
        <v>-2.6688999999999998</v>
      </c>
      <c r="BL361">
        <v>2.0619999999999998</v>
      </c>
      <c r="BM361">
        <v>1.881</v>
      </c>
      <c r="BN361">
        <v>1.6840999999999999</v>
      </c>
      <c r="BO361">
        <v>1.9292</v>
      </c>
      <c r="BP361">
        <v>1.9893000000000001</v>
      </c>
      <c r="BQ361">
        <v>1.3674999999999999</v>
      </c>
      <c r="BR361">
        <v>1.2542</v>
      </c>
      <c r="BS361">
        <v>1.1079000000000001</v>
      </c>
      <c r="BT361">
        <v>0.95150000000000001</v>
      </c>
      <c r="BU361">
        <v>0.79339999999999999</v>
      </c>
      <c r="BV361">
        <v>0.75970000000000004</v>
      </c>
      <c r="BW361" t="s">
        <v>634</v>
      </c>
      <c r="BX361">
        <v>50</v>
      </c>
      <c r="BY361" t="s">
        <v>635</v>
      </c>
      <c r="BZ361">
        <v>502010</v>
      </c>
    </row>
    <row r="362" spans="1:78" x14ac:dyDescent="0.25">
      <c r="A362" t="s">
        <v>361</v>
      </c>
      <c r="B362" t="s">
        <v>510</v>
      </c>
      <c r="C362">
        <v>1.41</v>
      </c>
      <c r="D362">
        <v>1.38</v>
      </c>
      <c r="E362">
        <v>1.53</v>
      </c>
      <c r="F362">
        <v>1.58</v>
      </c>
      <c r="G362">
        <v>2.4300000000000002</v>
      </c>
      <c r="H362">
        <v>2.63</v>
      </c>
      <c r="I362">
        <v>3.11</v>
      </c>
      <c r="J362">
        <v>3.46</v>
      </c>
      <c r="K362">
        <v>3.58</v>
      </c>
      <c r="L362">
        <v>1345790300</v>
      </c>
      <c r="M362">
        <v>2224058300</v>
      </c>
      <c r="N362">
        <v>2734463800</v>
      </c>
      <c r="O362">
        <v>4755224200</v>
      </c>
      <c r="P362">
        <v>7177241800</v>
      </c>
      <c r="Q362">
        <v>15461721600</v>
      </c>
      <c r="R362">
        <v>26462292100</v>
      </c>
      <c r="S362">
        <v>24922119800</v>
      </c>
      <c r="T362">
        <v>18624920700</v>
      </c>
      <c r="U362">
        <v>12450366300</v>
      </c>
      <c r="V362">
        <v>0.82410000000000005</v>
      </c>
      <c r="W362">
        <v>2.5</v>
      </c>
      <c r="X362">
        <v>7.2031999999999998</v>
      </c>
      <c r="Y362">
        <v>9.3949999999999996</v>
      </c>
      <c r="Z362">
        <v>8.9232999999999993</v>
      </c>
      <c r="AA362">
        <v>9.0089000000000006</v>
      </c>
      <c r="AB362">
        <v>5.6313000000000004</v>
      </c>
      <c r="AC362">
        <v>6.7305000000000001</v>
      </c>
      <c r="AD362">
        <v>7.9067999999999996</v>
      </c>
      <c r="AE362">
        <v>8.4145000000000003</v>
      </c>
      <c r="AF362">
        <v>3.3767</v>
      </c>
      <c r="AG362">
        <v>2.9363999999999999</v>
      </c>
      <c r="AH362">
        <v>2.7650000000000001</v>
      </c>
      <c r="AI362">
        <v>2.2772999999999999</v>
      </c>
      <c r="AJ362">
        <v>2.2595999999999998</v>
      </c>
      <c r="AK362">
        <v>2.4662000000000002</v>
      </c>
      <c r="AL362">
        <v>2.2543000000000002</v>
      </c>
      <c r="AM362">
        <v>1.8683000000000001</v>
      </c>
      <c r="AN362">
        <v>1.794</v>
      </c>
      <c r="AO362">
        <v>1.8093999999999999</v>
      </c>
      <c r="AP362">
        <v>35.134099999999997</v>
      </c>
      <c r="AQ362">
        <v>38.831000000000003</v>
      </c>
      <c r="AR362">
        <v>9.7270000000000003</v>
      </c>
      <c r="AS362">
        <v>23.037299999999998</v>
      </c>
      <c r="AT362">
        <v>43.715899999999998</v>
      </c>
      <c r="AU362">
        <v>-1.82</v>
      </c>
      <c r="AV362">
        <v>63.405900000000003</v>
      </c>
      <c r="AW362">
        <v>4.8653000000000004</v>
      </c>
      <c r="AX362">
        <v>23.284300000000002</v>
      </c>
      <c r="AY362">
        <v>21.379100000000001</v>
      </c>
      <c r="AZ362">
        <v>7.5598999999999998</v>
      </c>
      <c r="BA362">
        <v>2.0114999999999998</v>
      </c>
      <c r="BB362">
        <v>14.296200000000001</v>
      </c>
      <c r="BC362">
        <v>24.290800000000001</v>
      </c>
      <c r="BD362">
        <v>65.556399999999996</v>
      </c>
      <c r="BE362">
        <v>62.088500000000003</v>
      </c>
      <c r="BF362">
        <v>44.501600000000003</v>
      </c>
      <c r="BG362">
        <v>41.927100000000003</v>
      </c>
      <c r="BH362">
        <v>24.267399999999999</v>
      </c>
      <c r="BI362">
        <v>25.2957</v>
      </c>
      <c r="BJ362">
        <v>27.104600000000001</v>
      </c>
      <c r="BK362">
        <v>27.420500000000001</v>
      </c>
      <c r="BL362" t="s">
        <v>510</v>
      </c>
      <c r="BM362">
        <v>2.6812999999999998</v>
      </c>
      <c r="BN362">
        <v>3.3397000000000001</v>
      </c>
      <c r="BO362">
        <v>3.3098999999999998</v>
      </c>
      <c r="BP362">
        <v>3.8132000000000001</v>
      </c>
      <c r="BQ362">
        <v>5.3883999999999999</v>
      </c>
      <c r="BR362">
        <v>6.9268000000000001</v>
      </c>
      <c r="BS362">
        <v>10.7614</v>
      </c>
      <c r="BT362">
        <v>8.2134999999999998</v>
      </c>
      <c r="BU362">
        <v>5.2983000000000002</v>
      </c>
      <c r="BV362">
        <v>3.4735</v>
      </c>
      <c r="BW362" t="s">
        <v>596</v>
      </c>
      <c r="BX362">
        <v>20</v>
      </c>
      <c r="BY362" t="s">
        <v>597</v>
      </c>
      <c r="BZ362">
        <v>202020</v>
      </c>
    </row>
    <row r="363" spans="1:78" x14ac:dyDescent="0.25">
      <c r="A363" t="s">
        <v>362</v>
      </c>
      <c r="B363" t="s">
        <v>510</v>
      </c>
      <c r="C363">
        <v>1.83</v>
      </c>
      <c r="D363">
        <v>1.77</v>
      </c>
      <c r="E363">
        <v>1.74</v>
      </c>
      <c r="F363">
        <v>3.22</v>
      </c>
      <c r="G363">
        <v>3.37</v>
      </c>
      <c r="H363">
        <v>4.38</v>
      </c>
      <c r="I363">
        <v>5.49</v>
      </c>
      <c r="J363">
        <v>5.71</v>
      </c>
      <c r="K363">
        <v>5.96</v>
      </c>
      <c r="L363">
        <v>16766509800</v>
      </c>
      <c r="M363">
        <v>19090446000</v>
      </c>
      <c r="N363">
        <v>21846372200</v>
      </c>
      <c r="O363">
        <v>24453346300</v>
      </c>
      <c r="P363">
        <v>23394790100</v>
      </c>
      <c r="Q363">
        <v>30484354000</v>
      </c>
      <c r="R363">
        <v>33603611900.000004</v>
      </c>
      <c r="S363">
        <v>49243329100</v>
      </c>
      <c r="T363">
        <v>41655514300</v>
      </c>
      <c r="U363">
        <v>42858377700</v>
      </c>
      <c r="V363">
        <v>10.0129</v>
      </c>
      <c r="W363">
        <v>10.5144</v>
      </c>
      <c r="X363">
        <v>11.7258</v>
      </c>
      <c r="Y363">
        <v>12.313800000000001</v>
      </c>
      <c r="Z363">
        <v>13.4801</v>
      </c>
      <c r="AA363">
        <v>12.469099999999999</v>
      </c>
      <c r="AB363">
        <v>12.748799999999999</v>
      </c>
      <c r="AC363">
        <v>12.3468</v>
      </c>
      <c r="AD363">
        <v>14.768000000000001</v>
      </c>
      <c r="AE363">
        <v>15.4329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9.6738</v>
      </c>
      <c r="AL363">
        <v>10.9465</v>
      </c>
      <c r="AM363">
        <v>10.035500000000001</v>
      </c>
      <c r="AN363">
        <v>9.4061000000000003</v>
      </c>
      <c r="AO363">
        <v>8.4009999999999998</v>
      </c>
      <c r="AP363">
        <v>-4.8753000000000002</v>
      </c>
      <c r="AQ363">
        <v>3.3485999999999998</v>
      </c>
      <c r="AR363">
        <v>1.5289999999999999</v>
      </c>
      <c r="AS363">
        <v>-0.4128</v>
      </c>
      <c r="AT363">
        <v>6.1002000000000001</v>
      </c>
      <c r="AU363">
        <v>15.828900000000001</v>
      </c>
      <c r="AV363">
        <v>9.6090999999999998</v>
      </c>
      <c r="AW363">
        <v>-1.4441999999999999</v>
      </c>
      <c r="AX363">
        <v>7.9116</v>
      </c>
      <c r="AY363">
        <v>4.4217000000000004</v>
      </c>
      <c r="AZ363">
        <v>9.4570000000000007</v>
      </c>
      <c r="BA363">
        <v>33.686599999999999</v>
      </c>
      <c r="BB363">
        <v>35.345100000000002</v>
      </c>
      <c r="BC363">
        <v>37.889099999999999</v>
      </c>
      <c r="BD363">
        <v>40.939100000000003</v>
      </c>
      <c r="BE363">
        <v>42.270499999999998</v>
      </c>
      <c r="BF363">
        <v>46.107500000000002</v>
      </c>
      <c r="BG363">
        <v>41.573099999999997</v>
      </c>
      <c r="BH363">
        <v>40.663600000000002</v>
      </c>
      <c r="BI363">
        <v>38.311199999999999</v>
      </c>
      <c r="BJ363">
        <v>46.171199999999999</v>
      </c>
      <c r="BK363">
        <v>47.3459</v>
      </c>
      <c r="BL363">
        <v>2.9192999999999998</v>
      </c>
      <c r="BM363">
        <v>3.0636999999999999</v>
      </c>
      <c r="BN363">
        <v>3.4834000000000001</v>
      </c>
      <c r="BO363">
        <v>3.7370999999999999</v>
      </c>
      <c r="BP363">
        <v>3.8289</v>
      </c>
      <c r="BQ363">
        <v>3.6766000000000001</v>
      </c>
      <c r="BR363">
        <v>4.2508999999999997</v>
      </c>
      <c r="BS363">
        <v>3.7077</v>
      </c>
      <c r="BT363">
        <v>4.6242999999999999</v>
      </c>
      <c r="BU363">
        <v>5.3052000000000001</v>
      </c>
      <c r="BV363">
        <v>4.2554999999999996</v>
      </c>
      <c r="BW363" t="s">
        <v>596</v>
      </c>
      <c r="BX363">
        <v>20</v>
      </c>
      <c r="BY363" t="s">
        <v>597</v>
      </c>
      <c r="BZ363">
        <v>202020</v>
      </c>
    </row>
    <row r="364" spans="1:78" x14ac:dyDescent="0.25">
      <c r="A364" t="s">
        <v>363</v>
      </c>
      <c r="B364" t="s">
        <v>510</v>
      </c>
      <c r="C364">
        <v>2.2400000000000002</v>
      </c>
      <c r="D364">
        <v>2.2400000000000002</v>
      </c>
      <c r="E364">
        <v>2.27</v>
      </c>
      <c r="F364">
        <v>2.2599999999999998</v>
      </c>
      <c r="G364">
        <v>3.75</v>
      </c>
      <c r="H364">
        <v>4.2699999999999996</v>
      </c>
      <c r="I364">
        <v>4.3499999999999996</v>
      </c>
      <c r="J364">
        <v>4.41</v>
      </c>
      <c r="K364" t="s">
        <v>510</v>
      </c>
      <c r="L364">
        <v>24082632000</v>
      </c>
      <c r="M364">
        <v>16753802500.000002</v>
      </c>
      <c r="N364">
        <v>22399331000</v>
      </c>
      <c r="O364">
        <v>24992451200</v>
      </c>
      <c r="P364">
        <v>19966715900</v>
      </c>
      <c r="Q364">
        <v>27358603200</v>
      </c>
      <c r="R364">
        <v>29890826100</v>
      </c>
      <c r="S364">
        <v>30641870500</v>
      </c>
      <c r="T364">
        <v>34418556900</v>
      </c>
      <c r="U364">
        <v>51078356000</v>
      </c>
      <c r="V364">
        <v>6.5731000000000002</v>
      </c>
      <c r="W364">
        <v>7.6878000000000002</v>
      </c>
      <c r="X364">
        <v>2.4992000000000001</v>
      </c>
      <c r="Y364">
        <v>7.6009000000000002</v>
      </c>
      <c r="Z364">
        <v>8.9738000000000007</v>
      </c>
      <c r="AA364">
        <v>8.8697999999999997</v>
      </c>
      <c r="AB364">
        <v>4.5862999999999996</v>
      </c>
      <c r="AC364">
        <v>6.4584000000000001</v>
      </c>
      <c r="AD364">
        <v>9.5934000000000008</v>
      </c>
      <c r="AE364">
        <v>12.417999999999999</v>
      </c>
      <c r="AF364">
        <v>39.917900000000003</v>
      </c>
      <c r="AG364">
        <v>40.699100000000001</v>
      </c>
      <c r="AH364">
        <v>41.0642</v>
      </c>
      <c r="AI364">
        <v>37.881100000000004</v>
      </c>
      <c r="AJ364">
        <v>39.048499999999997</v>
      </c>
      <c r="AK364">
        <v>39.707900000000002</v>
      </c>
      <c r="AL364">
        <v>38.551299999999998</v>
      </c>
      <c r="AM364">
        <v>35.4758</v>
      </c>
      <c r="AN364">
        <v>34.611400000000003</v>
      </c>
      <c r="AO364">
        <v>35.049500000000002</v>
      </c>
      <c r="AP364">
        <v>11.261100000000001</v>
      </c>
      <c r="AQ364">
        <v>-0.51480000000000004</v>
      </c>
      <c r="AR364">
        <v>2.3813</v>
      </c>
      <c r="AS364">
        <v>-2.2307000000000001</v>
      </c>
      <c r="AT364">
        <v>13.572900000000001</v>
      </c>
      <c r="AU364">
        <v>8.7124000000000006</v>
      </c>
      <c r="AV364">
        <v>11.296799999999999</v>
      </c>
      <c r="AW364">
        <v>-0.35649999999999998</v>
      </c>
      <c r="AX364">
        <v>4.4211</v>
      </c>
      <c r="AY364">
        <v>12.7624</v>
      </c>
      <c r="AZ364">
        <v>22.6831</v>
      </c>
      <c r="BA364">
        <v>18.768999999999998</v>
      </c>
      <c r="BB364">
        <v>20.299499999999998</v>
      </c>
      <c r="BC364">
        <v>23.427</v>
      </c>
      <c r="BD364">
        <v>7.6060999999999996</v>
      </c>
      <c r="BE364">
        <v>22.594899999999999</v>
      </c>
      <c r="BF364">
        <v>26.378</v>
      </c>
      <c r="BG364">
        <v>26.098700000000001</v>
      </c>
      <c r="BH364">
        <v>12.921900000000001</v>
      </c>
      <c r="BI364">
        <v>16.971399999999999</v>
      </c>
      <c r="BJ364">
        <v>24.325299999999999</v>
      </c>
      <c r="BK364">
        <v>31.679500000000001</v>
      </c>
      <c r="BL364">
        <v>1.6914</v>
      </c>
      <c r="BM364">
        <v>1.8418000000000001</v>
      </c>
      <c r="BN364">
        <v>1.46</v>
      </c>
      <c r="BO364">
        <v>1.7574000000000001</v>
      </c>
      <c r="BP364">
        <v>1.7233000000000001</v>
      </c>
      <c r="BQ364">
        <v>1.44</v>
      </c>
      <c r="BR364">
        <v>1.6235999999999999</v>
      </c>
      <c r="BS364">
        <v>1.6904999999999999</v>
      </c>
      <c r="BT364">
        <v>1.6458999999999999</v>
      </c>
      <c r="BU364">
        <v>1.6393</v>
      </c>
      <c r="BV364">
        <v>1.8628</v>
      </c>
      <c r="BW364" t="s">
        <v>596</v>
      </c>
      <c r="BX364">
        <v>20</v>
      </c>
      <c r="BY364" t="s">
        <v>630</v>
      </c>
      <c r="BZ364">
        <v>201060</v>
      </c>
    </row>
    <row r="365" spans="1:78" x14ac:dyDescent="0.25">
      <c r="A365" t="s">
        <v>364</v>
      </c>
      <c r="B365" t="s">
        <v>510</v>
      </c>
      <c r="C365">
        <v>5.58</v>
      </c>
      <c r="D365">
        <v>5.74</v>
      </c>
      <c r="E365">
        <v>6.04</v>
      </c>
      <c r="F365">
        <v>6.03</v>
      </c>
      <c r="G365">
        <v>6.54</v>
      </c>
      <c r="H365">
        <v>6.66</v>
      </c>
      <c r="I365">
        <v>6.64</v>
      </c>
      <c r="J365">
        <v>6.55</v>
      </c>
      <c r="K365" t="s">
        <v>510</v>
      </c>
      <c r="L365">
        <v>25293685800</v>
      </c>
      <c r="M365">
        <v>26087240700</v>
      </c>
      <c r="N365">
        <v>30729364600</v>
      </c>
      <c r="O365">
        <v>23061574400</v>
      </c>
      <c r="P365">
        <v>12318514100</v>
      </c>
      <c r="Q365">
        <v>5752724800</v>
      </c>
      <c r="R365">
        <v>24727690200</v>
      </c>
      <c r="S365">
        <v>24102382100</v>
      </c>
      <c r="T365">
        <v>32320003400</v>
      </c>
      <c r="U365">
        <v>38467152500</v>
      </c>
      <c r="V365">
        <v>2.5057999999999998</v>
      </c>
      <c r="W365">
        <v>1.4397</v>
      </c>
      <c r="X365">
        <v>2.1345000000000001</v>
      </c>
      <c r="Y365">
        <v>2.4302999999999999</v>
      </c>
      <c r="Z365">
        <v>-9.4298999999999999</v>
      </c>
      <c r="AA365">
        <v>-9.4235000000000007</v>
      </c>
      <c r="AB365">
        <v>-1.4247000000000001</v>
      </c>
      <c r="AC365">
        <v>-8.7499999999999994E-2</v>
      </c>
      <c r="AD365">
        <v>1.6344000000000001</v>
      </c>
      <c r="AE365">
        <v>1.8466</v>
      </c>
      <c r="AF365">
        <v>26.083100000000002</v>
      </c>
      <c r="AG365">
        <v>27.0487</v>
      </c>
      <c r="AH365">
        <v>26.875399999999999</v>
      </c>
      <c r="AI365">
        <v>28.125900000000001</v>
      </c>
      <c r="AJ365">
        <v>28.5655</v>
      </c>
      <c r="AK365">
        <v>29.815999999999999</v>
      </c>
      <c r="AL365">
        <v>43.537399999999998</v>
      </c>
      <c r="AM365">
        <v>44.681399999999996</v>
      </c>
      <c r="AN365">
        <v>45.125799999999998</v>
      </c>
      <c r="AO365">
        <v>45.929900000000004</v>
      </c>
      <c r="AP365">
        <v>6.0172999999999996</v>
      </c>
      <c r="AQ365">
        <v>8.1324000000000005</v>
      </c>
      <c r="AR365">
        <v>5.1673999999999998</v>
      </c>
      <c r="AS365">
        <v>8.4827999999999992</v>
      </c>
      <c r="AT365">
        <v>-0.85429999999999995</v>
      </c>
      <c r="AU365">
        <v>13.208</v>
      </c>
      <c r="AV365">
        <v>10.651300000000001</v>
      </c>
      <c r="AW365">
        <v>14.8599</v>
      </c>
      <c r="AX365">
        <v>5.5909000000000004</v>
      </c>
      <c r="AY365">
        <v>14.8238</v>
      </c>
      <c r="AZ365">
        <v>5.9455</v>
      </c>
      <c r="BA365">
        <v>5.9381000000000004</v>
      </c>
      <c r="BB365">
        <v>9.5447000000000006</v>
      </c>
      <c r="BC365">
        <v>5.4077000000000002</v>
      </c>
      <c r="BD365">
        <v>8.0716000000000001</v>
      </c>
      <c r="BE365">
        <v>8.859</v>
      </c>
      <c r="BF365">
        <v>-42.992100000000001</v>
      </c>
      <c r="BG365">
        <v>-86.085300000000004</v>
      </c>
      <c r="BH365">
        <v>-10.0853</v>
      </c>
      <c r="BI365">
        <v>-0.48599999999999999</v>
      </c>
      <c r="BJ365">
        <v>8.2202999999999999</v>
      </c>
      <c r="BK365">
        <v>9.3683999999999994</v>
      </c>
      <c r="BL365">
        <v>1.0729</v>
      </c>
      <c r="BM365">
        <v>1.1595</v>
      </c>
      <c r="BN365">
        <v>1.1516999999999999</v>
      </c>
      <c r="BO365">
        <v>1.1875</v>
      </c>
      <c r="BP365">
        <v>1.0567</v>
      </c>
      <c r="BQ365">
        <v>0.99619999999999997</v>
      </c>
      <c r="BR365">
        <v>1.0072000000000001</v>
      </c>
      <c r="BS365">
        <v>1.0381</v>
      </c>
      <c r="BT365">
        <v>1.0306</v>
      </c>
      <c r="BU365">
        <v>1.0801000000000001</v>
      </c>
      <c r="BV365">
        <v>1.1068</v>
      </c>
      <c r="BW365" t="s">
        <v>598</v>
      </c>
      <c r="BX365">
        <v>55</v>
      </c>
      <c r="BY365" t="s">
        <v>600</v>
      </c>
      <c r="BZ365">
        <v>551010</v>
      </c>
    </row>
    <row r="366" spans="1:78" x14ac:dyDescent="0.25">
      <c r="A366" t="s">
        <v>365</v>
      </c>
      <c r="B366" t="s">
        <v>510</v>
      </c>
      <c r="C366">
        <v>3.72</v>
      </c>
      <c r="D366">
        <v>4.3499999999999996</v>
      </c>
      <c r="E366">
        <v>4.25</v>
      </c>
      <c r="F366">
        <v>5.6</v>
      </c>
      <c r="G366">
        <v>5.21</v>
      </c>
      <c r="H366">
        <v>6.22</v>
      </c>
      <c r="I366">
        <v>5.7</v>
      </c>
      <c r="J366">
        <v>5.95</v>
      </c>
      <c r="K366" t="s">
        <v>510</v>
      </c>
      <c r="L366">
        <v>20955263300</v>
      </c>
      <c r="M366">
        <v>19575664100</v>
      </c>
      <c r="N366">
        <v>22198725700</v>
      </c>
      <c r="O366">
        <v>26060997700</v>
      </c>
      <c r="P366">
        <v>26308657400</v>
      </c>
      <c r="Q366">
        <v>29863147800</v>
      </c>
      <c r="R366">
        <v>29490937900</v>
      </c>
      <c r="S366">
        <v>33742936800.000004</v>
      </c>
      <c r="T366">
        <v>30570650800</v>
      </c>
      <c r="U366">
        <v>30520641100</v>
      </c>
      <c r="V366">
        <v>4.4772999999999996</v>
      </c>
      <c r="W366">
        <v>4.6112000000000002</v>
      </c>
      <c r="X366">
        <v>2.2858999999999998</v>
      </c>
      <c r="Y366">
        <v>3.8026</v>
      </c>
      <c r="Z366">
        <v>3.2665999999999999</v>
      </c>
      <c r="AA366">
        <v>3.6387</v>
      </c>
      <c r="AB366">
        <v>3.8965000000000001</v>
      </c>
      <c r="AC366">
        <v>-1.3084</v>
      </c>
      <c r="AD366">
        <v>2.1101999999999999</v>
      </c>
      <c r="AE366">
        <v>5.1539000000000001</v>
      </c>
      <c r="AF366">
        <v>25.782900000000001</v>
      </c>
      <c r="AG366">
        <v>26.460599999999999</v>
      </c>
      <c r="AH366">
        <v>29.405999999999999</v>
      </c>
      <c r="AI366">
        <v>31.861599999999999</v>
      </c>
      <c r="AJ366">
        <v>34.148200000000003</v>
      </c>
      <c r="AK366">
        <v>34.630200000000002</v>
      </c>
      <c r="AL366">
        <v>35.023000000000003</v>
      </c>
      <c r="AM366">
        <v>40.06</v>
      </c>
      <c r="AN366">
        <v>41.953699999999998</v>
      </c>
      <c r="AO366">
        <v>40.216000000000001</v>
      </c>
      <c r="AP366">
        <v>2.5122</v>
      </c>
      <c r="AQ366">
        <v>8.5018999999999991</v>
      </c>
      <c r="AR366">
        <v>6.3705999999999996</v>
      </c>
      <c r="AS366">
        <v>6.7537000000000003</v>
      </c>
      <c r="AT366">
        <v>6.6033999999999997</v>
      </c>
      <c r="AU366">
        <v>6.1101000000000001</v>
      </c>
      <c r="AV366">
        <v>5.3037999999999998</v>
      </c>
      <c r="AW366">
        <v>4.8606999999999996</v>
      </c>
      <c r="AX366">
        <v>-2.0998999999999999</v>
      </c>
      <c r="AY366">
        <v>-0.57350000000000001</v>
      </c>
      <c r="AZ366">
        <v>4.1524999999999999</v>
      </c>
      <c r="BA366">
        <v>11.104200000000001</v>
      </c>
      <c r="BB366">
        <v>12.7601</v>
      </c>
      <c r="BC366">
        <v>13.298500000000001</v>
      </c>
      <c r="BD366">
        <v>6.7720000000000002</v>
      </c>
      <c r="BE366">
        <v>11.6692</v>
      </c>
      <c r="BF366">
        <v>10.1899</v>
      </c>
      <c r="BG366">
        <v>11.491199999999999</v>
      </c>
      <c r="BH366">
        <v>12.2614</v>
      </c>
      <c r="BI366">
        <v>-4.2601000000000004</v>
      </c>
      <c r="BJ366">
        <v>7.3205999999999998</v>
      </c>
      <c r="BK366">
        <v>17.551200000000001</v>
      </c>
      <c r="BL366">
        <v>1.1414</v>
      </c>
      <c r="BM366">
        <v>1.2483</v>
      </c>
      <c r="BN366">
        <v>1.1735</v>
      </c>
      <c r="BO366">
        <v>1.2253000000000001</v>
      </c>
      <c r="BP366">
        <v>1.2847</v>
      </c>
      <c r="BQ366">
        <v>1.2616000000000001</v>
      </c>
      <c r="BR366">
        <v>1.3073999999999999</v>
      </c>
      <c r="BS366">
        <v>1.2677</v>
      </c>
      <c r="BT366">
        <v>1.3916999999999999</v>
      </c>
      <c r="BU366">
        <v>1.3431999999999999</v>
      </c>
      <c r="BV366">
        <v>1.2950999999999999</v>
      </c>
      <c r="BW366" t="s">
        <v>598</v>
      </c>
      <c r="BX366">
        <v>55</v>
      </c>
      <c r="BY366" t="s">
        <v>599</v>
      </c>
      <c r="BZ366">
        <v>551030</v>
      </c>
    </row>
    <row r="367" spans="1:78" x14ac:dyDescent="0.25">
      <c r="A367" t="s">
        <v>366</v>
      </c>
      <c r="B367" t="s">
        <v>510</v>
      </c>
      <c r="C367">
        <v>4.3099999999999996</v>
      </c>
      <c r="D367">
        <v>4.47</v>
      </c>
      <c r="E367">
        <v>4.5999999999999996</v>
      </c>
      <c r="F367">
        <v>4.79</v>
      </c>
      <c r="G367">
        <v>4.91</v>
      </c>
      <c r="H367">
        <v>5.28</v>
      </c>
      <c r="I367">
        <v>5.32</v>
      </c>
      <c r="J367">
        <v>5.51</v>
      </c>
      <c r="K367" t="s">
        <v>510</v>
      </c>
      <c r="L367" t="s">
        <v>510</v>
      </c>
      <c r="M367" t="s">
        <v>510</v>
      </c>
      <c r="N367" t="s">
        <v>510</v>
      </c>
      <c r="O367">
        <v>170543431400</v>
      </c>
      <c r="P367">
        <v>155950032600</v>
      </c>
      <c r="Q367">
        <v>190577477600</v>
      </c>
      <c r="R367">
        <v>204944146700</v>
      </c>
      <c r="S367">
        <v>240180642700</v>
      </c>
      <c r="T367">
        <v>248896945700</v>
      </c>
      <c r="U367">
        <v>233506895100</v>
      </c>
      <c r="V367">
        <v>8.8020999999999994</v>
      </c>
      <c r="W367">
        <v>7.7788000000000004</v>
      </c>
      <c r="X367">
        <v>8.8420000000000005</v>
      </c>
      <c r="Y367">
        <v>6.3368000000000002</v>
      </c>
      <c r="Z367">
        <v>15.8969</v>
      </c>
      <c r="AA367">
        <v>9.3651999999999997</v>
      </c>
      <c r="AB367">
        <v>8.3048999999999999</v>
      </c>
      <c r="AC367">
        <v>8.2225999999999999</v>
      </c>
      <c r="AD367">
        <v>9.6552000000000007</v>
      </c>
      <c r="AE367">
        <v>9.4185999999999996</v>
      </c>
      <c r="AF367">
        <v>40.983400000000003</v>
      </c>
      <c r="AG367">
        <v>47.775799999999997</v>
      </c>
      <c r="AH367">
        <v>50.272100000000002</v>
      </c>
      <c r="AI367">
        <v>49.221800000000002</v>
      </c>
      <c r="AJ367">
        <v>41.625</v>
      </c>
      <c r="AK367">
        <v>42.812600000000003</v>
      </c>
      <c r="AL367">
        <v>49.337000000000003</v>
      </c>
      <c r="AM367">
        <v>45.875100000000003</v>
      </c>
      <c r="AN367">
        <v>45.003100000000003</v>
      </c>
      <c r="AO367">
        <v>46.8292</v>
      </c>
      <c r="AP367">
        <v>3.8050000000000002</v>
      </c>
      <c r="AQ367">
        <v>-8.9947999999999997</v>
      </c>
      <c r="AR367">
        <v>-1.1941999999999999</v>
      </c>
      <c r="AS367">
        <v>5.4874999999999998</v>
      </c>
      <c r="AT367">
        <v>8.5915999999999997</v>
      </c>
      <c r="AU367">
        <v>-2.7016</v>
      </c>
      <c r="AV367">
        <v>1.1577999999999999</v>
      </c>
      <c r="AW367">
        <v>18.296099999999999</v>
      </c>
      <c r="AX367">
        <v>-0.58220000000000005</v>
      </c>
      <c r="AY367">
        <v>-0.20569999999999999</v>
      </c>
      <c r="AZ367">
        <v>9.0121000000000002</v>
      </c>
      <c r="BA367">
        <v>29.020700000000001</v>
      </c>
      <c r="BB367">
        <v>31.238099999999999</v>
      </c>
      <c r="BC367">
        <v>37.200699999999998</v>
      </c>
      <c r="BD367">
        <v>55.136000000000003</v>
      </c>
      <c r="BE367">
        <v>44.315600000000003</v>
      </c>
      <c r="BF367">
        <v>98.659599999999998</v>
      </c>
      <c r="BG367">
        <v>49.918100000000003</v>
      </c>
      <c r="BH367">
        <v>50.424900000000001</v>
      </c>
      <c r="BI367">
        <v>51.652700000000003</v>
      </c>
      <c r="BJ367">
        <v>53.687600000000003</v>
      </c>
      <c r="BK367">
        <v>50.903199999999998</v>
      </c>
      <c r="BL367">
        <v>2.3193999999999999</v>
      </c>
      <c r="BM367">
        <v>2.8014000000000001</v>
      </c>
      <c r="BN367">
        <v>2.9190999999999998</v>
      </c>
      <c r="BO367">
        <v>2.8826999999999998</v>
      </c>
      <c r="BP367">
        <v>2.9979</v>
      </c>
      <c r="BQ367">
        <v>2.8155999999999999</v>
      </c>
      <c r="BR367">
        <v>3.2475000000000001</v>
      </c>
      <c r="BS367">
        <v>3.0095999999999998</v>
      </c>
      <c r="BT367">
        <v>3.3681999999999999</v>
      </c>
      <c r="BU367">
        <v>3.5125000000000002</v>
      </c>
      <c r="BV367">
        <v>3.1379999999999999</v>
      </c>
      <c r="BW367" t="s">
        <v>594</v>
      </c>
      <c r="BX367">
        <v>30</v>
      </c>
      <c r="BY367" t="s">
        <v>625</v>
      </c>
      <c r="BZ367">
        <v>302010</v>
      </c>
    </row>
    <row r="368" spans="1:78" x14ac:dyDescent="0.25">
      <c r="A368" t="s">
        <v>367</v>
      </c>
      <c r="B368" t="s">
        <v>510</v>
      </c>
      <c r="C368">
        <v>3.53</v>
      </c>
      <c r="D368">
        <v>3.83</v>
      </c>
      <c r="E368">
        <v>3.51</v>
      </c>
      <c r="F368">
        <v>3.59</v>
      </c>
      <c r="G368">
        <v>3.54</v>
      </c>
      <c r="H368">
        <v>5.25</v>
      </c>
      <c r="I368">
        <v>6.26</v>
      </c>
      <c r="J368">
        <v>5.15</v>
      </c>
      <c r="K368" t="s">
        <v>510</v>
      </c>
      <c r="L368">
        <v>196265472600</v>
      </c>
      <c r="M368">
        <v>199264503000</v>
      </c>
      <c r="N368">
        <v>197100169800</v>
      </c>
      <c r="O368">
        <v>215896819000</v>
      </c>
      <c r="P368">
        <v>252317715300</v>
      </c>
      <c r="Q368">
        <v>216826914200</v>
      </c>
      <c r="R368">
        <v>204604578800</v>
      </c>
      <c r="S368">
        <v>331439772600</v>
      </c>
      <c r="T368">
        <v>287626236900</v>
      </c>
      <c r="U368">
        <v>162560238700</v>
      </c>
      <c r="V368">
        <v>5.3788</v>
      </c>
      <c r="W368">
        <v>4.1558999999999999</v>
      </c>
      <c r="X368">
        <v>4.2567000000000004</v>
      </c>
      <c r="Y368">
        <v>12.409599999999999</v>
      </c>
      <c r="Z368">
        <v>6.7344999999999997</v>
      </c>
      <c r="AA368">
        <v>9.8013999999999992</v>
      </c>
      <c r="AB368">
        <v>5.6919000000000004</v>
      </c>
      <c r="AC368">
        <v>13.094200000000001</v>
      </c>
      <c r="AD368">
        <v>16.569099999999999</v>
      </c>
      <c r="AE368">
        <v>1.0002</v>
      </c>
      <c r="AF368">
        <v>21.891100000000002</v>
      </c>
      <c r="AG368">
        <v>23.239799999999999</v>
      </c>
      <c r="AH368">
        <v>24.523499999999999</v>
      </c>
      <c r="AI368">
        <v>25.315300000000001</v>
      </c>
      <c r="AJ368">
        <v>26.182099999999998</v>
      </c>
      <c r="AK368">
        <v>31.891999999999999</v>
      </c>
      <c r="AL368">
        <v>26.754999999999999</v>
      </c>
      <c r="AM368">
        <v>22.810199999999998</v>
      </c>
      <c r="AN368">
        <v>19.799700000000001</v>
      </c>
      <c r="AO368">
        <v>33.130499999999998</v>
      </c>
      <c r="AP368">
        <v>-7.3719999999999999</v>
      </c>
      <c r="AQ368">
        <v>-2.6351</v>
      </c>
      <c r="AR368">
        <v>-0.1104</v>
      </c>
      <c r="AS368">
        <v>2.5295999999999998</v>
      </c>
      <c r="AT368">
        <v>0.1061</v>
      </c>
      <c r="AU368">
        <v>-7.2032999999999996</v>
      </c>
      <c r="AV368">
        <v>5.1260000000000003</v>
      </c>
      <c r="AW368">
        <v>-7.9745999999999997</v>
      </c>
      <c r="AX368">
        <v>17.666599999999999</v>
      </c>
      <c r="AY368">
        <v>8.6672999999999991</v>
      </c>
      <c r="AZ368">
        <v>14.855600000000001</v>
      </c>
      <c r="BA368">
        <v>27.938700000000001</v>
      </c>
      <c r="BB368">
        <v>12.38</v>
      </c>
      <c r="BC368">
        <v>10.234999999999999</v>
      </c>
      <c r="BD368">
        <v>11.613799999999999</v>
      </c>
      <c r="BE368">
        <v>32.577800000000003</v>
      </c>
      <c r="BF368">
        <v>16.561399999999999</v>
      </c>
      <c r="BG368">
        <v>25.334700000000002</v>
      </c>
      <c r="BH368">
        <v>14.4962</v>
      </c>
      <c r="BI368">
        <v>31.300599999999999</v>
      </c>
      <c r="BJ368">
        <v>36.297400000000003</v>
      </c>
      <c r="BK368">
        <v>2.2948</v>
      </c>
      <c r="BL368">
        <v>1.6957</v>
      </c>
      <c r="BM368">
        <v>1.7441</v>
      </c>
      <c r="BN368">
        <v>1.8044</v>
      </c>
      <c r="BO368">
        <v>1.802</v>
      </c>
      <c r="BP368">
        <v>1.8455999999999999</v>
      </c>
      <c r="BQ368">
        <v>2.1677</v>
      </c>
      <c r="BR368">
        <v>1.9171</v>
      </c>
      <c r="BS368">
        <v>1.9187000000000001</v>
      </c>
      <c r="BT368">
        <v>2.4033000000000002</v>
      </c>
      <c r="BU368">
        <v>1.9741</v>
      </c>
      <c r="BV368">
        <v>1.3247</v>
      </c>
      <c r="BW368" t="s">
        <v>582</v>
      </c>
      <c r="BX368">
        <v>35</v>
      </c>
      <c r="BY368" t="s">
        <v>627</v>
      </c>
      <c r="BZ368">
        <v>352020</v>
      </c>
    </row>
    <row r="369" spans="1:78" x14ac:dyDescent="0.25">
      <c r="A369" t="s">
        <v>368</v>
      </c>
      <c r="B369" t="s">
        <v>510</v>
      </c>
      <c r="C369">
        <v>1.69</v>
      </c>
      <c r="D369">
        <v>1.71</v>
      </c>
      <c r="E369">
        <v>1.88</v>
      </c>
      <c r="F369">
        <v>1.95</v>
      </c>
      <c r="G369">
        <v>1.93</v>
      </c>
      <c r="H369">
        <v>2.9</v>
      </c>
      <c r="I369">
        <v>2.37</v>
      </c>
      <c r="J369">
        <v>2.77</v>
      </c>
      <c r="K369">
        <v>2.84</v>
      </c>
      <c r="L369" t="s">
        <v>510</v>
      </c>
      <c r="M369" t="s">
        <v>510</v>
      </c>
      <c r="N369" t="s">
        <v>510</v>
      </c>
      <c r="O369">
        <v>20374530900</v>
      </c>
      <c r="P369">
        <v>12502251400</v>
      </c>
      <c r="Q369">
        <v>15271956400</v>
      </c>
      <c r="R369">
        <v>13629262700</v>
      </c>
      <c r="S369">
        <v>19172471300</v>
      </c>
      <c r="T369">
        <v>20533779700</v>
      </c>
      <c r="U369">
        <v>18755880900</v>
      </c>
      <c r="V369">
        <v>0.53549999999999998</v>
      </c>
      <c r="W369">
        <v>0.56379999999999997</v>
      </c>
      <c r="X369">
        <v>0.58950000000000002</v>
      </c>
      <c r="Y369">
        <v>0.95879999999999999</v>
      </c>
      <c r="Z369">
        <v>0.62239999999999995</v>
      </c>
      <c r="AA369">
        <v>0.53710000000000002</v>
      </c>
      <c r="AB369">
        <v>0.4874</v>
      </c>
      <c r="AC369">
        <v>0.56899999999999995</v>
      </c>
      <c r="AD369">
        <v>1.5939000000000001</v>
      </c>
      <c r="AE369">
        <v>0.2087</v>
      </c>
      <c r="AF369">
        <v>1.1680999999999999</v>
      </c>
      <c r="AG369">
        <v>1.5761000000000001</v>
      </c>
      <c r="AH369">
        <v>1.3934</v>
      </c>
      <c r="AI369">
        <v>1.2672000000000001</v>
      </c>
      <c r="AJ369">
        <v>1.3589</v>
      </c>
      <c r="AK369">
        <v>1.4382999999999999</v>
      </c>
      <c r="AL369">
        <v>1.53</v>
      </c>
      <c r="AM369">
        <v>1.4818</v>
      </c>
      <c r="AN369">
        <v>1.4625999999999999</v>
      </c>
      <c r="AO369">
        <v>1.3662000000000001</v>
      </c>
      <c r="AP369">
        <v>28.648099999999999</v>
      </c>
      <c r="AQ369">
        <v>5.2335000000000003</v>
      </c>
      <c r="AR369">
        <v>-0.1948</v>
      </c>
      <c r="AS369">
        <v>4.2778999999999998</v>
      </c>
      <c r="AT369">
        <v>11.370699999999999</v>
      </c>
      <c r="AU369">
        <v>-4.2942999999999998</v>
      </c>
      <c r="AV369">
        <v>13.599500000000001</v>
      </c>
      <c r="AW369">
        <v>7.4396000000000004</v>
      </c>
      <c r="AX369">
        <v>2.7069000000000001</v>
      </c>
      <c r="AY369">
        <v>-4.0758999999999999</v>
      </c>
      <c r="AZ369">
        <v>4.3823999999999996</v>
      </c>
      <c r="BA369">
        <v>9.6312999999999995</v>
      </c>
      <c r="BB369">
        <v>11.6303</v>
      </c>
      <c r="BC369">
        <v>12.766</v>
      </c>
      <c r="BD369">
        <v>13.4757</v>
      </c>
      <c r="BE369">
        <v>20.023700000000002</v>
      </c>
      <c r="BF369">
        <v>12.760300000000001</v>
      </c>
      <c r="BG369">
        <v>10.721299999999999</v>
      </c>
      <c r="BH369">
        <v>8.9541000000000004</v>
      </c>
      <c r="BI369">
        <v>10.4854</v>
      </c>
      <c r="BJ369">
        <v>36.491700000000002</v>
      </c>
      <c r="BK369">
        <v>5.9585999999999997</v>
      </c>
      <c r="BL369">
        <v>1.026</v>
      </c>
      <c r="BM369">
        <v>1.0257000000000001</v>
      </c>
      <c r="BN369">
        <v>1.0174000000000001</v>
      </c>
      <c r="BO369">
        <v>1.0282</v>
      </c>
      <c r="BP369">
        <v>1.0297000000000001</v>
      </c>
      <c r="BQ369">
        <v>1.0039</v>
      </c>
      <c r="BR369">
        <v>1.0022</v>
      </c>
      <c r="BS369">
        <v>0.9899</v>
      </c>
      <c r="BT369">
        <v>1.0094000000000001</v>
      </c>
      <c r="BU369">
        <v>1.0357000000000001</v>
      </c>
      <c r="BV369">
        <v>1.0251999999999999</v>
      </c>
      <c r="BW369" t="s">
        <v>588</v>
      </c>
      <c r="BX369">
        <v>40</v>
      </c>
      <c r="BY369" t="s">
        <v>589</v>
      </c>
      <c r="BZ369">
        <v>403010</v>
      </c>
    </row>
    <row r="370" spans="1:78" x14ac:dyDescent="0.25">
      <c r="A370" t="s">
        <v>369</v>
      </c>
      <c r="B370" t="s">
        <v>510</v>
      </c>
      <c r="C370">
        <v>4.54</v>
      </c>
      <c r="D370">
        <v>4.59</v>
      </c>
      <c r="E370">
        <v>4.5</v>
      </c>
      <c r="F370">
        <v>4.63</v>
      </c>
      <c r="G370">
        <v>4.8499999999999996</v>
      </c>
      <c r="H370">
        <v>4.9400000000000004</v>
      </c>
      <c r="I370">
        <v>4.71</v>
      </c>
      <c r="J370">
        <v>5.0199999999999996</v>
      </c>
      <c r="K370">
        <v>4.6500000000000004</v>
      </c>
      <c r="L370">
        <v>246135988000</v>
      </c>
      <c r="M370">
        <v>216040682400</v>
      </c>
      <c r="N370">
        <v>224997443700</v>
      </c>
      <c r="O370">
        <v>233095708400</v>
      </c>
      <c r="P370">
        <v>229010253600</v>
      </c>
      <c r="Q370">
        <v>311477124800</v>
      </c>
      <c r="R370">
        <v>345012364000</v>
      </c>
      <c r="S370">
        <v>395855064200</v>
      </c>
      <c r="T370">
        <v>359151256400</v>
      </c>
      <c r="U370">
        <v>345378105400</v>
      </c>
      <c r="V370">
        <v>8.2128999999999994</v>
      </c>
      <c r="W370">
        <v>5.1402999999999999</v>
      </c>
      <c r="X370">
        <v>8.1891999999999996</v>
      </c>
      <c r="Y370">
        <v>12.3825</v>
      </c>
      <c r="Z370">
        <v>8.1686999999999994</v>
      </c>
      <c r="AA370">
        <v>3.3393000000000002</v>
      </c>
      <c r="AB370">
        <v>11.0494</v>
      </c>
      <c r="AC370">
        <v>11.9213</v>
      </c>
      <c r="AD370">
        <v>12.465999999999999</v>
      </c>
      <c r="AE370">
        <v>12.311500000000001</v>
      </c>
      <c r="AF370">
        <v>24.549800000000001</v>
      </c>
      <c r="AG370">
        <v>23.433299999999999</v>
      </c>
      <c r="AH370">
        <v>24.0671</v>
      </c>
      <c r="AI370">
        <v>26.2379</v>
      </c>
      <c r="AJ370">
        <v>26.444099999999999</v>
      </c>
      <c r="AK370">
        <v>26.145399999999999</v>
      </c>
      <c r="AL370">
        <v>29.503699999999998</v>
      </c>
      <c r="AM370">
        <v>27.524000000000001</v>
      </c>
      <c r="AN370">
        <v>27.5519</v>
      </c>
      <c r="AO370">
        <v>29.896799999999999</v>
      </c>
      <c r="AP370">
        <v>5.3075999999999999</v>
      </c>
      <c r="AQ370">
        <v>3.5924999999999998</v>
      </c>
      <c r="AR370">
        <v>-10.2387</v>
      </c>
      <c r="AS370">
        <v>-1.8217000000000001</v>
      </c>
      <c r="AT370">
        <v>-5.2934999999999999</v>
      </c>
      <c r="AU370">
        <v>-1.7407999999999999</v>
      </c>
      <c r="AV370">
        <v>-2.7174</v>
      </c>
      <c r="AW370">
        <v>4.8699000000000003</v>
      </c>
      <c r="AX370">
        <v>-1.1540999999999999</v>
      </c>
      <c r="AY370">
        <v>-1.7593000000000001</v>
      </c>
      <c r="AZ370">
        <v>3.0893999999999999</v>
      </c>
      <c r="BA370">
        <v>17.137</v>
      </c>
      <c r="BB370">
        <v>16.8703</v>
      </c>
      <c r="BC370">
        <v>10.442500000000001</v>
      </c>
      <c r="BD370">
        <v>17.5228</v>
      </c>
      <c r="BE370">
        <v>27.772300000000001</v>
      </c>
      <c r="BF370">
        <v>18.138400000000001</v>
      </c>
      <c r="BG370">
        <v>7.4473000000000003</v>
      </c>
      <c r="BH370">
        <v>27.780999999999999</v>
      </c>
      <c r="BI370">
        <v>30.801500000000001</v>
      </c>
      <c r="BJ370">
        <v>32.368699999999997</v>
      </c>
      <c r="BK370">
        <v>32.068899999999999</v>
      </c>
      <c r="BL370">
        <v>2.0354999999999999</v>
      </c>
      <c r="BM370">
        <v>2.0047000000000001</v>
      </c>
      <c r="BN370">
        <v>2.1637</v>
      </c>
      <c r="BO370">
        <v>2.3416999999999999</v>
      </c>
      <c r="BP370">
        <v>2.4058000000000002</v>
      </c>
      <c r="BQ370">
        <v>2.2143999999999999</v>
      </c>
      <c r="BR370">
        <v>2.9843000000000002</v>
      </c>
      <c r="BS370">
        <v>3.0785</v>
      </c>
      <c r="BT370">
        <v>3.3664000000000001</v>
      </c>
      <c r="BU370">
        <v>3.5478000000000001</v>
      </c>
      <c r="BV370">
        <v>3.5872999999999999</v>
      </c>
      <c r="BW370" t="s">
        <v>594</v>
      </c>
      <c r="BX370">
        <v>30</v>
      </c>
      <c r="BY370" t="s">
        <v>632</v>
      </c>
      <c r="BZ370">
        <v>303010</v>
      </c>
    </row>
    <row r="371" spans="1:78" x14ac:dyDescent="0.25">
      <c r="A371" t="s">
        <v>370</v>
      </c>
      <c r="B371" t="s">
        <v>510</v>
      </c>
      <c r="C371">
        <v>1.75</v>
      </c>
      <c r="D371">
        <v>1.84</v>
      </c>
      <c r="E371">
        <v>1.83</v>
      </c>
      <c r="F371">
        <v>1.91</v>
      </c>
      <c r="G371">
        <v>1.94</v>
      </c>
      <c r="H371">
        <v>2.04</v>
      </c>
      <c r="I371">
        <v>2.1</v>
      </c>
      <c r="J371">
        <v>2.1</v>
      </c>
      <c r="K371" t="s">
        <v>510</v>
      </c>
      <c r="L371">
        <v>15902696100</v>
      </c>
      <c r="M371">
        <v>18588507200</v>
      </c>
      <c r="N371">
        <v>20617727900</v>
      </c>
      <c r="O371">
        <v>32755712000</v>
      </c>
      <c r="P371">
        <v>35184456000</v>
      </c>
      <c r="Q371">
        <v>42319194000</v>
      </c>
      <c r="R371">
        <v>57874464000</v>
      </c>
      <c r="S371">
        <v>59988660000</v>
      </c>
      <c r="T371">
        <v>75880350000</v>
      </c>
      <c r="U371">
        <v>93226584000</v>
      </c>
      <c r="V371">
        <v>5.1040000000000001</v>
      </c>
      <c r="W371">
        <v>4.5590999999999999</v>
      </c>
      <c r="X371">
        <v>3.2602000000000002</v>
      </c>
      <c r="Y371">
        <v>4.4149000000000003</v>
      </c>
      <c r="Z371">
        <v>6.1337000000000002</v>
      </c>
      <c r="AA371">
        <v>7.8243999999999998</v>
      </c>
      <c r="AB371">
        <v>9.5869</v>
      </c>
      <c r="AC371">
        <v>4.9558</v>
      </c>
      <c r="AD371">
        <v>0.98429999999999995</v>
      </c>
      <c r="AE371">
        <v>4.7545000000000002</v>
      </c>
      <c r="AF371">
        <v>8.3942999999999994</v>
      </c>
      <c r="AG371">
        <v>9.0809999999999995</v>
      </c>
      <c r="AH371">
        <v>9.4179999999999993</v>
      </c>
      <c r="AI371">
        <v>8.5431000000000008</v>
      </c>
      <c r="AJ371">
        <v>9.4575999999999993</v>
      </c>
      <c r="AK371">
        <v>8.3928999999999991</v>
      </c>
      <c r="AL371">
        <v>8.6976999999999993</v>
      </c>
      <c r="AM371">
        <v>7.1412000000000004</v>
      </c>
      <c r="AN371">
        <v>8.6471</v>
      </c>
      <c r="AO371">
        <v>7.9668000000000001</v>
      </c>
      <c r="AP371">
        <v>7.5502000000000002</v>
      </c>
      <c r="AQ371">
        <v>5.6513999999999998</v>
      </c>
      <c r="AR371">
        <v>15.6343</v>
      </c>
      <c r="AS371">
        <v>12.100199999999999</v>
      </c>
      <c r="AT371">
        <v>15.7765</v>
      </c>
      <c r="AU371">
        <v>20.345099999999999</v>
      </c>
      <c r="AV371">
        <v>17.896899999999999</v>
      </c>
      <c r="AW371">
        <v>16.732299999999999</v>
      </c>
      <c r="AX371">
        <v>10.973800000000001</v>
      </c>
      <c r="AY371">
        <v>6.0910000000000002</v>
      </c>
      <c r="AZ371">
        <v>17.525700000000001</v>
      </c>
      <c r="BA371">
        <v>19.110399999999998</v>
      </c>
      <c r="BB371">
        <v>19.5303</v>
      </c>
      <c r="BC371">
        <v>17.8309</v>
      </c>
      <c r="BD371">
        <v>13.5244</v>
      </c>
      <c r="BE371">
        <v>18.469000000000001</v>
      </c>
      <c r="BF371">
        <v>26.4512</v>
      </c>
      <c r="BG371">
        <v>33.550600000000003</v>
      </c>
      <c r="BH371">
        <v>38.202800000000003</v>
      </c>
      <c r="BI371">
        <v>19.3919</v>
      </c>
      <c r="BJ371">
        <v>4.1925999999999997</v>
      </c>
      <c r="BK371">
        <v>21.971399999999999</v>
      </c>
      <c r="BL371">
        <v>1.4120999999999999</v>
      </c>
      <c r="BM371">
        <v>1.3465</v>
      </c>
      <c r="BN371">
        <v>1.3778999999999999</v>
      </c>
      <c r="BO371">
        <v>1.3777999999999999</v>
      </c>
      <c r="BP371">
        <v>1.6066</v>
      </c>
      <c r="BQ371">
        <v>1.5337000000000001</v>
      </c>
      <c r="BR371">
        <v>1.5306999999999999</v>
      </c>
      <c r="BS371">
        <v>1.6446000000000001</v>
      </c>
      <c r="BT371">
        <v>1.5940000000000001</v>
      </c>
      <c r="BU371">
        <v>1.8012999999999999</v>
      </c>
      <c r="BV371">
        <v>1.8281000000000001</v>
      </c>
      <c r="BW371" t="s">
        <v>588</v>
      </c>
      <c r="BX371">
        <v>40</v>
      </c>
      <c r="BY371" t="s">
        <v>589</v>
      </c>
      <c r="BZ371">
        <v>403010</v>
      </c>
    </row>
    <row r="372" spans="1:78" x14ac:dyDescent="0.25">
      <c r="A372" t="s">
        <v>371</v>
      </c>
      <c r="B372" t="s">
        <v>510</v>
      </c>
      <c r="C372">
        <v>4.22</v>
      </c>
      <c r="D372">
        <v>4.32</v>
      </c>
      <c r="E372">
        <v>5</v>
      </c>
      <c r="F372">
        <v>5.3</v>
      </c>
      <c r="G372">
        <v>5.2</v>
      </c>
      <c r="H372">
        <v>5.17</v>
      </c>
      <c r="I372">
        <v>5.5</v>
      </c>
      <c r="J372">
        <v>5.36</v>
      </c>
      <c r="K372">
        <v>5.71</v>
      </c>
      <c r="L372">
        <v>19167789000</v>
      </c>
      <c r="M372">
        <v>13187342900</v>
      </c>
      <c r="N372">
        <v>18675787700</v>
      </c>
      <c r="O372">
        <v>26589256500</v>
      </c>
      <c r="P372">
        <v>19738508100</v>
      </c>
      <c r="Q372">
        <v>26440606600</v>
      </c>
      <c r="R372">
        <v>35086474500</v>
      </c>
      <c r="S372">
        <v>40883176800</v>
      </c>
      <c r="T372">
        <v>37366067700</v>
      </c>
      <c r="U372">
        <v>59188812100</v>
      </c>
      <c r="V372">
        <v>8.0654000000000003</v>
      </c>
      <c r="W372">
        <v>7.9217000000000004</v>
      </c>
      <c r="X372">
        <v>6.6369999999999996</v>
      </c>
      <c r="Y372">
        <v>7.1458000000000004</v>
      </c>
      <c r="Z372">
        <v>6.8860999999999999</v>
      </c>
      <c r="AA372">
        <v>9.1945999999999994</v>
      </c>
      <c r="AB372">
        <v>6.4165999999999999</v>
      </c>
      <c r="AC372">
        <v>8.6807999999999996</v>
      </c>
      <c r="AD372">
        <v>5.6848000000000001</v>
      </c>
      <c r="AE372">
        <v>7.4512</v>
      </c>
      <c r="AF372">
        <v>17.513200000000001</v>
      </c>
      <c r="AG372">
        <v>24.000599999999999</v>
      </c>
      <c r="AH372">
        <v>25.0474</v>
      </c>
      <c r="AI372">
        <v>37.898000000000003</v>
      </c>
      <c r="AJ372">
        <v>32.356400000000001</v>
      </c>
      <c r="AK372">
        <v>40.439</v>
      </c>
      <c r="AL372">
        <v>43.250500000000002</v>
      </c>
      <c r="AM372">
        <v>33.031399999999998</v>
      </c>
      <c r="AN372">
        <v>44.775399999999998</v>
      </c>
      <c r="AO372">
        <v>43.059399999999997</v>
      </c>
      <c r="AP372">
        <v>12.270200000000001</v>
      </c>
      <c r="AQ372">
        <v>5.8486000000000002</v>
      </c>
      <c r="AR372">
        <v>-7.4962999999999997</v>
      </c>
      <c r="AS372">
        <v>-1.9964</v>
      </c>
      <c r="AT372">
        <v>28.7163</v>
      </c>
      <c r="AU372">
        <v>-1.0963000000000001</v>
      </c>
      <c r="AV372">
        <v>14.729699999999999</v>
      </c>
      <c r="AW372">
        <v>13.1485</v>
      </c>
      <c r="AX372">
        <v>2.2799999999999998</v>
      </c>
      <c r="AY372">
        <v>27.543800000000001</v>
      </c>
      <c r="AZ372">
        <v>15.497</v>
      </c>
      <c r="BA372">
        <v>17.836099999999998</v>
      </c>
      <c r="BB372">
        <v>16.794</v>
      </c>
      <c r="BC372">
        <v>17.207799999999999</v>
      </c>
      <c r="BD372">
        <v>16.670999999999999</v>
      </c>
      <c r="BE372">
        <v>19.994299999999999</v>
      </c>
      <c r="BF372">
        <v>19.076599999999999</v>
      </c>
      <c r="BG372">
        <v>25.585899999999999</v>
      </c>
      <c r="BH372">
        <v>19.721900000000002</v>
      </c>
      <c r="BI372">
        <v>23.877400000000002</v>
      </c>
      <c r="BJ372">
        <v>15.256600000000001</v>
      </c>
      <c r="BK372">
        <v>21.7257</v>
      </c>
      <c r="BL372">
        <v>1.6780999999999999</v>
      </c>
      <c r="BM372">
        <v>1.9087000000000001</v>
      </c>
      <c r="BN372">
        <v>1.897</v>
      </c>
      <c r="BO372">
        <v>1.8230999999999999</v>
      </c>
      <c r="BP372">
        <v>2.0345</v>
      </c>
      <c r="BQ372">
        <v>1.9644999999999999</v>
      </c>
      <c r="BR372">
        <v>1.9043000000000001</v>
      </c>
      <c r="BS372">
        <v>1.8715999999999999</v>
      </c>
      <c r="BT372">
        <v>2.5369999999999999</v>
      </c>
      <c r="BU372">
        <v>1.877</v>
      </c>
      <c r="BV372">
        <v>2.3271000000000002</v>
      </c>
      <c r="BW372" t="s">
        <v>596</v>
      </c>
      <c r="BX372">
        <v>20</v>
      </c>
      <c r="BY372" t="s">
        <v>630</v>
      </c>
      <c r="BZ372">
        <v>201060</v>
      </c>
    </row>
    <row r="373" spans="1:78" x14ac:dyDescent="0.25">
      <c r="A373" t="s">
        <v>372</v>
      </c>
      <c r="B373" t="s">
        <v>510</v>
      </c>
      <c r="C373">
        <v>1.84</v>
      </c>
      <c r="D373">
        <v>1.96</v>
      </c>
      <c r="E373">
        <v>1.89</v>
      </c>
      <c r="F373">
        <v>1.94</v>
      </c>
      <c r="G373">
        <v>2.0299999999999998</v>
      </c>
      <c r="H373">
        <v>3.54</v>
      </c>
      <c r="I373">
        <v>4.8899999999999997</v>
      </c>
      <c r="J373">
        <v>3.94</v>
      </c>
      <c r="K373" t="s">
        <v>510</v>
      </c>
      <c r="L373">
        <v>7956672200</v>
      </c>
      <c r="M373">
        <v>6221623900</v>
      </c>
      <c r="N373">
        <v>6078996500</v>
      </c>
      <c r="O373">
        <v>9774424300</v>
      </c>
      <c r="P373">
        <v>7299586000</v>
      </c>
      <c r="Q373">
        <v>10514796200</v>
      </c>
      <c r="R373">
        <v>11560202200</v>
      </c>
      <c r="S373">
        <v>14472092700</v>
      </c>
      <c r="T373">
        <v>10372632000</v>
      </c>
      <c r="U373">
        <v>22253713800</v>
      </c>
      <c r="V373">
        <v>5.4825999999999997</v>
      </c>
      <c r="W373">
        <v>5.5644</v>
      </c>
      <c r="X373">
        <v>6.2237999999999998</v>
      </c>
      <c r="Y373">
        <v>4.5026000000000002</v>
      </c>
      <c r="Z373">
        <v>10.2925</v>
      </c>
      <c r="AA373">
        <v>9.7345000000000006</v>
      </c>
      <c r="AB373">
        <v>12.275499999999999</v>
      </c>
      <c r="AC373">
        <v>15.230499999999999</v>
      </c>
      <c r="AD373">
        <v>18.5961</v>
      </c>
      <c r="AE373">
        <v>16.852799999999998</v>
      </c>
      <c r="AF373">
        <v>22.8581</v>
      </c>
      <c r="AG373">
        <v>25.49</v>
      </c>
      <c r="AH373">
        <v>34.003300000000003</v>
      </c>
      <c r="AI373">
        <v>35.562100000000001</v>
      </c>
      <c r="AJ373">
        <v>33.1907</v>
      </c>
      <c r="AK373">
        <v>29.704599999999999</v>
      </c>
      <c r="AL373">
        <v>26.6723</v>
      </c>
      <c r="AM373">
        <v>20.578900000000001</v>
      </c>
      <c r="AN373">
        <v>18.398399999999999</v>
      </c>
      <c r="AO373">
        <v>12.7666</v>
      </c>
      <c r="AP373">
        <v>29.694299999999998</v>
      </c>
      <c r="AQ373">
        <v>-1.8861000000000001</v>
      </c>
      <c r="AR373">
        <v>7.2350000000000003</v>
      </c>
      <c r="AS373">
        <v>10.760199999999999</v>
      </c>
      <c r="AT373">
        <v>-4.8293999999999997</v>
      </c>
      <c r="AU373">
        <v>5.0206</v>
      </c>
      <c r="AV373">
        <v>5.3338999999999999</v>
      </c>
      <c r="AW373">
        <v>13.904</v>
      </c>
      <c r="AX373">
        <v>9.3985000000000003</v>
      </c>
      <c r="AY373">
        <v>10.813499999999999</v>
      </c>
      <c r="AZ373">
        <v>8.7218999999999998</v>
      </c>
      <c r="BA373">
        <v>76.054199999999994</v>
      </c>
      <c r="BB373">
        <v>9.9659999999999993</v>
      </c>
      <c r="BC373">
        <v>10.265000000000001</v>
      </c>
      <c r="BD373">
        <v>12.697800000000001</v>
      </c>
      <c r="BE373">
        <v>10.0449</v>
      </c>
      <c r="BF373">
        <v>22.5335</v>
      </c>
      <c r="BG373">
        <v>19.586099999999998</v>
      </c>
      <c r="BH373">
        <v>23.185300000000002</v>
      </c>
      <c r="BI373">
        <v>27.454499999999999</v>
      </c>
      <c r="BJ373">
        <v>31.9115</v>
      </c>
      <c r="BK373">
        <v>26.872800000000002</v>
      </c>
      <c r="BL373">
        <v>1.357</v>
      </c>
      <c r="BM373">
        <v>1.3645</v>
      </c>
      <c r="BN373">
        <v>1.1592</v>
      </c>
      <c r="BO373">
        <v>1.1184000000000001</v>
      </c>
      <c r="BP373">
        <v>1.5555000000000001</v>
      </c>
      <c r="BQ373">
        <v>1.2343999999999999</v>
      </c>
      <c r="BR373">
        <v>1.4691000000000001</v>
      </c>
      <c r="BS373">
        <v>1.4031</v>
      </c>
      <c r="BT373">
        <v>1.5064</v>
      </c>
      <c r="BU373">
        <v>1.0925</v>
      </c>
      <c r="BV373">
        <v>1.7183999999999999</v>
      </c>
      <c r="BW373" t="s">
        <v>585</v>
      </c>
      <c r="BX373">
        <v>25</v>
      </c>
      <c r="BY373" t="s">
        <v>642</v>
      </c>
      <c r="BZ373">
        <v>252010</v>
      </c>
    </row>
    <row r="374" spans="1:78" x14ac:dyDescent="0.25">
      <c r="A374" t="s">
        <v>373</v>
      </c>
      <c r="B374" t="s">
        <v>510</v>
      </c>
      <c r="C374">
        <v>2.42</v>
      </c>
      <c r="D374">
        <v>4.07</v>
      </c>
      <c r="E374">
        <v>4.99</v>
      </c>
      <c r="F374">
        <v>5</v>
      </c>
      <c r="G374">
        <v>5.56</v>
      </c>
      <c r="H374">
        <v>5.71</v>
      </c>
      <c r="I374">
        <v>5.52</v>
      </c>
      <c r="J374">
        <v>5.36</v>
      </c>
      <c r="K374" t="s">
        <v>510</v>
      </c>
      <c r="L374">
        <v>7678828500</v>
      </c>
      <c r="M374">
        <v>6161523200</v>
      </c>
      <c r="N374">
        <v>7992277000</v>
      </c>
      <c r="O374">
        <v>11373952700</v>
      </c>
      <c r="P374">
        <v>7886744500</v>
      </c>
      <c r="Q374">
        <v>10600740300</v>
      </c>
      <c r="R374">
        <v>13078116600</v>
      </c>
      <c r="S374">
        <v>12932992800</v>
      </c>
      <c r="T374">
        <v>11836085300</v>
      </c>
      <c r="U374">
        <v>14600694200</v>
      </c>
      <c r="V374">
        <v>7.4128999999999996</v>
      </c>
      <c r="W374">
        <v>8.2254000000000005</v>
      </c>
      <c r="X374">
        <v>8.1380999999999997</v>
      </c>
      <c r="Y374">
        <v>11.1671</v>
      </c>
      <c r="Z374">
        <v>11.5609</v>
      </c>
      <c r="AA374">
        <v>10.088699999999999</v>
      </c>
      <c r="AB374">
        <v>6.2854000000000001</v>
      </c>
      <c r="AC374">
        <v>11.016400000000001</v>
      </c>
      <c r="AD374">
        <v>13.002000000000001</v>
      </c>
      <c r="AE374">
        <v>9.1723999999999997</v>
      </c>
      <c r="AF374">
        <v>44.485399999999998</v>
      </c>
      <c r="AG374">
        <v>43.997900000000001</v>
      </c>
      <c r="AH374">
        <v>46.172800000000002</v>
      </c>
      <c r="AI374">
        <v>42.770499999999998</v>
      </c>
      <c r="AJ374">
        <v>38.0946</v>
      </c>
      <c r="AK374">
        <v>37.7913</v>
      </c>
      <c r="AL374">
        <v>36.833399999999997</v>
      </c>
      <c r="AM374">
        <v>34.865000000000002</v>
      </c>
      <c r="AN374">
        <v>34.897199999999998</v>
      </c>
      <c r="AO374">
        <v>36.552999999999997</v>
      </c>
      <c r="AP374">
        <v>113.70399999999999</v>
      </c>
      <c r="AQ374">
        <v>1.9965999999999999</v>
      </c>
      <c r="AR374">
        <v>-1.4247000000000001</v>
      </c>
      <c r="AS374">
        <v>9.5726999999999993</v>
      </c>
      <c r="AT374">
        <v>7.2789000000000001</v>
      </c>
      <c r="AU374">
        <v>6.0056000000000003</v>
      </c>
      <c r="AV374">
        <v>10.138999999999999</v>
      </c>
      <c r="AW374">
        <v>2.7281</v>
      </c>
      <c r="AX374">
        <v>5.4297000000000004</v>
      </c>
      <c r="AY374">
        <v>2.1309999999999998</v>
      </c>
      <c r="AZ374">
        <v>8.4621999999999993</v>
      </c>
      <c r="BA374">
        <v>37.9407</v>
      </c>
      <c r="BB374">
        <v>26.884899999999998</v>
      </c>
      <c r="BC374">
        <v>27.362300000000001</v>
      </c>
      <c r="BD374">
        <v>26.241499999999998</v>
      </c>
      <c r="BE374">
        <v>33.634300000000003</v>
      </c>
      <c r="BF374">
        <v>30.166799999999999</v>
      </c>
      <c r="BG374">
        <v>24.069400000000002</v>
      </c>
      <c r="BH374">
        <v>14.4809</v>
      </c>
      <c r="BI374">
        <v>24.3584</v>
      </c>
      <c r="BJ374">
        <v>28.0962</v>
      </c>
      <c r="BK374">
        <v>19.805900000000001</v>
      </c>
      <c r="BL374">
        <v>1.9262999999999999</v>
      </c>
      <c r="BM374">
        <v>2.1515</v>
      </c>
      <c r="BN374">
        <v>1.8393999999999999</v>
      </c>
      <c r="BO374">
        <v>2.0785</v>
      </c>
      <c r="BP374">
        <v>2.4821</v>
      </c>
      <c r="BQ374">
        <v>1.7937000000000001</v>
      </c>
      <c r="BR374">
        <v>2.0413000000000001</v>
      </c>
      <c r="BS374">
        <v>2.3220999999999998</v>
      </c>
      <c r="BT374">
        <v>2.1640999999999999</v>
      </c>
      <c r="BU374">
        <v>1.9753000000000001</v>
      </c>
      <c r="BV374">
        <v>2.2210000000000001</v>
      </c>
      <c r="BW374" t="s">
        <v>602</v>
      </c>
      <c r="BX374">
        <v>15</v>
      </c>
      <c r="BY374" t="s">
        <v>605</v>
      </c>
      <c r="BZ374">
        <v>151030</v>
      </c>
    </row>
    <row r="375" spans="1:78" x14ac:dyDescent="0.25">
      <c r="A375" t="s">
        <v>374</v>
      </c>
      <c r="B375" t="s">
        <v>510</v>
      </c>
      <c r="C375">
        <v>3.89</v>
      </c>
      <c r="D375">
        <v>4.3099999999999996</v>
      </c>
      <c r="E375">
        <v>4.55</v>
      </c>
      <c r="F375">
        <v>4.9400000000000004</v>
      </c>
      <c r="G375">
        <v>4.83</v>
      </c>
      <c r="H375">
        <v>5.3</v>
      </c>
      <c r="I375">
        <v>5.39</v>
      </c>
      <c r="J375">
        <v>5.05</v>
      </c>
      <c r="K375" t="s">
        <v>510</v>
      </c>
      <c r="L375">
        <v>21514527300</v>
      </c>
      <c r="M375">
        <v>22492097100</v>
      </c>
      <c r="N375">
        <v>28729321700</v>
      </c>
      <c r="O375">
        <v>35079040800</v>
      </c>
      <c r="P375">
        <v>37819472400</v>
      </c>
      <c r="Q375">
        <v>58042612900</v>
      </c>
      <c r="R375">
        <v>75455376500</v>
      </c>
      <c r="S375">
        <v>128034714500</v>
      </c>
      <c r="T375">
        <v>106420228800</v>
      </c>
      <c r="U375">
        <v>126248030100</v>
      </c>
      <c r="V375">
        <v>2.5272000000000001</v>
      </c>
      <c r="W375">
        <v>3.0415999999999999</v>
      </c>
      <c r="X375">
        <v>3.9255</v>
      </c>
      <c r="Y375">
        <v>5.5326000000000004</v>
      </c>
      <c r="Z375">
        <v>4.8582999999999998</v>
      </c>
      <c r="AA375">
        <v>4.0101000000000004</v>
      </c>
      <c r="AB375">
        <v>3.0840000000000001</v>
      </c>
      <c r="AC375">
        <v>5.1326000000000001</v>
      </c>
      <c r="AD375">
        <v>4.5972999999999997</v>
      </c>
      <c r="AE375">
        <v>3.3818999999999999</v>
      </c>
      <c r="AF375">
        <v>36.224899999999998</v>
      </c>
      <c r="AG375">
        <v>37.034300000000002</v>
      </c>
      <c r="AH375">
        <v>35.068800000000003</v>
      </c>
      <c r="AI375">
        <v>31.927700000000002</v>
      </c>
      <c r="AJ375">
        <v>28.866399999999999</v>
      </c>
      <c r="AK375">
        <v>30.9192</v>
      </c>
      <c r="AL375">
        <v>30.921299999999999</v>
      </c>
      <c r="AM375">
        <v>31.056000000000001</v>
      </c>
      <c r="AN375">
        <v>27.8902</v>
      </c>
      <c r="AO375">
        <v>31.8187</v>
      </c>
      <c r="AP375">
        <v>-10.025</v>
      </c>
      <c r="AQ375">
        <v>4.8944999999999999</v>
      </c>
      <c r="AR375">
        <v>21.8032</v>
      </c>
      <c r="AS375">
        <v>-3.6465999999999998</v>
      </c>
      <c r="AT375">
        <v>-2.5417000000000001</v>
      </c>
      <c r="AU375">
        <v>30.312999999999999</v>
      </c>
      <c r="AV375">
        <v>4.2016999999999998</v>
      </c>
      <c r="AW375">
        <v>40.051000000000002</v>
      </c>
      <c r="AX375">
        <v>4.3186</v>
      </c>
      <c r="AY375">
        <v>50.287399999999998</v>
      </c>
      <c r="AZ375">
        <v>5.8288000000000002</v>
      </c>
      <c r="BA375">
        <v>2.4171999999999998</v>
      </c>
      <c r="BB375">
        <v>4.524</v>
      </c>
      <c r="BC375">
        <v>6.0574000000000003</v>
      </c>
      <c r="BD375">
        <v>8.1567000000000007</v>
      </c>
      <c r="BE375">
        <v>10.775600000000001</v>
      </c>
      <c r="BF375">
        <v>8.6974</v>
      </c>
      <c r="BG375">
        <v>6.9931999999999999</v>
      </c>
      <c r="BH375">
        <v>5.4067999999999996</v>
      </c>
      <c r="BI375">
        <v>8.9890000000000008</v>
      </c>
      <c r="BJ375">
        <v>7.7626999999999997</v>
      </c>
      <c r="BK375">
        <v>5.7453000000000003</v>
      </c>
      <c r="BL375">
        <v>1.1960999999999999</v>
      </c>
      <c r="BM375">
        <v>1.3113999999999999</v>
      </c>
      <c r="BN375">
        <v>1.2523</v>
      </c>
      <c r="BO375">
        <v>1.4296</v>
      </c>
      <c r="BP375">
        <v>1.6366000000000001</v>
      </c>
      <c r="BQ375">
        <v>1.3836999999999999</v>
      </c>
      <c r="BR375">
        <v>1.8427</v>
      </c>
      <c r="BS375">
        <v>1.7452000000000001</v>
      </c>
      <c r="BT375">
        <v>2.5592000000000001</v>
      </c>
      <c r="BU375">
        <v>1.579</v>
      </c>
      <c r="BV375">
        <v>1.7536</v>
      </c>
      <c r="BW375" t="s">
        <v>608</v>
      </c>
      <c r="BX375">
        <v>60</v>
      </c>
      <c r="BY375" t="s">
        <v>656</v>
      </c>
      <c r="BZ375">
        <v>601025</v>
      </c>
    </row>
    <row r="376" spans="1:78" x14ac:dyDescent="0.25">
      <c r="A376" t="s">
        <v>375</v>
      </c>
      <c r="B376" t="s">
        <v>510</v>
      </c>
      <c r="C376" t="s">
        <v>510</v>
      </c>
      <c r="D376" t="s">
        <v>510</v>
      </c>
      <c r="E376" t="s">
        <v>510</v>
      </c>
      <c r="F376" t="s">
        <v>510</v>
      </c>
      <c r="G376" t="s">
        <v>510</v>
      </c>
      <c r="H376">
        <v>2.31</v>
      </c>
      <c r="I376">
        <v>2.3199999999999998</v>
      </c>
      <c r="J376">
        <v>3.11</v>
      </c>
      <c r="K376" t="s">
        <v>510</v>
      </c>
      <c r="L376" t="s">
        <v>510</v>
      </c>
      <c r="M376" t="s">
        <v>510</v>
      </c>
      <c r="N376" t="s">
        <v>510</v>
      </c>
      <c r="O376" t="s">
        <v>510</v>
      </c>
      <c r="P376" t="s">
        <v>510</v>
      </c>
      <c r="Q376" t="s">
        <v>510</v>
      </c>
      <c r="R376">
        <v>41025174800</v>
      </c>
      <c r="S376">
        <v>36507789100</v>
      </c>
      <c r="T376">
        <v>13354851500</v>
      </c>
      <c r="U376">
        <v>37361737500</v>
      </c>
      <c r="V376" t="s">
        <v>510</v>
      </c>
      <c r="W376" t="s">
        <v>510</v>
      </c>
      <c r="X376" t="s">
        <v>510</v>
      </c>
      <c r="Y376" t="s">
        <v>510</v>
      </c>
      <c r="Z376" t="s">
        <v>510</v>
      </c>
      <c r="AA376">
        <v>-38.323799999999999</v>
      </c>
      <c r="AB376">
        <v>-54.446599999999997</v>
      </c>
      <c r="AC376">
        <v>-17.527200000000001</v>
      </c>
      <c r="AD376">
        <v>-11.1409</v>
      </c>
      <c r="AE376">
        <v>5.2564000000000002</v>
      </c>
      <c r="AF376" t="s">
        <v>510</v>
      </c>
      <c r="AG376" t="s">
        <v>510</v>
      </c>
      <c r="AH376" t="s">
        <v>510</v>
      </c>
      <c r="AI376" t="s">
        <v>510</v>
      </c>
      <c r="AJ376">
        <v>5.3159000000000001</v>
      </c>
      <c r="AK376">
        <v>27.521100000000001</v>
      </c>
      <c r="AL376">
        <v>16.9803</v>
      </c>
      <c r="AM376">
        <v>8.0084999999999997</v>
      </c>
      <c r="AN376">
        <v>7.2055999999999996</v>
      </c>
      <c r="AO376">
        <v>5.0723000000000003</v>
      </c>
      <c r="AP376" t="s">
        <v>510</v>
      </c>
      <c r="AQ376" t="s">
        <v>510</v>
      </c>
      <c r="AR376" t="s">
        <v>510</v>
      </c>
      <c r="AS376" t="s">
        <v>510</v>
      </c>
      <c r="AT376" t="s">
        <v>510</v>
      </c>
      <c r="AU376" t="s">
        <v>510</v>
      </c>
      <c r="AV376">
        <v>11.395099999999999</v>
      </c>
      <c r="AW376">
        <v>68.786799999999999</v>
      </c>
      <c r="AX376">
        <v>20.700399999999998</v>
      </c>
      <c r="AY376">
        <v>6.5833000000000004</v>
      </c>
      <c r="AZ376">
        <v>30.659099999999999</v>
      </c>
      <c r="BA376" t="s">
        <v>510</v>
      </c>
      <c r="BB376" t="s">
        <v>510</v>
      </c>
      <c r="BC376" t="s">
        <v>510</v>
      </c>
      <c r="BD376" t="s">
        <v>510</v>
      </c>
      <c r="BE376" t="s">
        <v>510</v>
      </c>
      <c r="BF376" t="s">
        <v>510</v>
      </c>
      <c r="BG376" t="s">
        <v>510</v>
      </c>
      <c r="BH376" t="s">
        <v>510</v>
      </c>
      <c r="BI376">
        <v>-27.290800000000001</v>
      </c>
      <c r="BJ376">
        <v>-15.3903</v>
      </c>
      <c r="BK376">
        <v>6.9467999999999996</v>
      </c>
      <c r="BL376" t="s">
        <v>510</v>
      </c>
      <c r="BM376" t="s">
        <v>510</v>
      </c>
      <c r="BN376" t="s">
        <v>510</v>
      </c>
      <c r="BO376" t="s">
        <v>510</v>
      </c>
      <c r="BP376" t="s">
        <v>510</v>
      </c>
      <c r="BQ376" t="s">
        <v>510</v>
      </c>
      <c r="BR376" t="s">
        <v>510</v>
      </c>
      <c r="BS376">
        <v>16.120699999999999</v>
      </c>
      <c r="BT376">
        <v>11.663500000000001</v>
      </c>
      <c r="BU376">
        <v>4.1523000000000003</v>
      </c>
      <c r="BV376">
        <v>8.5846</v>
      </c>
      <c r="BW376" t="s">
        <v>590</v>
      </c>
      <c r="BX376">
        <v>45</v>
      </c>
      <c r="BY376" t="s">
        <v>592</v>
      </c>
      <c r="BZ376">
        <v>451030</v>
      </c>
    </row>
    <row r="377" spans="1:78" x14ac:dyDescent="0.25">
      <c r="A377" t="s">
        <v>376</v>
      </c>
      <c r="B377" t="s">
        <v>510</v>
      </c>
      <c r="C377">
        <v>2.85</v>
      </c>
      <c r="D377">
        <v>2.82</v>
      </c>
      <c r="E377">
        <v>3.53</v>
      </c>
      <c r="F377">
        <v>3.65</v>
      </c>
      <c r="G377">
        <v>3.75</v>
      </c>
      <c r="H377">
        <v>5.14</v>
      </c>
      <c r="I377">
        <v>6.55</v>
      </c>
      <c r="J377">
        <v>6.56</v>
      </c>
      <c r="K377" t="s">
        <v>510</v>
      </c>
      <c r="L377">
        <v>126550093900</v>
      </c>
      <c r="M377">
        <v>136198581000</v>
      </c>
      <c r="N377">
        <v>141932998100</v>
      </c>
      <c r="O377">
        <v>164095853300</v>
      </c>
      <c r="P377">
        <v>103780015600</v>
      </c>
      <c r="Q377">
        <v>132389371500.00002</v>
      </c>
      <c r="R377">
        <v>128930186400</v>
      </c>
      <c r="S377">
        <v>147898629600</v>
      </c>
      <c r="T377">
        <v>156895975300</v>
      </c>
      <c r="U377">
        <v>146050355600</v>
      </c>
      <c r="V377">
        <v>20.429400000000001</v>
      </c>
      <c r="W377">
        <v>19.880500000000001</v>
      </c>
      <c r="X377">
        <v>19.678799999999999</v>
      </c>
      <c r="Y377">
        <v>15.121700000000001</v>
      </c>
      <c r="Z377">
        <v>19.1159</v>
      </c>
      <c r="AA377">
        <v>17.3811</v>
      </c>
      <c r="AB377">
        <v>18.373799999999999</v>
      </c>
      <c r="AC377">
        <v>21.157900000000001</v>
      </c>
      <c r="AD377">
        <v>17.573899999999998</v>
      </c>
      <c r="AE377">
        <v>12.305400000000001</v>
      </c>
      <c r="AF377">
        <v>83.709900000000005</v>
      </c>
      <c r="AG377">
        <v>83.873199999999997</v>
      </c>
      <c r="AH377">
        <v>78.877099999999999</v>
      </c>
      <c r="AI377">
        <v>79.917599999999993</v>
      </c>
      <c r="AJ377">
        <v>79.794499999999999</v>
      </c>
      <c r="AK377">
        <v>74.187799999999996</v>
      </c>
      <c r="AL377">
        <v>71.946899999999999</v>
      </c>
      <c r="AM377">
        <v>68.641300000000001</v>
      </c>
      <c r="AN377">
        <v>70.9084</v>
      </c>
      <c r="AO377">
        <v>74.363</v>
      </c>
      <c r="AP377">
        <v>1.3220000000000001</v>
      </c>
      <c r="AQ377">
        <v>-7.8102</v>
      </c>
      <c r="AR377">
        <v>-3.4984999999999999</v>
      </c>
      <c r="AS377">
        <v>8.5257000000000005</v>
      </c>
      <c r="AT377">
        <v>16.599299999999999</v>
      </c>
      <c r="AU377">
        <v>-7.3705999999999996</v>
      </c>
      <c r="AV377">
        <v>7.7233999999999998</v>
      </c>
      <c r="AW377">
        <v>4.5247999999999999</v>
      </c>
      <c r="AX377">
        <v>-7.8657000000000004</v>
      </c>
      <c r="AY377">
        <v>49.384799999999998</v>
      </c>
      <c r="AZ377">
        <v>5.8738000000000001</v>
      </c>
      <c r="BA377" t="s">
        <v>510</v>
      </c>
      <c r="BB377" t="s">
        <v>510</v>
      </c>
      <c r="BC377" t="s">
        <v>510</v>
      </c>
      <c r="BD377" t="s">
        <v>510</v>
      </c>
      <c r="BE377" t="s">
        <v>510</v>
      </c>
      <c r="BF377" t="s">
        <v>510</v>
      </c>
      <c r="BG377" t="s">
        <v>510</v>
      </c>
      <c r="BH377" t="s">
        <v>510</v>
      </c>
      <c r="BI377" t="s">
        <v>510</v>
      </c>
      <c r="BJ377" t="s">
        <v>510</v>
      </c>
      <c r="BK377" t="s">
        <v>510</v>
      </c>
      <c r="BL377">
        <v>4.8308</v>
      </c>
      <c r="BM377">
        <v>4.9396000000000004</v>
      </c>
      <c r="BN377">
        <v>5.4012000000000002</v>
      </c>
      <c r="BO377">
        <v>5.1959</v>
      </c>
      <c r="BP377">
        <v>5.1002999999999998</v>
      </c>
      <c r="BQ377">
        <v>3.9205999999999999</v>
      </c>
      <c r="BR377">
        <v>4.3578999999999999</v>
      </c>
      <c r="BS377">
        <v>4.1574999999999998</v>
      </c>
      <c r="BT377">
        <v>4.8113999999999999</v>
      </c>
      <c r="BU377">
        <v>3.6888999999999998</v>
      </c>
      <c r="BV377">
        <v>3.4083999999999999</v>
      </c>
      <c r="BW377" t="s">
        <v>594</v>
      </c>
      <c r="BX377">
        <v>30</v>
      </c>
      <c r="BY377" t="s">
        <v>655</v>
      </c>
      <c r="BZ377">
        <v>302030</v>
      </c>
    </row>
    <row r="378" spans="1:78" x14ac:dyDescent="0.25">
      <c r="A378" t="s">
        <v>377</v>
      </c>
      <c r="B378" t="s">
        <v>510</v>
      </c>
      <c r="C378">
        <v>4.18</v>
      </c>
      <c r="D378">
        <v>4.91</v>
      </c>
      <c r="E378">
        <v>4.51</v>
      </c>
      <c r="F378">
        <v>4.54</v>
      </c>
      <c r="G378">
        <v>3.16</v>
      </c>
      <c r="H378">
        <v>4.63</v>
      </c>
      <c r="I378">
        <v>4.6100000000000003</v>
      </c>
      <c r="J378">
        <v>4.7699999999999996</v>
      </c>
      <c r="K378" t="s">
        <v>510</v>
      </c>
      <c r="L378">
        <v>48006118000</v>
      </c>
      <c r="M378">
        <v>48398969500</v>
      </c>
      <c r="N378">
        <v>56901222000</v>
      </c>
      <c r="O378">
        <v>68653338000</v>
      </c>
      <c r="P378">
        <v>53945196800</v>
      </c>
      <c r="Q378">
        <v>69945142900</v>
      </c>
      <c r="R378">
        <v>63131455700</v>
      </c>
      <c r="S378">
        <v>84747934600</v>
      </c>
      <c r="T378">
        <v>63700208100</v>
      </c>
      <c r="U378">
        <v>61683120900</v>
      </c>
      <c r="V378">
        <v>1.2578</v>
      </c>
      <c r="W378">
        <v>1.1672</v>
      </c>
      <c r="X378">
        <v>1.0769</v>
      </c>
      <c r="Y378">
        <v>1.4289000000000001</v>
      </c>
      <c r="Z378">
        <v>1.3894</v>
      </c>
      <c r="AA378">
        <v>1.3548</v>
      </c>
      <c r="AB378">
        <v>1.7142999999999999</v>
      </c>
      <c r="AC378">
        <v>1.1083000000000001</v>
      </c>
      <c r="AD378">
        <v>1.0841000000000001</v>
      </c>
      <c r="AE378">
        <v>0.99709999999999999</v>
      </c>
      <c r="AF378">
        <v>16.4511</v>
      </c>
      <c r="AG378">
        <v>15.211499999999999</v>
      </c>
      <c r="AH378">
        <v>14.3856</v>
      </c>
      <c r="AI378">
        <v>15.5181</v>
      </c>
      <c r="AJ378">
        <v>15.018800000000001</v>
      </c>
      <c r="AK378">
        <v>15.2166</v>
      </c>
      <c r="AL378">
        <v>8.4194999999999993</v>
      </c>
      <c r="AM378">
        <v>5.9233000000000002</v>
      </c>
      <c r="AN378">
        <v>10.9236</v>
      </c>
      <c r="AO378">
        <v>13.308</v>
      </c>
      <c r="AP378">
        <v>4.9442000000000004</v>
      </c>
      <c r="AQ378">
        <v>7.7702999999999998</v>
      </c>
      <c r="AR378">
        <v>3.8893</v>
      </c>
      <c r="AS378">
        <v>2.2000000000000002</v>
      </c>
      <c r="AT378">
        <v>3.9270999999999998</v>
      </c>
      <c r="AU378">
        <v>0.40629999999999999</v>
      </c>
      <c r="AV378">
        <v>7.3186</v>
      </c>
      <c r="AW378">
        <v>13.7423</v>
      </c>
      <c r="AX378">
        <v>19.3949</v>
      </c>
      <c r="AY378">
        <v>1.29E-2</v>
      </c>
      <c r="AZ378">
        <v>0.77470000000000006</v>
      </c>
      <c r="BA378">
        <v>10.709199999999999</v>
      </c>
      <c r="BB378">
        <v>9.9648000000000003</v>
      </c>
      <c r="BC378">
        <v>9.4503000000000004</v>
      </c>
      <c r="BD378">
        <v>8.8379999999999992</v>
      </c>
      <c r="BE378">
        <v>11.9138</v>
      </c>
      <c r="BF378">
        <v>11.1548</v>
      </c>
      <c r="BG378">
        <v>10.6808</v>
      </c>
      <c r="BH378">
        <v>14.2371</v>
      </c>
      <c r="BI378">
        <v>10.0014</v>
      </c>
      <c r="BJ378">
        <v>11.4392</v>
      </c>
      <c r="BK378">
        <v>11.459</v>
      </c>
      <c r="BL378">
        <v>1.0092000000000001</v>
      </c>
      <c r="BM378">
        <v>1.0206</v>
      </c>
      <c r="BN378">
        <v>1.0192000000000001</v>
      </c>
      <c r="BO378">
        <v>1.0409999999999999</v>
      </c>
      <c r="BP378">
        <v>1.0649999999999999</v>
      </c>
      <c r="BQ378">
        <v>1.0162</v>
      </c>
      <c r="BR378">
        <v>1.0495000000000001</v>
      </c>
      <c r="BS378">
        <v>1.0206999999999999</v>
      </c>
      <c r="BT378">
        <v>1.0521</v>
      </c>
      <c r="BU378">
        <v>1.0327999999999999</v>
      </c>
      <c r="BV378">
        <v>1.0299</v>
      </c>
      <c r="BW378" t="s">
        <v>588</v>
      </c>
      <c r="BX378">
        <v>40</v>
      </c>
      <c r="BY378" t="s">
        <v>624</v>
      </c>
      <c r="BZ378">
        <v>401010</v>
      </c>
    </row>
    <row r="379" spans="1:78" x14ac:dyDescent="0.25">
      <c r="A379" t="s">
        <v>378</v>
      </c>
      <c r="B379" t="s">
        <v>510</v>
      </c>
      <c r="C379">
        <v>3.33</v>
      </c>
      <c r="D379">
        <v>3.33</v>
      </c>
      <c r="E379">
        <v>2.5099999999999998</v>
      </c>
      <c r="F379">
        <v>3.12</v>
      </c>
      <c r="G379">
        <v>3.77</v>
      </c>
      <c r="H379">
        <v>4.3899999999999997</v>
      </c>
      <c r="I379">
        <v>4.67</v>
      </c>
      <c r="J379">
        <v>4.49</v>
      </c>
      <c r="K379">
        <v>4.3099999999999996</v>
      </c>
      <c r="L379">
        <v>12406872100</v>
      </c>
      <c r="M379">
        <v>8927960100</v>
      </c>
      <c r="N379">
        <v>10190152700</v>
      </c>
      <c r="O379">
        <v>12824407800</v>
      </c>
      <c r="P379">
        <v>6558646900</v>
      </c>
      <c r="Q379">
        <v>7710425800</v>
      </c>
      <c r="R379">
        <v>8831324900</v>
      </c>
      <c r="S379">
        <v>12084874300</v>
      </c>
      <c r="T379">
        <v>7399136000</v>
      </c>
      <c r="U379">
        <v>12018887300</v>
      </c>
      <c r="V379">
        <v>1.9189000000000001</v>
      </c>
      <c r="W379">
        <v>-0.67949999999999999</v>
      </c>
      <c r="X379">
        <v>4.4692999999999996</v>
      </c>
      <c r="Y379">
        <v>6.6093000000000002</v>
      </c>
      <c r="Z379">
        <v>5.5850999999999997</v>
      </c>
      <c r="AA379">
        <v>8.9528999999999996</v>
      </c>
      <c r="AB379">
        <v>8.6029</v>
      </c>
      <c r="AC379">
        <v>12.356400000000001</v>
      </c>
      <c r="AD379">
        <v>8.5867000000000004</v>
      </c>
      <c r="AE379">
        <v>9.5719999999999992</v>
      </c>
      <c r="AF379">
        <v>28.1937</v>
      </c>
      <c r="AG379">
        <v>39.597799999999999</v>
      </c>
      <c r="AH379">
        <v>37.098199999999999</v>
      </c>
      <c r="AI379">
        <v>16.686900000000001</v>
      </c>
      <c r="AJ379">
        <v>20.690899999999999</v>
      </c>
      <c r="AK379">
        <v>26.795500000000001</v>
      </c>
      <c r="AL379">
        <v>22.081399999999999</v>
      </c>
      <c r="AM379">
        <v>20.664300000000001</v>
      </c>
      <c r="AN379">
        <v>37.208199999999998</v>
      </c>
      <c r="AO379">
        <v>31.898599999999998</v>
      </c>
      <c r="AP379">
        <v>-1.1731</v>
      </c>
      <c r="AQ379">
        <v>-9.2657000000000007</v>
      </c>
      <c r="AR379">
        <v>11.0585</v>
      </c>
      <c r="AS379">
        <v>-2.5242</v>
      </c>
      <c r="AT379">
        <v>-25.1508</v>
      </c>
      <c r="AU379">
        <v>-55.911099999999998</v>
      </c>
      <c r="AV379">
        <v>8.7482000000000006</v>
      </c>
      <c r="AW379">
        <v>1.3938999999999999</v>
      </c>
      <c r="AX379">
        <v>13.256500000000001</v>
      </c>
      <c r="AY379">
        <v>35.634</v>
      </c>
      <c r="AZ379">
        <v>1.796</v>
      </c>
      <c r="BA379">
        <v>8.6119000000000003</v>
      </c>
      <c r="BB379">
        <v>3.9948000000000001</v>
      </c>
      <c r="BC379">
        <v>-1.7619</v>
      </c>
      <c r="BD379">
        <v>12.639200000000001</v>
      </c>
      <c r="BE379">
        <v>14.3454</v>
      </c>
      <c r="BF379">
        <v>10.107799999999999</v>
      </c>
      <c r="BG379">
        <v>18.770399999999999</v>
      </c>
      <c r="BH379">
        <v>17.664200000000001</v>
      </c>
      <c r="BI379">
        <v>24.424700000000001</v>
      </c>
      <c r="BJ379">
        <v>18.7485</v>
      </c>
      <c r="BK379">
        <v>21.018699999999999</v>
      </c>
      <c r="BL379">
        <v>1.7866</v>
      </c>
      <c r="BM379">
        <v>1.6999</v>
      </c>
      <c r="BN379">
        <v>1.4167000000000001</v>
      </c>
      <c r="BO379">
        <v>1.5148999999999999</v>
      </c>
      <c r="BP379">
        <v>1.8913</v>
      </c>
      <c r="BQ379">
        <v>2.2187999999999999</v>
      </c>
      <c r="BR379">
        <v>2.3929</v>
      </c>
      <c r="BS379">
        <v>2.5991</v>
      </c>
      <c r="BT379">
        <v>3.0270000000000001</v>
      </c>
      <c r="BU379">
        <v>1.7276</v>
      </c>
      <c r="BV379">
        <v>2.3411</v>
      </c>
      <c r="BW379" t="s">
        <v>596</v>
      </c>
      <c r="BX379">
        <v>20</v>
      </c>
      <c r="BY379" t="s">
        <v>630</v>
      </c>
      <c r="BZ379">
        <v>201060</v>
      </c>
    </row>
    <row r="380" spans="1:78" x14ac:dyDescent="0.25">
      <c r="A380" t="s">
        <v>379</v>
      </c>
      <c r="B380" t="s">
        <v>510</v>
      </c>
      <c r="C380">
        <v>4.09</v>
      </c>
      <c r="D380">
        <v>4.49</v>
      </c>
      <c r="E380">
        <v>4.84</v>
      </c>
      <c r="F380">
        <v>4.83</v>
      </c>
      <c r="G380">
        <v>4.68</v>
      </c>
      <c r="H380">
        <v>4.91</v>
      </c>
      <c r="I380">
        <v>5.08</v>
      </c>
      <c r="J380">
        <v>5.42</v>
      </c>
      <c r="K380" t="s">
        <v>510</v>
      </c>
      <c r="L380">
        <v>7544840300</v>
      </c>
      <c r="M380">
        <v>7147592200</v>
      </c>
      <c r="N380">
        <v>8685215500</v>
      </c>
      <c r="O380">
        <v>9517142200</v>
      </c>
      <c r="P380">
        <v>9549193800</v>
      </c>
      <c r="Q380">
        <v>10109105400</v>
      </c>
      <c r="R380">
        <v>9002112900</v>
      </c>
      <c r="S380">
        <v>7963880700</v>
      </c>
      <c r="T380">
        <v>8603181000</v>
      </c>
      <c r="U380">
        <v>8140348700</v>
      </c>
      <c r="V380">
        <v>2.8605999999999998</v>
      </c>
      <c r="W380">
        <v>2.9828999999999999</v>
      </c>
      <c r="X380">
        <v>2.8488000000000002</v>
      </c>
      <c r="Y380">
        <v>2.9582000000000002</v>
      </c>
      <c r="Z380">
        <v>2.9468999999999999</v>
      </c>
      <c r="AA380">
        <v>2.9788000000000001</v>
      </c>
      <c r="AB380">
        <v>2.8601000000000001</v>
      </c>
      <c r="AC380">
        <v>2.9445999999999999</v>
      </c>
      <c r="AD380">
        <v>2.1625000000000001</v>
      </c>
      <c r="AE380">
        <v>2.117</v>
      </c>
      <c r="AF380">
        <v>24.757300000000001</v>
      </c>
      <c r="AG380">
        <v>25.418600000000001</v>
      </c>
      <c r="AH380">
        <v>27.017700000000001</v>
      </c>
      <c r="AI380">
        <v>29.185600000000001</v>
      </c>
      <c r="AJ380">
        <v>29.520900000000001</v>
      </c>
      <c r="AK380">
        <v>31.450500000000002</v>
      </c>
      <c r="AL380">
        <v>34.561599999999999</v>
      </c>
      <c r="AM380">
        <v>37.197200000000002</v>
      </c>
      <c r="AN380">
        <v>39.066099999999999</v>
      </c>
      <c r="AO380">
        <v>41.779000000000003</v>
      </c>
      <c r="AP380">
        <v>0.9647</v>
      </c>
      <c r="AQ380">
        <v>5.7755999999999998</v>
      </c>
      <c r="AR380">
        <v>5.1744000000000003</v>
      </c>
      <c r="AS380">
        <v>6.4943999999999997</v>
      </c>
      <c r="AT380">
        <v>6.3410000000000002</v>
      </c>
      <c r="AU380">
        <v>3.7906</v>
      </c>
      <c r="AV380">
        <v>4.6140999999999996</v>
      </c>
      <c r="AW380">
        <v>8.34</v>
      </c>
      <c r="AX380">
        <v>9.9039000000000001</v>
      </c>
      <c r="AY380">
        <v>3.2730999999999999</v>
      </c>
      <c r="AZ380">
        <v>8.5274999999999999</v>
      </c>
      <c r="BA380">
        <v>9.9438999999999993</v>
      </c>
      <c r="BB380">
        <v>9.2874999999999996</v>
      </c>
      <c r="BC380">
        <v>9.7696000000000005</v>
      </c>
      <c r="BD380">
        <v>9.4175000000000004</v>
      </c>
      <c r="BE380">
        <v>9.9580000000000002</v>
      </c>
      <c r="BF380">
        <v>9.9915000000000003</v>
      </c>
      <c r="BG380">
        <v>10.1059</v>
      </c>
      <c r="BH380">
        <v>9.9520999999999997</v>
      </c>
      <c r="BI380">
        <v>10.7233</v>
      </c>
      <c r="BJ380">
        <v>8.0905000000000005</v>
      </c>
      <c r="BK380">
        <v>8.2045999999999992</v>
      </c>
      <c r="BL380">
        <v>1.1211</v>
      </c>
      <c r="BM380">
        <v>1.2229000000000001</v>
      </c>
      <c r="BN380">
        <v>1.1712</v>
      </c>
      <c r="BO380">
        <v>1.2426999999999999</v>
      </c>
      <c r="BP380">
        <v>1.2650999999999999</v>
      </c>
      <c r="BQ380">
        <v>1.2450000000000001</v>
      </c>
      <c r="BR380">
        <v>1.2533000000000001</v>
      </c>
      <c r="BS380">
        <v>1.1686000000000001</v>
      </c>
      <c r="BT380">
        <v>1.0939000000000001</v>
      </c>
      <c r="BU380">
        <v>1.1125</v>
      </c>
      <c r="BV380">
        <v>1.0799000000000001</v>
      </c>
      <c r="BW380" t="s">
        <v>598</v>
      </c>
      <c r="BX380">
        <v>55</v>
      </c>
      <c r="BY380" t="s">
        <v>600</v>
      </c>
      <c r="BZ380">
        <v>551010</v>
      </c>
    </row>
    <row r="381" spans="1:78" x14ac:dyDescent="0.25">
      <c r="A381" t="s">
        <v>380</v>
      </c>
      <c r="B381" t="s">
        <v>510</v>
      </c>
      <c r="C381">
        <v>1.99</v>
      </c>
      <c r="D381">
        <v>1.96</v>
      </c>
      <c r="E381">
        <v>1.95</v>
      </c>
      <c r="F381">
        <v>2.2000000000000002</v>
      </c>
      <c r="G381">
        <v>2.38</v>
      </c>
      <c r="H381">
        <v>6.38</v>
      </c>
      <c r="I381">
        <v>5.55</v>
      </c>
      <c r="J381">
        <v>5.87</v>
      </c>
      <c r="K381">
        <v>5.37</v>
      </c>
      <c r="L381">
        <v>2583112200</v>
      </c>
      <c r="M381">
        <v>2152469400</v>
      </c>
      <c r="N381">
        <v>2163814400</v>
      </c>
      <c r="O381">
        <v>4014955200</v>
      </c>
      <c r="P381">
        <v>4686007000</v>
      </c>
      <c r="Q381">
        <v>10583852100</v>
      </c>
      <c r="R381">
        <v>16853141700</v>
      </c>
      <c r="S381">
        <v>18350125800</v>
      </c>
      <c r="T381">
        <v>20445003700</v>
      </c>
      <c r="U381">
        <v>15151196800</v>
      </c>
      <c r="V381">
        <v>-17.602699999999999</v>
      </c>
      <c r="W381">
        <v>-25.692499999999999</v>
      </c>
      <c r="X381">
        <v>-7.8929</v>
      </c>
      <c r="Y381">
        <v>-4.2141000000000002</v>
      </c>
      <c r="Z381">
        <v>0.37719999999999998</v>
      </c>
      <c r="AA381">
        <v>1.1198999999999999</v>
      </c>
      <c r="AB381">
        <v>0.45100000000000001</v>
      </c>
      <c r="AC381">
        <v>0.85680000000000001</v>
      </c>
      <c r="AD381">
        <v>0.214</v>
      </c>
      <c r="AE381">
        <v>8.5259999999999998</v>
      </c>
      <c r="AF381">
        <v>57.090600000000002</v>
      </c>
      <c r="AG381">
        <v>64.510800000000003</v>
      </c>
      <c r="AH381">
        <v>72.930999999999997</v>
      </c>
      <c r="AI381">
        <v>69.320700000000002</v>
      </c>
      <c r="AJ381">
        <v>63.739600000000003</v>
      </c>
      <c r="AK381">
        <v>79.263300000000001</v>
      </c>
      <c r="AL381">
        <v>57.4617</v>
      </c>
      <c r="AM381">
        <v>62.792900000000003</v>
      </c>
      <c r="AN381">
        <v>63.648899999999998</v>
      </c>
      <c r="AO381">
        <v>55.9771</v>
      </c>
      <c r="AP381">
        <v>45.388500000000001</v>
      </c>
      <c r="AQ381">
        <v>3.2042999999999999</v>
      </c>
      <c r="AR381">
        <v>-7.4217000000000004</v>
      </c>
      <c r="AS381">
        <v>65.977400000000003</v>
      </c>
      <c r="AT381">
        <v>78.856800000000007</v>
      </c>
      <c r="AU381">
        <v>13.712999999999999</v>
      </c>
      <c r="AV381">
        <v>23.058700000000002</v>
      </c>
      <c r="AW381">
        <v>63.872599999999998</v>
      </c>
      <c r="AX381">
        <v>9.3918999999999997</v>
      </c>
      <c r="AY381">
        <v>9.8741000000000003</v>
      </c>
      <c r="AZ381">
        <v>14.9749</v>
      </c>
      <c r="BA381">
        <v>-53.295299999999997</v>
      </c>
      <c r="BB381">
        <v>-49.417999999999999</v>
      </c>
      <c r="BC381">
        <v>-124.73699999999999</v>
      </c>
      <c r="BD381">
        <v>-59.421199999999999</v>
      </c>
      <c r="BE381">
        <v>-24.208500000000001</v>
      </c>
      <c r="BF381">
        <v>1.7765</v>
      </c>
      <c r="BG381">
        <v>8.0556000000000001</v>
      </c>
      <c r="BH381">
        <v>2.0015000000000001</v>
      </c>
      <c r="BI381">
        <v>2.8967999999999998</v>
      </c>
      <c r="BJ381">
        <v>0.89090000000000003</v>
      </c>
      <c r="BK381">
        <v>34.124600000000001</v>
      </c>
      <c r="BL381">
        <v>7.6368</v>
      </c>
      <c r="BM381">
        <v>9.4436999999999998</v>
      </c>
      <c r="BN381">
        <v>8.7034000000000002</v>
      </c>
      <c r="BO381">
        <v>5.6028000000000002</v>
      </c>
      <c r="BP381">
        <v>5.7328000000000001</v>
      </c>
      <c r="BQ381">
        <v>5.8266999999999998</v>
      </c>
      <c r="BR381">
        <v>10.323499999999999</v>
      </c>
      <c r="BS381">
        <v>9.6882999999999999</v>
      </c>
      <c r="BT381">
        <v>9.7125000000000004</v>
      </c>
      <c r="BU381">
        <v>9.8788</v>
      </c>
      <c r="BV381">
        <v>6.5774999999999997</v>
      </c>
      <c r="BW381" t="s">
        <v>582</v>
      </c>
      <c r="BX381">
        <v>35</v>
      </c>
      <c r="BY381" t="s">
        <v>587</v>
      </c>
      <c r="BZ381">
        <v>351010</v>
      </c>
    </row>
    <row r="382" spans="1:78" x14ac:dyDescent="0.25">
      <c r="A382" t="s">
        <v>381</v>
      </c>
      <c r="B382" t="s">
        <v>510</v>
      </c>
      <c r="C382">
        <v>1.79</v>
      </c>
      <c r="D382">
        <v>1.8</v>
      </c>
      <c r="E382">
        <v>1.83</v>
      </c>
      <c r="F382">
        <v>1.91</v>
      </c>
      <c r="G382">
        <v>2.4300000000000002</v>
      </c>
      <c r="H382">
        <v>2.38</v>
      </c>
      <c r="I382">
        <v>2.65</v>
      </c>
      <c r="J382">
        <v>3.94</v>
      </c>
      <c r="K382">
        <v>6.54</v>
      </c>
      <c r="L382">
        <v>2754868200</v>
      </c>
      <c r="M382">
        <v>3441285800</v>
      </c>
      <c r="N382">
        <v>4313337200</v>
      </c>
      <c r="O382">
        <v>5207625600</v>
      </c>
      <c r="P382">
        <v>5985139000</v>
      </c>
      <c r="Q382">
        <v>8503214400.000001</v>
      </c>
      <c r="R382">
        <v>14959071800</v>
      </c>
      <c r="S382">
        <v>22689791600</v>
      </c>
      <c r="T382">
        <v>11806173300</v>
      </c>
      <c r="U382">
        <v>15421771500</v>
      </c>
      <c r="V382">
        <v>12.895899999999999</v>
      </c>
      <c r="W382">
        <v>14.039899999999999</v>
      </c>
      <c r="X382">
        <v>15.4481</v>
      </c>
      <c r="Y382">
        <v>18.292899999999999</v>
      </c>
      <c r="Z382">
        <v>20.0229</v>
      </c>
      <c r="AA382">
        <v>19.2042</v>
      </c>
      <c r="AB382">
        <v>22.757999999999999</v>
      </c>
      <c r="AC382">
        <v>26.1831</v>
      </c>
      <c r="AD382">
        <v>22.027899999999999</v>
      </c>
      <c r="AE382">
        <v>14.9633</v>
      </c>
      <c r="AF382">
        <v>35.930599999999998</v>
      </c>
      <c r="AG382">
        <v>35.109000000000002</v>
      </c>
      <c r="AH382">
        <v>44.064399999999999</v>
      </c>
      <c r="AI382">
        <v>47.195300000000003</v>
      </c>
      <c r="AJ382">
        <v>53.7333</v>
      </c>
      <c r="AK382">
        <v>46.501600000000003</v>
      </c>
      <c r="AL382">
        <v>35.8596</v>
      </c>
      <c r="AM382">
        <v>44.201900000000002</v>
      </c>
      <c r="AN382">
        <v>46.581200000000003</v>
      </c>
      <c r="AO382">
        <v>39.8033</v>
      </c>
      <c r="AP382">
        <v>5.5324999999999998</v>
      </c>
      <c r="AQ382">
        <v>8.3976000000000006</v>
      </c>
      <c r="AR382">
        <v>4.6391</v>
      </c>
      <c r="AS382">
        <v>6.3929999999999998</v>
      </c>
      <c r="AT382">
        <v>10.760199999999999</v>
      </c>
      <c r="AU382">
        <v>12.697699999999999</v>
      </c>
      <c r="AV382">
        <v>19.534300000000002</v>
      </c>
      <c r="AW382">
        <v>17.2864</v>
      </c>
      <c r="AX382">
        <v>85.674899999999994</v>
      </c>
      <c r="AY382">
        <v>10.380599999999999</v>
      </c>
      <c r="AZ382">
        <v>-3.8527999999999998</v>
      </c>
      <c r="BA382">
        <v>34.282899999999998</v>
      </c>
      <c r="BB382">
        <v>41.728499999999997</v>
      </c>
      <c r="BC382">
        <v>51.3003</v>
      </c>
      <c r="BD382">
        <v>64.629099999999994</v>
      </c>
      <c r="BE382">
        <v>89.473699999999994</v>
      </c>
      <c r="BF382">
        <v>104.9662</v>
      </c>
      <c r="BG382">
        <v>82.545699999999997</v>
      </c>
      <c r="BH382">
        <v>69.878100000000003</v>
      </c>
      <c r="BI382">
        <v>76.058000000000007</v>
      </c>
      <c r="BJ382">
        <v>64.897800000000004</v>
      </c>
      <c r="BK382">
        <v>41.070099999999996</v>
      </c>
      <c r="BL382">
        <v>3.9205999999999999</v>
      </c>
      <c r="BM382">
        <v>3.8176999999999999</v>
      </c>
      <c r="BN382">
        <v>4.4188999999999998</v>
      </c>
      <c r="BO382">
        <v>5.1063000000000001</v>
      </c>
      <c r="BP382">
        <v>5.5324</v>
      </c>
      <c r="BQ382">
        <v>5.5523999999999996</v>
      </c>
      <c r="BR382">
        <v>6.4614000000000003</v>
      </c>
      <c r="BS382">
        <v>9.2469999999999999</v>
      </c>
      <c r="BT382">
        <v>7.7111000000000001</v>
      </c>
      <c r="BU382">
        <v>3.9664000000000001</v>
      </c>
      <c r="BV382">
        <v>5.0780000000000003</v>
      </c>
      <c r="BW382" t="s">
        <v>585</v>
      </c>
      <c r="BX382">
        <v>25</v>
      </c>
      <c r="BY382" t="s">
        <v>650</v>
      </c>
      <c r="BZ382">
        <v>255010</v>
      </c>
    </row>
    <row r="383" spans="1:78" x14ac:dyDescent="0.25">
      <c r="A383" t="s">
        <v>382</v>
      </c>
      <c r="B383" t="s">
        <v>510</v>
      </c>
      <c r="C383">
        <v>3.31</v>
      </c>
      <c r="D383">
        <v>3.56</v>
      </c>
      <c r="E383">
        <v>3.66</v>
      </c>
      <c r="F383">
        <v>3.59</v>
      </c>
      <c r="G383">
        <v>4.49</v>
      </c>
      <c r="H383">
        <v>4.88</v>
      </c>
      <c r="I383">
        <v>5.31</v>
      </c>
      <c r="J383">
        <v>5.03</v>
      </c>
      <c r="K383" t="s">
        <v>510</v>
      </c>
      <c r="L383">
        <v>31721881000</v>
      </c>
      <c r="M383">
        <v>26609181900</v>
      </c>
      <c r="N383">
        <v>25016188900</v>
      </c>
      <c r="O383">
        <v>29727877800</v>
      </c>
      <c r="P383">
        <v>24523426100</v>
      </c>
      <c r="Q383">
        <v>31565474000</v>
      </c>
      <c r="R383">
        <v>34065400999.999996</v>
      </c>
      <c r="S383">
        <v>40937403100</v>
      </c>
      <c r="T383">
        <v>29552344500</v>
      </c>
      <c r="U383">
        <v>35263890000</v>
      </c>
      <c r="V383">
        <v>12.5876</v>
      </c>
      <c r="W383">
        <v>8.1245999999999992</v>
      </c>
      <c r="X383">
        <v>5.3155999999999999</v>
      </c>
      <c r="Y383">
        <v>9.8672000000000004</v>
      </c>
      <c r="Z383">
        <v>8.2388999999999992</v>
      </c>
      <c r="AA383">
        <v>7.3718000000000004</v>
      </c>
      <c r="AB383">
        <v>5.6837999999999997</v>
      </c>
      <c r="AC383">
        <v>7.0354999999999999</v>
      </c>
      <c r="AD383">
        <v>4.8746999999999998</v>
      </c>
      <c r="AE383">
        <v>5.9917999999999996</v>
      </c>
      <c r="AF383">
        <v>22.891400000000001</v>
      </c>
      <c r="AG383">
        <v>25.2225</v>
      </c>
      <c r="AH383">
        <v>28.000800000000002</v>
      </c>
      <c r="AI383">
        <v>25.069500000000001</v>
      </c>
      <c r="AJ383">
        <v>31.320599999999999</v>
      </c>
      <c r="AK383">
        <v>33.002000000000002</v>
      </c>
      <c r="AL383">
        <v>33.779899999999998</v>
      </c>
      <c r="AM383">
        <v>34.9679</v>
      </c>
      <c r="AN383">
        <v>36.805799999999998</v>
      </c>
      <c r="AO383">
        <v>30.4846</v>
      </c>
      <c r="AP383">
        <v>-9.4500000000000001E-2</v>
      </c>
      <c r="AQ383">
        <v>10.5403</v>
      </c>
      <c r="AR383">
        <v>-2.6175999999999999</v>
      </c>
      <c r="AS383">
        <v>-7.6422999999999996</v>
      </c>
      <c r="AT383">
        <v>4.8634000000000004</v>
      </c>
      <c r="AU383">
        <v>-3.1623999999999999</v>
      </c>
      <c r="AV383">
        <v>10.571300000000001</v>
      </c>
      <c r="AW383">
        <v>10.436</v>
      </c>
      <c r="AX383">
        <v>9.1788000000000007</v>
      </c>
      <c r="AY383">
        <v>-2.843</v>
      </c>
      <c r="AZ383">
        <v>4.3531000000000004</v>
      </c>
      <c r="BA383">
        <v>71.8399</v>
      </c>
      <c r="BB383">
        <v>41.574399999999997</v>
      </c>
      <c r="BC383">
        <v>27.669</v>
      </c>
      <c r="BD383">
        <v>17.796399999999998</v>
      </c>
      <c r="BE383">
        <v>30.6952</v>
      </c>
      <c r="BF383">
        <v>26.325099999999999</v>
      </c>
      <c r="BG383">
        <v>25.075700000000001</v>
      </c>
      <c r="BH383">
        <v>19.3019</v>
      </c>
      <c r="BI383">
        <v>24.0334</v>
      </c>
      <c r="BJ383">
        <v>15.934200000000001</v>
      </c>
      <c r="BK383">
        <v>17.609500000000001</v>
      </c>
      <c r="BL383">
        <v>2.3468</v>
      </c>
      <c r="BM383">
        <v>2.4971000000000001</v>
      </c>
      <c r="BN383">
        <v>2.2526000000000002</v>
      </c>
      <c r="BO383">
        <v>2.2400000000000002</v>
      </c>
      <c r="BP383">
        <v>2.4382000000000001</v>
      </c>
      <c r="BQ383">
        <v>2.2164999999999999</v>
      </c>
      <c r="BR383">
        <v>2.4782999999999999</v>
      </c>
      <c r="BS383">
        <v>2.4546000000000001</v>
      </c>
      <c r="BT383">
        <v>2.6109</v>
      </c>
      <c r="BU383">
        <v>2.1071</v>
      </c>
      <c r="BV383">
        <v>2.2631999999999999</v>
      </c>
      <c r="BW383" t="s">
        <v>602</v>
      </c>
      <c r="BX383">
        <v>15</v>
      </c>
      <c r="BY383" t="s">
        <v>603</v>
      </c>
      <c r="BZ383">
        <v>151010</v>
      </c>
    </row>
    <row r="384" spans="1:78" x14ac:dyDescent="0.25">
      <c r="A384" t="s">
        <v>383</v>
      </c>
      <c r="B384" t="s">
        <v>510</v>
      </c>
      <c r="C384">
        <v>4.32</v>
      </c>
      <c r="D384">
        <v>5.08</v>
      </c>
      <c r="E384">
        <v>4.7699999999999996</v>
      </c>
      <c r="F384">
        <v>5.26</v>
      </c>
      <c r="G384">
        <v>5.48</v>
      </c>
      <c r="H384">
        <v>5.78</v>
      </c>
      <c r="I384">
        <v>5.51</v>
      </c>
      <c r="J384">
        <v>5.36</v>
      </c>
      <c r="K384" t="s">
        <v>510</v>
      </c>
      <c r="L384">
        <v>24162066500</v>
      </c>
      <c r="M384">
        <v>22964219700</v>
      </c>
      <c r="N384">
        <v>23089102600</v>
      </c>
      <c r="O384">
        <v>21297716400</v>
      </c>
      <c r="P384">
        <v>20389157700</v>
      </c>
      <c r="Q384">
        <v>25942425600</v>
      </c>
      <c r="R384">
        <v>21679695800</v>
      </c>
      <c r="S384">
        <v>22566520000</v>
      </c>
      <c r="T384">
        <v>21515220300</v>
      </c>
      <c r="U384">
        <v>19976070900</v>
      </c>
      <c r="V384">
        <v>3.6619999999999999</v>
      </c>
      <c r="W384">
        <v>1.5516000000000001</v>
      </c>
      <c r="X384">
        <v>4.9010999999999996</v>
      </c>
      <c r="Y384">
        <v>2.8273000000000001</v>
      </c>
      <c r="Z384">
        <v>4.3052000000000001</v>
      </c>
      <c r="AA384">
        <v>3.9201999999999999</v>
      </c>
      <c r="AB384">
        <v>3.1322999999999999</v>
      </c>
      <c r="AC384">
        <v>-3.6391</v>
      </c>
      <c r="AD384">
        <v>2.1278000000000001</v>
      </c>
      <c r="AE384">
        <v>1.9202999999999999</v>
      </c>
      <c r="AF384">
        <v>38.863500000000002</v>
      </c>
      <c r="AG384">
        <v>50.797699999999999</v>
      </c>
      <c r="AH384">
        <v>50.238799999999998</v>
      </c>
      <c r="AI384">
        <v>51.290999999999997</v>
      </c>
      <c r="AJ384">
        <v>50.762700000000002</v>
      </c>
      <c r="AK384">
        <v>50.674300000000002</v>
      </c>
      <c r="AL384">
        <v>33.1511</v>
      </c>
      <c r="AM384">
        <v>33.946399999999997</v>
      </c>
      <c r="AN384">
        <v>37.772599999999997</v>
      </c>
      <c r="AO384">
        <v>39.983699999999999</v>
      </c>
      <c r="AP384">
        <v>6.016</v>
      </c>
      <c r="AQ384">
        <v>5.0735999999999999</v>
      </c>
      <c r="AR384">
        <v>-19.143699999999999</v>
      </c>
      <c r="AS384">
        <v>-2.5087999999999999</v>
      </c>
      <c r="AT384">
        <v>8.2578999999999994</v>
      </c>
      <c r="AU384">
        <v>4.6215999999999999</v>
      </c>
      <c r="AV384">
        <v>5.2632000000000003</v>
      </c>
      <c r="AW384">
        <v>5.3327</v>
      </c>
      <c r="AX384">
        <v>-30.952300000000001</v>
      </c>
      <c r="AY384">
        <v>13.888</v>
      </c>
      <c r="AZ384">
        <v>3.6974</v>
      </c>
      <c r="BA384">
        <v>9.7969000000000008</v>
      </c>
      <c r="BB384">
        <v>13.244400000000001</v>
      </c>
      <c r="BC384">
        <v>5.7756999999999996</v>
      </c>
      <c r="BD384">
        <v>19.1341</v>
      </c>
      <c r="BE384">
        <v>10.9003</v>
      </c>
      <c r="BF384">
        <v>16.281600000000001</v>
      </c>
      <c r="BG384">
        <v>14.1594</v>
      </c>
      <c r="BH384">
        <v>11.1364</v>
      </c>
      <c r="BI384">
        <v>-10.924099999999999</v>
      </c>
      <c r="BJ384">
        <v>5.4706999999999999</v>
      </c>
      <c r="BK384">
        <v>5.3146000000000004</v>
      </c>
      <c r="BL384">
        <v>1.1405000000000001</v>
      </c>
      <c r="BM384">
        <v>1.2173</v>
      </c>
      <c r="BN384">
        <v>1.3328</v>
      </c>
      <c r="BO384">
        <v>1.3456999999999999</v>
      </c>
      <c r="BP384">
        <v>1.258</v>
      </c>
      <c r="BQ384">
        <v>1.1839999999999999</v>
      </c>
      <c r="BR384">
        <v>1.3182</v>
      </c>
      <c r="BS384">
        <v>1.1727000000000001</v>
      </c>
      <c r="BT384">
        <v>1.2521</v>
      </c>
      <c r="BU384">
        <v>1.2010000000000001</v>
      </c>
      <c r="BV384">
        <v>1.1539999999999999</v>
      </c>
      <c r="BW384" t="s">
        <v>598</v>
      </c>
      <c r="BX384">
        <v>55</v>
      </c>
      <c r="BY384" t="s">
        <v>600</v>
      </c>
      <c r="BZ384">
        <v>551010</v>
      </c>
    </row>
    <row r="385" spans="1:78" x14ac:dyDescent="0.25">
      <c r="A385" t="s">
        <v>384</v>
      </c>
      <c r="B385" t="s">
        <v>510</v>
      </c>
      <c r="C385">
        <v>1.91</v>
      </c>
      <c r="D385">
        <v>1.87</v>
      </c>
      <c r="E385">
        <v>1.89</v>
      </c>
      <c r="F385">
        <v>2.17</v>
      </c>
      <c r="G385">
        <v>2.2799999999999998</v>
      </c>
      <c r="H385">
        <v>2.57</v>
      </c>
      <c r="I385">
        <v>3.43</v>
      </c>
      <c r="J385">
        <v>3.78</v>
      </c>
      <c r="K385" t="s">
        <v>510</v>
      </c>
      <c r="L385">
        <v>41430680000</v>
      </c>
      <c r="M385">
        <v>36553090000</v>
      </c>
      <c r="N385">
        <v>44745800000</v>
      </c>
      <c r="O385">
        <v>48751520000</v>
      </c>
      <c r="P385">
        <v>33680150000</v>
      </c>
      <c r="Q385">
        <v>37683480000</v>
      </c>
      <c r="R385">
        <v>30915720000</v>
      </c>
      <c r="S385">
        <v>40914720000</v>
      </c>
      <c r="T385">
        <v>36601280000</v>
      </c>
      <c r="U385">
        <v>37439310000</v>
      </c>
      <c r="V385">
        <v>0.18429999999999999</v>
      </c>
      <c r="W385">
        <v>0.74050000000000005</v>
      </c>
      <c r="X385">
        <v>0.56679999999999997</v>
      </c>
      <c r="Y385">
        <v>0.97319999999999995</v>
      </c>
      <c r="Z385">
        <v>0.49469999999999997</v>
      </c>
      <c r="AA385">
        <v>0.48909999999999998</v>
      </c>
      <c r="AB385">
        <v>-4.07E-2</v>
      </c>
      <c r="AC385">
        <v>0.82240000000000002</v>
      </c>
      <c r="AD385">
        <v>-0.20250000000000001</v>
      </c>
      <c r="AE385">
        <v>0.3528</v>
      </c>
      <c r="AF385">
        <v>4.3144999999999998</v>
      </c>
      <c r="AG385">
        <v>3.7888999999999999</v>
      </c>
      <c r="AH385">
        <v>3.4159999999999999</v>
      </c>
      <c r="AI385">
        <v>3.2397</v>
      </c>
      <c r="AJ385">
        <v>3.6535000000000002</v>
      </c>
      <c r="AK385">
        <v>3.4413999999999998</v>
      </c>
      <c r="AL385">
        <v>3.4066999999999998</v>
      </c>
      <c r="AM385">
        <v>3.2248000000000001</v>
      </c>
      <c r="AN385">
        <v>4.0117000000000003</v>
      </c>
      <c r="AO385">
        <v>3.5865999999999998</v>
      </c>
      <c r="AP385">
        <v>3.1789000000000001</v>
      </c>
      <c r="AQ385">
        <v>4.7656000000000001</v>
      </c>
      <c r="AR385">
        <v>-1.2261</v>
      </c>
      <c r="AS385">
        <v>3.5268000000000002</v>
      </c>
      <c r="AT385">
        <v>6.1174999999999997</v>
      </c>
      <c r="AU385">
        <v>-2.0246</v>
      </c>
      <c r="AV385">
        <v>9.9959000000000007</v>
      </c>
      <c r="AW385">
        <v>4.9267000000000003</v>
      </c>
      <c r="AX385">
        <v>-0.33379999999999999</v>
      </c>
      <c r="AY385">
        <v>-26.51</v>
      </c>
      <c r="AZ385">
        <v>4.6707999999999998</v>
      </c>
      <c r="BA385">
        <v>-1.8243</v>
      </c>
      <c r="BB385">
        <v>3.5510000000000002</v>
      </c>
      <c r="BC385">
        <v>13.356400000000001</v>
      </c>
      <c r="BD385">
        <v>9.8413000000000004</v>
      </c>
      <c r="BE385">
        <v>15.5466</v>
      </c>
      <c r="BF385">
        <v>7.8414000000000001</v>
      </c>
      <c r="BG385">
        <v>7.4105999999999996</v>
      </c>
      <c r="BH385">
        <v>-0.60519999999999996</v>
      </c>
      <c r="BI385">
        <v>11.769399999999999</v>
      </c>
      <c r="BJ385">
        <v>-3.6019000000000001</v>
      </c>
      <c r="BK385">
        <v>8.3661999999999992</v>
      </c>
      <c r="BL385">
        <v>1.0101</v>
      </c>
      <c r="BM385">
        <v>0.99919999999999998</v>
      </c>
      <c r="BN385">
        <v>0.99270000000000003</v>
      </c>
      <c r="BO385">
        <v>0.99850000000000005</v>
      </c>
      <c r="BP385">
        <v>0.99339999999999995</v>
      </c>
      <c r="BQ385">
        <v>0.98140000000000005</v>
      </c>
      <c r="BR385">
        <v>0.97130000000000005</v>
      </c>
      <c r="BS385">
        <v>0.96120000000000005</v>
      </c>
      <c r="BT385">
        <v>0.97740000000000005</v>
      </c>
      <c r="BU385">
        <v>1.0079</v>
      </c>
      <c r="BV385">
        <v>1.0124</v>
      </c>
      <c r="BW385" t="s">
        <v>588</v>
      </c>
      <c r="BX385">
        <v>40</v>
      </c>
      <c r="BY385" t="s">
        <v>589</v>
      </c>
      <c r="BZ385">
        <v>403010</v>
      </c>
    </row>
    <row r="386" spans="1:78" x14ac:dyDescent="0.25">
      <c r="A386" t="s">
        <v>385</v>
      </c>
      <c r="B386" t="s">
        <v>510</v>
      </c>
      <c r="C386">
        <v>2.4300000000000002</v>
      </c>
      <c r="D386">
        <v>2.4</v>
      </c>
      <c r="E386">
        <v>2.57</v>
      </c>
      <c r="F386">
        <v>2.7</v>
      </c>
      <c r="G386">
        <v>3.35</v>
      </c>
      <c r="H386">
        <v>4.37</v>
      </c>
      <c r="I386">
        <v>4.4800000000000004</v>
      </c>
      <c r="J386">
        <v>4.6500000000000004</v>
      </c>
      <c r="K386" t="s">
        <v>510</v>
      </c>
      <c r="L386">
        <v>31928338700</v>
      </c>
      <c r="M386">
        <v>42890636800</v>
      </c>
      <c r="N386">
        <v>38763898500</v>
      </c>
      <c r="O386">
        <v>36374614800</v>
      </c>
      <c r="P386">
        <v>35293116400</v>
      </c>
      <c r="Q386">
        <v>37199958400</v>
      </c>
      <c r="R386">
        <v>40371677300</v>
      </c>
      <c r="S386">
        <v>65680804000</v>
      </c>
      <c r="T386">
        <v>49212119900</v>
      </c>
      <c r="U386">
        <v>53627987100</v>
      </c>
      <c r="V386">
        <v>11.619300000000001</v>
      </c>
      <c r="W386">
        <v>13.382199999999999</v>
      </c>
      <c r="X386">
        <v>14.602499999999999</v>
      </c>
      <c r="Y386">
        <v>13.8254</v>
      </c>
      <c r="Z386">
        <v>15.7981</v>
      </c>
      <c r="AA386">
        <v>13.6409</v>
      </c>
      <c r="AB386">
        <v>11.709199999999999</v>
      </c>
      <c r="AC386">
        <v>13.3797</v>
      </c>
      <c r="AD386">
        <v>24.899799999999999</v>
      </c>
      <c r="AE386">
        <v>11.5002</v>
      </c>
      <c r="AF386">
        <v>0.65549999999999997</v>
      </c>
      <c r="AG386">
        <v>3.2625000000000002</v>
      </c>
      <c r="AH386">
        <v>3.8572000000000002</v>
      </c>
      <c r="AI386">
        <v>13.335800000000001</v>
      </c>
      <c r="AJ386">
        <v>12.9232</v>
      </c>
      <c r="AK386">
        <v>16.7393</v>
      </c>
      <c r="AL386">
        <v>21.537500000000001</v>
      </c>
      <c r="AM386">
        <v>43.008600000000001</v>
      </c>
      <c r="AN386">
        <v>39.1449</v>
      </c>
      <c r="AO386">
        <v>45.954799999999999</v>
      </c>
      <c r="AP386">
        <v>12.314500000000001</v>
      </c>
      <c r="AQ386">
        <v>-0.58309999999999995</v>
      </c>
      <c r="AR386">
        <v>-0.41189999999999999</v>
      </c>
      <c r="AS386">
        <v>3.6009000000000002</v>
      </c>
      <c r="AT386">
        <v>5.9480000000000004</v>
      </c>
      <c r="AU386">
        <v>1.8204</v>
      </c>
      <c r="AV386">
        <v>4.0004</v>
      </c>
      <c r="AW386">
        <v>3.9691000000000001</v>
      </c>
      <c r="AX386">
        <v>47.089599999999997</v>
      </c>
      <c r="AY386">
        <v>0.98609999999999998</v>
      </c>
      <c r="AZ386">
        <v>12.8582</v>
      </c>
      <c r="BA386">
        <v>16.112400000000001</v>
      </c>
      <c r="BB386">
        <v>17.490100000000002</v>
      </c>
      <c r="BC386">
        <v>20.5044</v>
      </c>
      <c r="BD386">
        <v>23.304600000000001</v>
      </c>
      <c r="BE386">
        <v>23.527699999999999</v>
      </c>
      <c r="BF386">
        <v>29.7498</v>
      </c>
      <c r="BG386">
        <v>25.222300000000001</v>
      </c>
      <c r="BH386">
        <v>22.497</v>
      </c>
      <c r="BI386">
        <v>34.643500000000003</v>
      </c>
      <c r="BJ386">
        <v>75.599000000000004</v>
      </c>
      <c r="BK386">
        <v>34.228700000000003</v>
      </c>
      <c r="BL386">
        <v>3.0884999999999998</v>
      </c>
      <c r="BM386">
        <v>3.7214</v>
      </c>
      <c r="BN386">
        <v>4.8571999999999997</v>
      </c>
      <c r="BO386">
        <v>4.3251999999999997</v>
      </c>
      <c r="BP386">
        <v>3.9275000000000002</v>
      </c>
      <c r="BQ386">
        <v>3.7589999999999999</v>
      </c>
      <c r="BR386">
        <v>3.8283999999999998</v>
      </c>
      <c r="BS386">
        <v>4.0084999999999997</v>
      </c>
      <c r="BT386">
        <v>4.4729999999999999</v>
      </c>
      <c r="BU386">
        <v>3.4716999999999998</v>
      </c>
      <c r="BV386">
        <v>3.4188999999999998</v>
      </c>
      <c r="BW386" t="s">
        <v>608</v>
      </c>
      <c r="BX386">
        <v>60</v>
      </c>
      <c r="BY386" t="s">
        <v>609</v>
      </c>
      <c r="BZ386">
        <v>601080</v>
      </c>
    </row>
    <row r="387" spans="1:78" x14ac:dyDescent="0.25">
      <c r="A387" t="s">
        <v>386</v>
      </c>
      <c r="B387" t="s">
        <v>510</v>
      </c>
      <c r="C387">
        <v>2.38</v>
      </c>
      <c r="D387">
        <v>3.31</v>
      </c>
      <c r="E387">
        <v>3.65</v>
      </c>
      <c r="F387">
        <v>3.83</v>
      </c>
      <c r="G387">
        <v>4.29</v>
      </c>
      <c r="H387">
        <v>5.39</v>
      </c>
      <c r="I387">
        <v>5.14</v>
      </c>
      <c r="J387">
        <v>5.21</v>
      </c>
      <c r="K387">
        <v>4.99</v>
      </c>
      <c r="L387">
        <v>39686912800</v>
      </c>
      <c r="M387">
        <v>43635417200</v>
      </c>
      <c r="N387">
        <v>45006667500</v>
      </c>
      <c r="O387">
        <v>51256800300</v>
      </c>
      <c r="P387">
        <v>39725946400</v>
      </c>
      <c r="Q387">
        <v>49505877500</v>
      </c>
      <c r="R387">
        <v>30549804900</v>
      </c>
      <c r="S387">
        <v>31749819100</v>
      </c>
      <c r="T387">
        <v>49191560700</v>
      </c>
      <c r="U387">
        <v>58575685300</v>
      </c>
      <c r="V387">
        <v>9.67</v>
      </c>
      <c r="W387">
        <v>8.6911000000000005</v>
      </c>
      <c r="X387">
        <v>3.1027999999999998</v>
      </c>
      <c r="Y387">
        <v>9.6318000000000001</v>
      </c>
      <c r="Z387">
        <v>10.296900000000001</v>
      </c>
      <c r="AA387">
        <v>5.4432</v>
      </c>
      <c r="AB387">
        <v>-7.008</v>
      </c>
      <c r="AC387">
        <v>2.3877000000000002</v>
      </c>
      <c r="AD387">
        <v>16.698499999999999</v>
      </c>
      <c r="AE387">
        <v>9.2337000000000007</v>
      </c>
      <c r="AF387">
        <v>17.733899999999998</v>
      </c>
      <c r="AG387">
        <v>18.293500000000002</v>
      </c>
      <c r="AH387">
        <v>19.627099999999999</v>
      </c>
      <c r="AI387">
        <v>18.5945</v>
      </c>
      <c r="AJ387">
        <v>20.5517</v>
      </c>
      <c r="AK387">
        <v>22.1798</v>
      </c>
      <c r="AL387">
        <v>31.276800000000001</v>
      </c>
      <c r="AM387">
        <v>27.909500000000001</v>
      </c>
      <c r="AN387">
        <v>23.831099999999999</v>
      </c>
      <c r="AO387">
        <v>27.166499999999999</v>
      </c>
      <c r="AP387">
        <v>3.5882999999999998</v>
      </c>
      <c r="AQ387">
        <v>-2.2210000000000001</v>
      </c>
      <c r="AR387">
        <v>-0.23</v>
      </c>
      <c r="AS387">
        <v>6.3255999999999997</v>
      </c>
      <c r="AT387">
        <v>5.2619999999999996</v>
      </c>
      <c r="AU387">
        <v>-0.12690000000000001</v>
      </c>
      <c r="AV387">
        <v>8.1359999999999992</v>
      </c>
      <c r="AW387">
        <v>-6.8102999999999998</v>
      </c>
      <c r="AX387">
        <v>1.5953999999999999</v>
      </c>
      <c r="AY387">
        <v>37.500399999999999</v>
      </c>
      <c r="AZ387">
        <v>-1.2310000000000001</v>
      </c>
      <c r="BA387">
        <v>17.441800000000001</v>
      </c>
      <c r="BB387">
        <v>21.874099999999999</v>
      </c>
      <c r="BC387">
        <v>18.917000000000002</v>
      </c>
      <c r="BD387">
        <v>6.8367000000000004</v>
      </c>
      <c r="BE387">
        <v>21.510300000000001</v>
      </c>
      <c r="BF387">
        <v>22.497900000000001</v>
      </c>
      <c r="BG387">
        <v>12.4125</v>
      </c>
      <c r="BH387">
        <v>-18.111799999999999</v>
      </c>
      <c r="BI387">
        <v>6.9043000000000001</v>
      </c>
      <c r="BJ387">
        <v>45.310299999999998</v>
      </c>
      <c r="BK387">
        <v>23.353400000000001</v>
      </c>
      <c r="BL387">
        <v>1.4733000000000001</v>
      </c>
      <c r="BM387">
        <v>1.3612</v>
      </c>
      <c r="BN387">
        <v>1.4158999999999999</v>
      </c>
      <c r="BO387">
        <v>1.4343999999999999</v>
      </c>
      <c r="BP387">
        <v>1.4730000000000001</v>
      </c>
      <c r="BQ387">
        <v>1.2697000000000001</v>
      </c>
      <c r="BR387">
        <v>1.4125000000000001</v>
      </c>
      <c r="BS387">
        <v>1.2115</v>
      </c>
      <c r="BT387">
        <v>1.2264999999999999</v>
      </c>
      <c r="BU387">
        <v>1.2484</v>
      </c>
      <c r="BV387">
        <v>1.3540000000000001</v>
      </c>
      <c r="BW387" t="s">
        <v>612</v>
      </c>
      <c r="BX387">
        <v>10</v>
      </c>
      <c r="BY387" t="s">
        <v>613</v>
      </c>
      <c r="BZ387">
        <v>101020</v>
      </c>
    </row>
    <row r="388" spans="1:78" x14ac:dyDescent="0.25">
      <c r="A388" t="s">
        <v>387</v>
      </c>
      <c r="B388" t="s">
        <v>510</v>
      </c>
      <c r="C388">
        <v>1.85</v>
      </c>
      <c r="D388">
        <v>1.87</v>
      </c>
      <c r="E388">
        <v>1.89</v>
      </c>
      <c r="F388">
        <v>2.4</v>
      </c>
      <c r="G388">
        <v>3.08</v>
      </c>
      <c r="H388">
        <v>3.54</v>
      </c>
      <c r="I388">
        <v>4.7699999999999996</v>
      </c>
      <c r="J388">
        <v>5.3</v>
      </c>
      <c r="K388">
        <v>5.16</v>
      </c>
      <c r="L388">
        <v>4251223799.9999995</v>
      </c>
      <c r="M388">
        <v>3966155400</v>
      </c>
      <c r="N388">
        <v>5349002200</v>
      </c>
      <c r="O388">
        <v>7056933100</v>
      </c>
      <c r="P388">
        <v>9838177400</v>
      </c>
      <c r="Q388">
        <v>8649250900</v>
      </c>
      <c r="R388">
        <v>13954033700</v>
      </c>
      <c r="S388">
        <v>14280181000</v>
      </c>
      <c r="T388">
        <v>14183220800</v>
      </c>
      <c r="U388">
        <v>20863062200</v>
      </c>
      <c r="V388">
        <v>7.9523000000000001</v>
      </c>
      <c r="W388">
        <v>2.1568000000000001</v>
      </c>
      <c r="X388">
        <v>-2.3910999999999998</v>
      </c>
      <c r="Y388">
        <v>0.2651</v>
      </c>
      <c r="Z388">
        <v>2.2172000000000001</v>
      </c>
      <c r="AA388">
        <v>-1.0998000000000001</v>
      </c>
      <c r="AB388">
        <v>4.3224</v>
      </c>
      <c r="AC388">
        <v>12.088800000000001</v>
      </c>
      <c r="AD388">
        <v>6.8098999999999998</v>
      </c>
      <c r="AE388">
        <v>4.4741</v>
      </c>
      <c r="AF388">
        <v>27.813099999999999</v>
      </c>
      <c r="AG388">
        <v>30.2331</v>
      </c>
      <c r="AH388">
        <v>32.0413</v>
      </c>
      <c r="AI388">
        <v>30.181799999999999</v>
      </c>
      <c r="AJ388">
        <v>27.619700000000002</v>
      </c>
      <c r="AK388">
        <v>25.112100000000002</v>
      </c>
      <c r="AL388">
        <v>36.075400000000002</v>
      </c>
      <c r="AM388">
        <v>36.566800000000001</v>
      </c>
      <c r="AN388">
        <v>32.859299999999998</v>
      </c>
      <c r="AO388">
        <v>30.036999999999999</v>
      </c>
      <c r="AP388">
        <v>2.0802999999999998</v>
      </c>
      <c r="AQ388">
        <v>20.288</v>
      </c>
      <c r="AR388">
        <v>0.45269999999999999</v>
      </c>
      <c r="AS388">
        <v>6.1458000000000004</v>
      </c>
      <c r="AT388">
        <v>0.62480000000000002</v>
      </c>
      <c r="AU388">
        <v>-1.3287</v>
      </c>
      <c r="AV388">
        <v>14.407999999999999</v>
      </c>
      <c r="AW388">
        <v>26.951599999999999</v>
      </c>
      <c r="AX388">
        <v>33.251800000000003</v>
      </c>
      <c r="AY388">
        <v>3.9868000000000001</v>
      </c>
      <c r="AZ388">
        <v>34.168599999999998</v>
      </c>
      <c r="BA388">
        <v>16.681100000000001</v>
      </c>
      <c r="BB388">
        <v>17.9956</v>
      </c>
      <c r="BC388">
        <v>5.5490000000000004</v>
      </c>
      <c r="BD388">
        <v>-6.3970000000000002</v>
      </c>
      <c r="BE388">
        <v>0.72209999999999996</v>
      </c>
      <c r="BF388">
        <v>5.9074999999999998</v>
      </c>
      <c r="BG388">
        <v>-2.6446999999999998</v>
      </c>
      <c r="BH388">
        <v>9.9001999999999999</v>
      </c>
      <c r="BI388">
        <v>27.435300000000002</v>
      </c>
      <c r="BJ388">
        <v>14.446</v>
      </c>
      <c r="BK388">
        <v>9.8742999999999999</v>
      </c>
      <c r="BL388">
        <v>2.3365999999999998</v>
      </c>
      <c r="BM388">
        <v>2.5411999999999999</v>
      </c>
      <c r="BN388">
        <v>2.2444000000000002</v>
      </c>
      <c r="BO388">
        <v>2.8125</v>
      </c>
      <c r="BP388">
        <v>3.3748</v>
      </c>
      <c r="BQ388">
        <v>6.0037000000000003</v>
      </c>
      <c r="BR388">
        <v>3.4889000000000001</v>
      </c>
      <c r="BS388">
        <v>3.4144999999999999</v>
      </c>
      <c r="BT388">
        <v>3.6614</v>
      </c>
      <c r="BU388">
        <v>3.1316000000000002</v>
      </c>
      <c r="BV388">
        <v>3.2517</v>
      </c>
      <c r="BW388" t="s">
        <v>590</v>
      </c>
      <c r="BX388">
        <v>45</v>
      </c>
      <c r="BY388" t="s">
        <v>592</v>
      </c>
      <c r="BZ388">
        <v>451030</v>
      </c>
    </row>
    <row r="389" spans="1:78" x14ac:dyDescent="0.25">
      <c r="A389" t="s">
        <v>388</v>
      </c>
      <c r="B389" t="s">
        <v>510</v>
      </c>
      <c r="C389">
        <v>1.98</v>
      </c>
      <c r="D389">
        <v>1.98</v>
      </c>
      <c r="E389">
        <v>1.92</v>
      </c>
      <c r="F389">
        <v>1.97</v>
      </c>
      <c r="G389">
        <v>2.3199999999999998</v>
      </c>
      <c r="H389">
        <v>3.93</v>
      </c>
      <c r="I389">
        <v>4.1399999999999997</v>
      </c>
      <c r="J389">
        <v>4.05</v>
      </c>
      <c r="K389" t="s">
        <v>510</v>
      </c>
      <c r="L389">
        <v>6154534100</v>
      </c>
      <c r="M389">
        <v>3235101400</v>
      </c>
      <c r="N389">
        <v>5281567900</v>
      </c>
      <c r="O389">
        <v>6070141900</v>
      </c>
      <c r="P389">
        <v>4410156700</v>
      </c>
      <c r="Q389">
        <v>5792771700</v>
      </c>
      <c r="R389">
        <v>10000762000</v>
      </c>
      <c r="S389">
        <v>16338967400</v>
      </c>
      <c r="T389">
        <v>20363414700</v>
      </c>
      <c r="U389">
        <v>31352479300</v>
      </c>
      <c r="V389">
        <v>4.9260000000000002</v>
      </c>
      <c r="W389">
        <v>5.4226000000000001</v>
      </c>
      <c r="X389">
        <v>3.7545999999999999</v>
      </c>
      <c r="Y389">
        <v>5.3231999999999999</v>
      </c>
      <c r="Z389">
        <v>4.3278999999999996</v>
      </c>
      <c r="AA389">
        <v>5.2187999999999999</v>
      </c>
      <c r="AB389">
        <v>5.3269000000000002</v>
      </c>
      <c r="AC389">
        <v>4.5730000000000004</v>
      </c>
      <c r="AD389">
        <v>3.7324999999999999</v>
      </c>
      <c r="AE389">
        <v>5.0145</v>
      </c>
      <c r="AF389">
        <v>1.3010999999999999</v>
      </c>
      <c r="AG389">
        <v>9.2533999999999992</v>
      </c>
      <c r="AH389">
        <v>6.7449000000000003</v>
      </c>
      <c r="AI389">
        <v>10.369199999999999</v>
      </c>
      <c r="AJ389">
        <v>15.6333</v>
      </c>
      <c r="AK389">
        <v>19.8767</v>
      </c>
      <c r="AL389">
        <v>17.301300000000001</v>
      </c>
      <c r="AM389">
        <v>31.133900000000001</v>
      </c>
      <c r="AN389">
        <v>29.5261</v>
      </c>
      <c r="AO389">
        <v>27.490500000000001</v>
      </c>
      <c r="AP389">
        <v>12.692399999999999</v>
      </c>
      <c r="AQ389">
        <v>7.9461000000000004</v>
      </c>
      <c r="AR389">
        <v>-16.6311</v>
      </c>
      <c r="AS389">
        <v>2.6951999999999998</v>
      </c>
      <c r="AT389">
        <v>21.032499999999999</v>
      </c>
      <c r="AU389">
        <v>9.1915999999999993</v>
      </c>
      <c r="AV389">
        <v>17.749199999999998</v>
      </c>
      <c r="AW389">
        <v>0.79920000000000002</v>
      </c>
      <c r="AX389">
        <v>53.069499999999998</v>
      </c>
      <c r="AY389">
        <v>4.7385000000000002</v>
      </c>
      <c r="AZ389">
        <v>20.5943</v>
      </c>
      <c r="BA389">
        <v>10.0471</v>
      </c>
      <c r="BB389">
        <v>6.7831000000000001</v>
      </c>
      <c r="BC389">
        <v>8.1818000000000008</v>
      </c>
      <c r="BD389">
        <v>6.1753999999999998</v>
      </c>
      <c r="BE389">
        <v>8.8340999999999994</v>
      </c>
      <c r="BF389">
        <v>7.9328000000000003</v>
      </c>
      <c r="BG389">
        <v>10.504799999999999</v>
      </c>
      <c r="BH389">
        <v>10.616400000000001</v>
      </c>
      <c r="BI389">
        <v>10.277699999999999</v>
      </c>
      <c r="BJ389">
        <v>9.3597999999999999</v>
      </c>
      <c r="BK389">
        <v>12.7781</v>
      </c>
      <c r="BL389">
        <v>1.4292</v>
      </c>
      <c r="BM389">
        <v>1.2352000000000001</v>
      </c>
      <c r="BN389">
        <v>1.0021</v>
      </c>
      <c r="BO389">
        <v>1.3182</v>
      </c>
      <c r="BP389">
        <v>1.3404</v>
      </c>
      <c r="BQ389">
        <v>1.0909</v>
      </c>
      <c r="BR389">
        <v>1.2093</v>
      </c>
      <c r="BS389">
        <v>1.6687000000000001</v>
      </c>
      <c r="BT389">
        <v>1.8745000000000001</v>
      </c>
      <c r="BU389">
        <v>2.1128999999999998</v>
      </c>
      <c r="BV389">
        <v>2.5476000000000001</v>
      </c>
      <c r="BW389" t="s">
        <v>596</v>
      </c>
      <c r="BX389">
        <v>20</v>
      </c>
      <c r="BY389" t="s">
        <v>657</v>
      </c>
      <c r="BZ389">
        <v>201030</v>
      </c>
    </row>
    <row r="390" spans="1:78" x14ac:dyDescent="0.25">
      <c r="A390" t="s">
        <v>389</v>
      </c>
      <c r="B390" t="s">
        <v>510</v>
      </c>
      <c r="C390">
        <v>1.82</v>
      </c>
      <c r="D390">
        <v>1.82</v>
      </c>
      <c r="E390">
        <v>3.44</v>
      </c>
      <c r="F390">
        <v>3.72</v>
      </c>
      <c r="G390">
        <v>3.86</v>
      </c>
      <c r="H390">
        <v>4.71</v>
      </c>
      <c r="I390">
        <v>5.05</v>
      </c>
      <c r="J390">
        <v>5.12</v>
      </c>
      <c r="K390" t="s">
        <v>510</v>
      </c>
      <c r="L390" t="s">
        <v>510</v>
      </c>
      <c r="M390">
        <v>44225180300</v>
      </c>
      <c r="N390">
        <v>47626312600</v>
      </c>
      <c r="O390">
        <v>88484637300</v>
      </c>
      <c r="P390">
        <v>99058020000</v>
      </c>
      <c r="Q390">
        <v>127012397200</v>
      </c>
      <c r="R390">
        <v>274410221700</v>
      </c>
      <c r="S390">
        <v>221568331800</v>
      </c>
      <c r="T390">
        <v>81192775100</v>
      </c>
      <c r="U390">
        <v>66208591199.999992</v>
      </c>
      <c r="V390">
        <v>2.0400999999999998</v>
      </c>
      <c r="W390">
        <v>4.8348000000000004</v>
      </c>
      <c r="X390">
        <v>4.5205000000000002</v>
      </c>
      <c r="Y390">
        <v>4.8593999999999999</v>
      </c>
      <c r="Z390">
        <v>4.8914</v>
      </c>
      <c r="AA390">
        <v>5.1951999999999998</v>
      </c>
      <c r="AB390">
        <v>6.9047999999999998</v>
      </c>
      <c r="AC390">
        <v>5.7038000000000002</v>
      </c>
      <c r="AD390">
        <v>3.1328999999999998</v>
      </c>
      <c r="AE390">
        <v>5.2813999999999997</v>
      </c>
      <c r="AF390">
        <v>4.9870000000000001</v>
      </c>
      <c r="AG390">
        <v>0</v>
      </c>
      <c r="AH390">
        <v>0</v>
      </c>
      <c r="AI390">
        <v>2.4525000000000001</v>
      </c>
      <c r="AJ390">
        <v>4.6109</v>
      </c>
      <c r="AK390">
        <v>10.659800000000001</v>
      </c>
      <c r="AL390">
        <v>13.818</v>
      </c>
      <c r="AM390">
        <v>11.6236</v>
      </c>
      <c r="AN390">
        <v>14.164899999999999</v>
      </c>
      <c r="AO390">
        <v>12.457700000000001</v>
      </c>
      <c r="AP390">
        <v>18.395800000000001</v>
      </c>
      <c r="AQ390">
        <v>14.3894</v>
      </c>
      <c r="AR390">
        <v>31.7744</v>
      </c>
      <c r="AS390">
        <v>14.618600000000001</v>
      </c>
      <c r="AT390">
        <v>23.173100000000002</v>
      </c>
      <c r="AU390">
        <v>6.2736000000000001</v>
      </c>
      <c r="AV390">
        <v>18.464400000000001</v>
      </c>
      <c r="AW390">
        <v>37.102800000000002</v>
      </c>
      <c r="AX390">
        <v>7.7068000000000003</v>
      </c>
      <c r="AY390">
        <v>3.7214999999999998</v>
      </c>
      <c r="AZ390">
        <v>4.5049999999999999</v>
      </c>
      <c r="BA390">
        <v>14.0741</v>
      </c>
      <c r="BB390">
        <v>5.3586999999999998</v>
      </c>
      <c r="BC390">
        <v>11.1601</v>
      </c>
      <c r="BD390">
        <v>9.8415999999999997</v>
      </c>
      <c r="BE390">
        <v>11.6915</v>
      </c>
      <c r="BF390">
        <v>13.110300000000001</v>
      </c>
      <c r="BG390">
        <v>15.239699999999999</v>
      </c>
      <c r="BH390">
        <v>22.772600000000001</v>
      </c>
      <c r="BI390">
        <v>19.973199999999999</v>
      </c>
      <c r="BJ390">
        <v>11.518800000000001</v>
      </c>
      <c r="BK390">
        <v>20.549299999999999</v>
      </c>
      <c r="BL390" t="s">
        <v>510</v>
      </c>
      <c r="BM390" t="s">
        <v>510</v>
      </c>
      <c r="BN390">
        <v>2.0577999999999999</v>
      </c>
      <c r="BO390">
        <v>1.9946999999999999</v>
      </c>
      <c r="BP390">
        <v>2.7744</v>
      </c>
      <c r="BQ390">
        <v>2.9232</v>
      </c>
      <c r="BR390">
        <v>3.1427999999999998</v>
      </c>
      <c r="BS390">
        <v>4.6155999999999997</v>
      </c>
      <c r="BT390">
        <v>3.6191</v>
      </c>
      <c r="BU390">
        <v>1.7712000000000001</v>
      </c>
      <c r="BV390">
        <v>1.5449999999999999</v>
      </c>
      <c r="BW390" t="s">
        <v>588</v>
      </c>
      <c r="BX390">
        <v>40</v>
      </c>
      <c r="BY390" t="s">
        <v>615</v>
      </c>
      <c r="BZ390">
        <v>402010</v>
      </c>
    </row>
    <row r="391" spans="1:78" x14ac:dyDescent="0.25">
      <c r="A391" t="s">
        <v>390</v>
      </c>
      <c r="B391" t="s">
        <v>510</v>
      </c>
      <c r="C391">
        <v>4.59</v>
      </c>
      <c r="D391">
        <v>4.5</v>
      </c>
      <c r="E391">
        <v>4.37</v>
      </c>
      <c r="F391">
        <v>4.45</v>
      </c>
      <c r="G391">
        <v>4.58</v>
      </c>
      <c r="H391">
        <v>5.43</v>
      </c>
      <c r="I391">
        <v>6.8</v>
      </c>
      <c r="J391">
        <v>7.52</v>
      </c>
      <c r="K391" t="s">
        <v>510</v>
      </c>
      <c r="L391">
        <v>123581128800</v>
      </c>
      <c r="M391">
        <v>75132153300</v>
      </c>
      <c r="N391">
        <v>96293014100</v>
      </c>
      <c r="O391">
        <v>94376020200</v>
      </c>
      <c r="P391">
        <v>68984172800</v>
      </c>
      <c r="Q391">
        <v>100744972300</v>
      </c>
      <c r="R391">
        <v>172296540000</v>
      </c>
      <c r="S391">
        <v>204814400000</v>
      </c>
      <c r="T391">
        <v>123242740000</v>
      </c>
      <c r="U391">
        <v>160973190000</v>
      </c>
      <c r="V391">
        <v>16.934799999999999</v>
      </c>
      <c r="W391">
        <v>10.6088</v>
      </c>
      <c r="X391">
        <v>11.061</v>
      </c>
      <c r="Y391">
        <v>4.1852</v>
      </c>
      <c r="Z391">
        <v>-10.1129</v>
      </c>
      <c r="AA391">
        <v>13.363200000000001</v>
      </c>
      <c r="AB391">
        <v>15.1654</v>
      </c>
      <c r="AC391">
        <v>23.539100000000001</v>
      </c>
      <c r="AD391">
        <v>28.665800000000001</v>
      </c>
      <c r="AE391">
        <v>14.456200000000001</v>
      </c>
      <c r="AF391">
        <v>0</v>
      </c>
      <c r="AG391">
        <v>21.594200000000001</v>
      </c>
      <c r="AH391">
        <v>22.454599999999999</v>
      </c>
      <c r="AI391">
        <v>33.431600000000003</v>
      </c>
      <c r="AJ391">
        <v>50.082599999999999</v>
      </c>
      <c r="AK391">
        <v>48.344799999999999</v>
      </c>
      <c r="AL391">
        <v>45.6004</v>
      </c>
      <c r="AM391">
        <v>39.522300000000001</v>
      </c>
      <c r="AN391">
        <v>32.9681</v>
      </c>
      <c r="AO391">
        <v>31.479199999999999</v>
      </c>
      <c r="AP391">
        <v>5.8216000000000001</v>
      </c>
      <c r="AQ391">
        <v>6.7184999999999997</v>
      </c>
      <c r="AR391">
        <v>4.5744999999999996</v>
      </c>
      <c r="AS391">
        <v>3.077</v>
      </c>
      <c r="AT391">
        <v>25.071100000000001</v>
      </c>
      <c r="AU391">
        <v>-50.087000000000003</v>
      </c>
      <c r="AV391">
        <v>0.82909999999999995</v>
      </c>
      <c r="AW391">
        <v>8.0013000000000005</v>
      </c>
      <c r="AX391">
        <v>15.8622</v>
      </c>
      <c r="AY391">
        <v>18.8506</v>
      </c>
      <c r="AZ391">
        <v>4.1334999999999997</v>
      </c>
      <c r="BA391">
        <v>19.689399999999999</v>
      </c>
      <c r="BB391">
        <v>21.172799999999999</v>
      </c>
      <c r="BC391">
        <v>14.934100000000001</v>
      </c>
      <c r="BD391">
        <v>18.054099999999998</v>
      </c>
      <c r="BE391">
        <v>7.8882000000000003</v>
      </c>
      <c r="BF391">
        <v>-31.3443</v>
      </c>
      <c r="BG391">
        <v>150.28270000000001</v>
      </c>
      <c r="BH391">
        <v>94.629499999999993</v>
      </c>
      <c r="BI391">
        <v>112.8471</v>
      </c>
      <c r="BJ391">
        <v>92.522300000000001</v>
      </c>
      <c r="BK391">
        <v>36.530799999999999</v>
      </c>
      <c r="BL391">
        <v>2.7014999999999998</v>
      </c>
      <c r="BM391">
        <v>2.7726999999999999</v>
      </c>
      <c r="BN391">
        <v>1.9782</v>
      </c>
      <c r="BO391">
        <v>2.1619999999999999</v>
      </c>
      <c r="BP391">
        <v>1.7030000000000001</v>
      </c>
      <c r="BQ391">
        <v>3.6579000000000002</v>
      </c>
      <c r="BR391">
        <v>3.5133000000000001</v>
      </c>
      <c r="BS391">
        <v>4.4675000000000002</v>
      </c>
      <c r="BT391">
        <v>4.4108999999999998</v>
      </c>
      <c r="BU391">
        <v>3.4041999999999999</v>
      </c>
      <c r="BV391">
        <v>2.9274</v>
      </c>
      <c r="BW391" t="s">
        <v>590</v>
      </c>
      <c r="BX391">
        <v>45</v>
      </c>
      <c r="BY391" t="s">
        <v>593</v>
      </c>
      <c r="BZ391">
        <v>453010</v>
      </c>
    </row>
    <row r="392" spans="1:78" x14ac:dyDescent="0.25">
      <c r="A392" t="s">
        <v>391</v>
      </c>
      <c r="B392" t="s">
        <v>510</v>
      </c>
      <c r="C392">
        <v>4.67</v>
      </c>
      <c r="D392">
        <v>4.07</v>
      </c>
      <c r="E392">
        <v>4.59</v>
      </c>
      <c r="F392">
        <v>4.33</v>
      </c>
      <c r="G392">
        <v>4.0999999999999996</v>
      </c>
      <c r="H392">
        <v>3.75</v>
      </c>
      <c r="I392">
        <v>4.58</v>
      </c>
      <c r="J392">
        <v>4.67</v>
      </c>
      <c r="K392" t="s">
        <v>510</v>
      </c>
      <c r="L392">
        <v>18354962100</v>
      </c>
      <c r="M392">
        <v>22265733600</v>
      </c>
      <c r="N392">
        <v>17604309800</v>
      </c>
      <c r="O392">
        <v>25536530000</v>
      </c>
      <c r="P392">
        <v>20437757600</v>
      </c>
      <c r="Q392">
        <v>27987857200</v>
      </c>
      <c r="R392">
        <v>16755903699.999998</v>
      </c>
      <c r="S392">
        <v>19593339200</v>
      </c>
      <c r="T392">
        <v>12613647000</v>
      </c>
      <c r="U392">
        <v>33179883600</v>
      </c>
      <c r="V392">
        <v>3.7471000000000001</v>
      </c>
      <c r="W392">
        <v>3.1981999999999999</v>
      </c>
      <c r="X392">
        <v>5.9371999999999998</v>
      </c>
      <c r="Y392">
        <v>7.2759999999999998</v>
      </c>
      <c r="Z392">
        <v>7.2355999999999998</v>
      </c>
      <c r="AA392">
        <v>6.4767999999999999</v>
      </c>
      <c r="AB392">
        <v>-18.467500000000001</v>
      </c>
      <c r="AC392">
        <v>-16.255299999999998</v>
      </c>
      <c r="AD392">
        <v>-6.5298999999999996</v>
      </c>
      <c r="AE392">
        <v>4.9255000000000004</v>
      </c>
      <c r="AF392">
        <v>40.765999999999998</v>
      </c>
      <c r="AG392">
        <v>41.425800000000002</v>
      </c>
      <c r="AH392">
        <v>42.076599999999999</v>
      </c>
      <c r="AI392">
        <v>33.717100000000002</v>
      </c>
      <c r="AJ392">
        <v>38.911099999999998</v>
      </c>
      <c r="AK392">
        <v>38.698500000000003</v>
      </c>
      <c r="AL392">
        <v>61.590899999999998</v>
      </c>
      <c r="AM392">
        <v>67.250799999999998</v>
      </c>
      <c r="AN392">
        <v>71.037700000000001</v>
      </c>
      <c r="AO392">
        <v>62.992800000000003</v>
      </c>
      <c r="AP392">
        <v>1.2357</v>
      </c>
      <c r="AQ392">
        <v>3.1896</v>
      </c>
      <c r="AR392">
        <v>1.0074000000000001</v>
      </c>
      <c r="AS392">
        <v>6.6364999999999998</v>
      </c>
      <c r="AT392">
        <v>0.2268</v>
      </c>
      <c r="AU392">
        <v>23.8691</v>
      </c>
      <c r="AV392">
        <v>9.4663000000000004</v>
      </c>
      <c r="AW392">
        <v>7.0742000000000003</v>
      </c>
      <c r="AX392">
        <v>-0.6371</v>
      </c>
      <c r="AY392">
        <v>4.7058</v>
      </c>
      <c r="AZ392">
        <v>4.0106000000000002</v>
      </c>
      <c r="BA392">
        <v>5.5347999999999997</v>
      </c>
      <c r="BB392">
        <v>8.9412000000000003</v>
      </c>
      <c r="BC392">
        <v>8.1454000000000004</v>
      </c>
      <c r="BD392">
        <v>14.9366</v>
      </c>
      <c r="BE392">
        <v>16.395800000000001</v>
      </c>
      <c r="BF392">
        <v>16.609100000000002</v>
      </c>
      <c r="BG392">
        <v>16.149100000000001</v>
      </c>
      <c r="BH392">
        <v>-55.4131</v>
      </c>
      <c r="BI392">
        <v>-75.9846</v>
      </c>
      <c r="BJ392">
        <v>-54.209200000000003</v>
      </c>
      <c r="BK392">
        <v>44.700200000000002</v>
      </c>
      <c r="BL392">
        <v>1.0820000000000001</v>
      </c>
      <c r="BM392">
        <v>1.4728000000000001</v>
      </c>
      <c r="BN392">
        <v>1.6692</v>
      </c>
      <c r="BO392">
        <v>1.3803000000000001</v>
      </c>
      <c r="BP392">
        <v>1.6594</v>
      </c>
      <c r="BQ392">
        <v>1.337</v>
      </c>
      <c r="BR392">
        <v>1.5182</v>
      </c>
      <c r="BS392">
        <v>1.2763</v>
      </c>
      <c r="BT392">
        <v>1.4498</v>
      </c>
      <c r="BU392">
        <v>1.2886</v>
      </c>
      <c r="BV392">
        <v>1.8107</v>
      </c>
      <c r="BW392" t="s">
        <v>585</v>
      </c>
      <c r="BX392">
        <v>25</v>
      </c>
      <c r="BY392" t="s">
        <v>586</v>
      </c>
      <c r="BZ392">
        <v>253010</v>
      </c>
    </row>
    <row r="393" spans="1:78" x14ac:dyDescent="0.25">
      <c r="A393" t="s">
        <v>392</v>
      </c>
      <c r="B393" t="s">
        <v>510</v>
      </c>
      <c r="C393">
        <v>2.93</v>
      </c>
      <c r="D393">
        <v>3.22</v>
      </c>
      <c r="E393">
        <v>3.67</v>
      </c>
      <c r="F393">
        <v>3.95</v>
      </c>
      <c r="G393">
        <v>4.88</v>
      </c>
      <c r="H393">
        <v>5.62</v>
      </c>
      <c r="I393">
        <v>5.84</v>
      </c>
      <c r="J393">
        <v>5.66</v>
      </c>
      <c r="K393" t="s">
        <v>510</v>
      </c>
      <c r="L393">
        <v>5957665800</v>
      </c>
      <c r="M393">
        <v>6425625200</v>
      </c>
      <c r="N393">
        <v>7216245300</v>
      </c>
      <c r="O393">
        <v>11779711700</v>
      </c>
      <c r="P393">
        <v>9952651500</v>
      </c>
      <c r="Q393">
        <v>10582066700</v>
      </c>
      <c r="R393">
        <v>7743275900</v>
      </c>
      <c r="S393">
        <v>12913392500</v>
      </c>
      <c r="T393">
        <v>10705532300</v>
      </c>
      <c r="U393">
        <v>12744319600</v>
      </c>
      <c r="V393">
        <v>4.6208</v>
      </c>
      <c r="W393">
        <v>3.5813000000000001</v>
      </c>
      <c r="X393">
        <v>3.8035999999999999</v>
      </c>
      <c r="Y393">
        <v>2.2524000000000002</v>
      </c>
      <c r="Z393">
        <v>2.2555000000000001</v>
      </c>
      <c r="AA393">
        <v>2.1690999999999998</v>
      </c>
      <c r="AB393">
        <v>0.40679999999999999</v>
      </c>
      <c r="AC393">
        <v>3.3264999999999998</v>
      </c>
      <c r="AD393">
        <v>4.4600999999999997</v>
      </c>
      <c r="AE393">
        <v>3.1309999999999998</v>
      </c>
      <c r="AF393">
        <v>48.16</v>
      </c>
      <c r="AG393">
        <v>44.569400000000002</v>
      </c>
      <c r="AH393">
        <v>36.5884</v>
      </c>
      <c r="AI393">
        <v>32.254300000000001</v>
      </c>
      <c r="AJ393">
        <v>33.945399999999999</v>
      </c>
      <c r="AK393">
        <v>37.211399999999998</v>
      </c>
      <c r="AL393">
        <v>37.885300000000001</v>
      </c>
      <c r="AM393">
        <v>36.457799999999999</v>
      </c>
      <c r="AN393">
        <v>36.2836</v>
      </c>
      <c r="AO393">
        <v>35.4071</v>
      </c>
      <c r="AP393">
        <v>1.5585</v>
      </c>
      <c r="AQ393">
        <v>7.2481</v>
      </c>
      <c r="AR393">
        <v>-0.34039999999999998</v>
      </c>
      <c r="AS393">
        <v>7.3160999999999996</v>
      </c>
      <c r="AT393">
        <v>148.29470000000001</v>
      </c>
      <c r="AU393">
        <v>-1.8039000000000001</v>
      </c>
      <c r="AV393">
        <v>1.714</v>
      </c>
      <c r="AW393">
        <v>-1.7547999999999999</v>
      </c>
      <c r="AX393">
        <v>-1.3198000000000001</v>
      </c>
      <c r="AY393">
        <v>0.62690000000000001</v>
      </c>
      <c r="AZ393">
        <v>14.426</v>
      </c>
      <c r="BA393">
        <v>8.8055000000000003</v>
      </c>
      <c r="BB393">
        <v>10.731</v>
      </c>
      <c r="BC393">
        <v>7.7925000000000004</v>
      </c>
      <c r="BD393">
        <v>7.2012999999999998</v>
      </c>
      <c r="BE393">
        <v>3.5709</v>
      </c>
      <c r="BF393">
        <v>3.8064</v>
      </c>
      <c r="BG393">
        <v>3.7970999999999999</v>
      </c>
      <c r="BH393">
        <v>0.73599999999999999</v>
      </c>
      <c r="BI393">
        <v>6.0124000000000004</v>
      </c>
      <c r="BJ393">
        <v>7.9585999999999997</v>
      </c>
      <c r="BK393">
        <v>5.5716000000000001</v>
      </c>
      <c r="BL393">
        <v>1.7</v>
      </c>
      <c r="BM393">
        <v>2.0468000000000002</v>
      </c>
      <c r="BN393">
        <v>2.1629999999999998</v>
      </c>
      <c r="BO393">
        <v>2.0949</v>
      </c>
      <c r="BP393">
        <v>1.4609000000000001</v>
      </c>
      <c r="BQ393">
        <v>1.3136000000000001</v>
      </c>
      <c r="BR393">
        <v>1.389</v>
      </c>
      <c r="BS393">
        <v>1.1600999999999999</v>
      </c>
      <c r="BT393">
        <v>1.6358999999999999</v>
      </c>
      <c r="BU393">
        <v>1.4207000000000001</v>
      </c>
      <c r="BV393">
        <v>1.4449000000000001</v>
      </c>
      <c r="BW393" t="s">
        <v>608</v>
      </c>
      <c r="BX393">
        <v>60</v>
      </c>
      <c r="BY393" t="s">
        <v>648</v>
      </c>
      <c r="BZ393">
        <v>601070</v>
      </c>
    </row>
    <row r="394" spans="1:78" x14ac:dyDescent="0.25">
      <c r="A394" t="s">
        <v>393</v>
      </c>
      <c r="B394" t="s">
        <v>510</v>
      </c>
      <c r="C394">
        <v>2.09</v>
      </c>
      <c r="D394">
        <v>2.39</v>
      </c>
      <c r="E394">
        <v>3.16</v>
      </c>
      <c r="F394">
        <v>3.4</v>
      </c>
      <c r="G394">
        <v>3.5</v>
      </c>
      <c r="H394">
        <v>3.39</v>
      </c>
      <c r="I394">
        <v>3.64</v>
      </c>
      <c r="J394">
        <v>3.66</v>
      </c>
      <c r="K394" t="s">
        <v>510</v>
      </c>
      <c r="L394">
        <v>41708180200</v>
      </c>
      <c r="M394">
        <v>56493782200</v>
      </c>
      <c r="N394">
        <v>38717093000</v>
      </c>
      <c r="O394">
        <v>40392997300</v>
      </c>
      <c r="P394">
        <v>40425531200</v>
      </c>
      <c r="Q394">
        <v>41226113500</v>
      </c>
      <c r="R394">
        <v>51550863200</v>
      </c>
      <c r="S394">
        <v>67915566699.999992</v>
      </c>
      <c r="T394">
        <v>78571657100</v>
      </c>
      <c r="U394">
        <v>95687046600</v>
      </c>
      <c r="V394">
        <v>9.9614999999999991</v>
      </c>
      <c r="W394">
        <v>13.466100000000001</v>
      </c>
      <c r="X394">
        <v>14.2339</v>
      </c>
      <c r="Y394">
        <v>15.2309</v>
      </c>
      <c r="Z394">
        <v>23.8492</v>
      </c>
      <c r="AA394">
        <v>15.9444</v>
      </c>
      <c r="AB394">
        <v>21.979099999999999</v>
      </c>
      <c r="AC394">
        <v>37.913899999999998</v>
      </c>
      <c r="AD394">
        <v>15.8772</v>
      </c>
      <c r="AE394">
        <v>12.693199999999999</v>
      </c>
      <c r="AF394">
        <v>11.9621</v>
      </c>
      <c r="AG394">
        <v>6.4701000000000004</v>
      </c>
      <c r="AH394">
        <v>6.8666</v>
      </c>
      <c r="AI394">
        <v>8.0268999999999995</v>
      </c>
      <c r="AJ394">
        <v>6.0377999999999998</v>
      </c>
      <c r="AK394">
        <v>4.9813999999999998</v>
      </c>
      <c r="AL394">
        <v>15.706200000000001</v>
      </c>
      <c r="AM394">
        <v>10.6142</v>
      </c>
      <c r="AN394">
        <v>9.2468000000000004</v>
      </c>
      <c r="AO394">
        <v>8.1707000000000001</v>
      </c>
      <c r="AP394">
        <v>41.842199999999998</v>
      </c>
      <c r="AQ394">
        <v>30.0459</v>
      </c>
      <c r="AR394">
        <v>46.159799999999997</v>
      </c>
      <c r="AS394">
        <v>24.323399999999999</v>
      </c>
      <c r="AT394">
        <v>25.680700000000002</v>
      </c>
      <c r="AU394">
        <v>33.889800000000001</v>
      </c>
      <c r="AV394">
        <v>26.168099999999999</v>
      </c>
      <c r="AW394">
        <v>15.9275</v>
      </c>
      <c r="AX394">
        <v>48.192900000000002</v>
      </c>
      <c r="AY394">
        <v>14.860300000000001</v>
      </c>
      <c r="AZ394">
        <v>13.232100000000001</v>
      </c>
      <c r="BA394">
        <v>26.543700000000001</v>
      </c>
      <c r="BB394">
        <v>15.020099999999999</v>
      </c>
      <c r="BC394">
        <v>20.501100000000001</v>
      </c>
      <c r="BD394">
        <v>22.1</v>
      </c>
      <c r="BE394">
        <v>22.627400000000002</v>
      </c>
      <c r="BF394">
        <v>32.807699999999997</v>
      </c>
      <c r="BG394">
        <v>21.321100000000001</v>
      </c>
      <c r="BH394">
        <v>31.772099999999998</v>
      </c>
      <c r="BI394">
        <v>54.2074</v>
      </c>
      <c r="BJ394">
        <v>20.9419</v>
      </c>
      <c r="BK394">
        <v>16.2575</v>
      </c>
      <c r="BL394">
        <v>9.6363000000000003</v>
      </c>
      <c r="BM394">
        <v>11.285399999999999</v>
      </c>
      <c r="BN394">
        <v>10.476699999999999</v>
      </c>
      <c r="BO394">
        <v>5.9423000000000004</v>
      </c>
      <c r="BP394">
        <v>4.9157000000000002</v>
      </c>
      <c r="BQ394">
        <v>3.7233000000000001</v>
      </c>
      <c r="BR394">
        <v>3.0476999999999999</v>
      </c>
      <c r="BS394">
        <v>3.3681000000000001</v>
      </c>
      <c r="BT394">
        <v>2.9603999999999999</v>
      </c>
      <c r="BU394">
        <v>2.9308999999999998</v>
      </c>
      <c r="BV394">
        <v>3.1194000000000002</v>
      </c>
      <c r="BW394" t="s">
        <v>582</v>
      </c>
      <c r="BX394">
        <v>35</v>
      </c>
      <c r="BY394" t="s">
        <v>584</v>
      </c>
      <c r="BZ394">
        <v>352010</v>
      </c>
    </row>
    <row r="395" spans="1:78" x14ac:dyDescent="0.25">
      <c r="A395" t="s">
        <v>394</v>
      </c>
      <c r="B395" t="s">
        <v>510</v>
      </c>
      <c r="C395">
        <v>1.88</v>
      </c>
      <c r="D395">
        <v>1.85</v>
      </c>
      <c r="E395">
        <v>2.2599999999999998</v>
      </c>
      <c r="F395">
        <v>2.59</v>
      </c>
      <c r="G395">
        <v>2.68</v>
      </c>
      <c r="H395">
        <v>2.91</v>
      </c>
      <c r="I395">
        <v>3.5</v>
      </c>
      <c r="J395">
        <v>3.77</v>
      </c>
      <c r="K395" t="s">
        <v>510</v>
      </c>
      <c r="L395">
        <v>14535577000</v>
      </c>
      <c r="M395">
        <v>12532500000</v>
      </c>
      <c r="N395">
        <v>17676798900</v>
      </c>
      <c r="O395">
        <v>20044307400</v>
      </c>
      <c r="P395">
        <v>13833183800</v>
      </c>
      <c r="Q395">
        <v>16553206800</v>
      </c>
      <c r="R395">
        <v>15482355200</v>
      </c>
      <c r="S395">
        <v>20781561200</v>
      </c>
      <c r="T395">
        <v>20146647300</v>
      </c>
      <c r="U395">
        <v>18024658500</v>
      </c>
      <c r="V395">
        <v>0.96809999999999996</v>
      </c>
      <c r="W395">
        <v>0.86480000000000001</v>
      </c>
      <c r="X395">
        <v>0.92290000000000005</v>
      </c>
      <c r="Y395">
        <v>1.0093000000000001</v>
      </c>
      <c r="Z395">
        <v>1.4073</v>
      </c>
      <c r="AA395">
        <v>1.2559</v>
      </c>
      <c r="AB395">
        <v>0.79959999999999998</v>
      </c>
      <c r="AC395">
        <v>1.6247</v>
      </c>
      <c r="AD395">
        <v>1.4112</v>
      </c>
      <c r="AE395">
        <v>1.3492999999999999</v>
      </c>
      <c r="AF395">
        <v>4.7798999999999996</v>
      </c>
      <c r="AG395">
        <v>6.6315</v>
      </c>
      <c r="AH395">
        <v>6.1627000000000001</v>
      </c>
      <c r="AI395">
        <v>6.9447999999999999</v>
      </c>
      <c r="AJ395">
        <v>11.1578</v>
      </c>
      <c r="AK395">
        <v>8.2722999999999995</v>
      </c>
      <c r="AL395">
        <v>2.7913000000000001</v>
      </c>
      <c r="AM395">
        <v>1.8019000000000001</v>
      </c>
      <c r="AN395">
        <v>1.8277000000000001</v>
      </c>
      <c r="AO395">
        <v>1.8825000000000001</v>
      </c>
      <c r="AP395">
        <v>-3.2559999999999998</v>
      </c>
      <c r="AQ395">
        <v>1.8459000000000001</v>
      </c>
      <c r="AR395">
        <v>5.4256000000000002</v>
      </c>
      <c r="AS395">
        <v>-6.5100000000000005E-2</v>
      </c>
      <c r="AT395">
        <v>-1.3289</v>
      </c>
      <c r="AU395">
        <v>1.1214999999999999</v>
      </c>
      <c r="AV395">
        <v>0.43919999999999998</v>
      </c>
      <c r="AW395">
        <v>16.753</v>
      </c>
      <c r="AX395">
        <v>10.5496</v>
      </c>
      <c r="AY395">
        <v>-4.7367999999999997</v>
      </c>
      <c r="AZ395">
        <v>-1.9495</v>
      </c>
      <c r="BA395">
        <v>7.2026000000000003</v>
      </c>
      <c r="BB395">
        <v>7.0324999999999998</v>
      </c>
      <c r="BC395">
        <v>6.2931999999999997</v>
      </c>
      <c r="BD395">
        <v>6.976</v>
      </c>
      <c r="BE395">
        <v>7.7716000000000003</v>
      </c>
      <c r="BF395">
        <v>11.5771</v>
      </c>
      <c r="BG395">
        <v>10.4068</v>
      </c>
      <c r="BH395">
        <v>6.3109000000000002</v>
      </c>
      <c r="BI395">
        <v>14.4635</v>
      </c>
      <c r="BJ395">
        <v>13.9473</v>
      </c>
      <c r="BK395">
        <v>13.228</v>
      </c>
      <c r="BL395">
        <v>0.98599999999999999</v>
      </c>
      <c r="BM395">
        <v>0.98680000000000001</v>
      </c>
      <c r="BN395">
        <v>0.97309999999999997</v>
      </c>
      <c r="BO395">
        <v>1.0141</v>
      </c>
      <c r="BP395">
        <v>1.0354000000000001</v>
      </c>
      <c r="BQ395">
        <v>0.997</v>
      </c>
      <c r="BR395">
        <v>1.0128999999999999</v>
      </c>
      <c r="BS395">
        <v>0.99229999999999996</v>
      </c>
      <c r="BT395">
        <v>1.0267999999999999</v>
      </c>
      <c r="BU395">
        <v>1.0383</v>
      </c>
      <c r="BV395">
        <v>1.0144</v>
      </c>
      <c r="BW395" t="s">
        <v>588</v>
      </c>
      <c r="BX395">
        <v>40</v>
      </c>
      <c r="BY395" t="s">
        <v>624</v>
      </c>
      <c r="BZ395">
        <v>401010</v>
      </c>
    </row>
    <row r="396" spans="1:78" x14ac:dyDescent="0.25">
      <c r="A396" t="s">
        <v>395</v>
      </c>
      <c r="B396" t="s">
        <v>510</v>
      </c>
      <c r="C396">
        <v>2.11</v>
      </c>
      <c r="D396">
        <v>2.14</v>
      </c>
      <c r="E396">
        <v>2.15</v>
      </c>
      <c r="F396">
        <v>2.34</v>
      </c>
      <c r="G396">
        <v>2.42</v>
      </c>
      <c r="H396">
        <v>2.96</v>
      </c>
      <c r="I396">
        <v>2.87</v>
      </c>
      <c r="J396">
        <v>2.93</v>
      </c>
      <c r="K396">
        <v>3.1</v>
      </c>
      <c r="L396">
        <v>8147575800</v>
      </c>
      <c r="M396">
        <v>8298330800</v>
      </c>
      <c r="N396">
        <v>9834330700</v>
      </c>
      <c r="O396">
        <v>12894967200</v>
      </c>
      <c r="P396">
        <v>10661826500</v>
      </c>
      <c r="Q396">
        <v>12410180200</v>
      </c>
      <c r="R396">
        <v>13100305200</v>
      </c>
      <c r="S396">
        <v>24011630800</v>
      </c>
      <c r="T396">
        <v>22979544600</v>
      </c>
      <c r="U396">
        <v>23259653600</v>
      </c>
      <c r="V396">
        <v>2.0651000000000002</v>
      </c>
      <c r="W396">
        <v>2.0169000000000001</v>
      </c>
      <c r="X396">
        <v>1.8268</v>
      </c>
      <c r="Y396">
        <v>1.9165000000000001</v>
      </c>
      <c r="Z396">
        <v>2.3708</v>
      </c>
      <c r="AA396">
        <v>2.7124000000000001</v>
      </c>
      <c r="AB396">
        <v>1.8954</v>
      </c>
      <c r="AC396">
        <v>2.5655000000000001</v>
      </c>
      <c r="AD396">
        <v>2.1128</v>
      </c>
      <c r="AE396">
        <v>2.1831999999999998</v>
      </c>
      <c r="AF396">
        <v>10.081300000000001</v>
      </c>
      <c r="AG396">
        <v>9.1684000000000001</v>
      </c>
      <c r="AH396">
        <v>12.025499999999999</v>
      </c>
      <c r="AI396">
        <v>11.6442</v>
      </c>
      <c r="AJ396">
        <v>9.3523999999999994</v>
      </c>
      <c r="AK396">
        <v>8.8643000000000001</v>
      </c>
      <c r="AL396">
        <v>7.9608999999999996</v>
      </c>
      <c r="AM396">
        <v>6.1365999999999996</v>
      </c>
      <c r="AN396">
        <v>6.3162000000000003</v>
      </c>
      <c r="AO396">
        <v>6.0374999999999996</v>
      </c>
      <c r="AP396">
        <v>9.5739000000000001</v>
      </c>
      <c r="AQ396">
        <v>0.6018</v>
      </c>
      <c r="AR396">
        <v>13.4718</v>
      </c>
      <c r="AS396">
        <v>18.962299999999999</v>
      </c>
      <c r="AT396">
        <v>10.786899999999999</v>
      </c>
      <c r="AU396">
        <v>7.2514000000000003</v>
      </c>
      <c r="AV396">
        <v>3.7875000000000001</v>
      </c>
      <c r="AW396">
        <v>22.281700000000001</v>
      </c>
      <c r="AX396">
        <v>30.3462</v>
      </c>
      <c r="AY396">
        <v>30.796099999999999</v>
      </c>
      <c r="AZ396">
        <v>-3.2006999999999999</v>
      </c>
      <c r="BA396">
        <v>10.4749</v>
      </c>
      <c r="BB396">
        <v>12.230399999999999</v>
      </c>
      <c r="BC396">
        <v>11.555199999999999</v>
      </c>
      <c r="BD396">
        <v>11.190099999999999</v>
      </c>
      <c r="BE396">
        <v>12.097200000000001</v>
      </c>
      <c r="BF396">
        <v>14.326700000000001</v>
      </c>
      <c r="BG396">
        <v>15.9703</v>
      </c>
      <c r="BH396">
        <v>11.946</v>
      </c>
      <c r="BI396">
        <v>18.269400000000001</v>
      </c>
      <c r="BJ396">
        <v>17.1188</v>
      </c>
      <c r="BK396">
        <v>17.798999999999999</v>
      </c>
      <c r="BL396">
        <v>1.0928</v>
      </c>
      <c r="BM396">
        <v>1.1468</v>
      </c>
      <c r="BN396">
        <v>1.0971</v>
      </c>
      <c r="BO396">
        <v>1.1054999999999999</v>
      </c>
      <c r="BP396">
        <v>1.1882999999999999</v>
      </c>
      <c r="BQ396">
        <v>1.1880999999999999</v>
      </c>
      <c r="BR396">
        <v>1.1232</v>
      </c>
      <c r="BS396">
        <v>1.1640999999999999</v>
      </c>
      <c r="BT396">
        <v>1.1735</v>
      </c>
      <c r="BU396">
        <v>1.1473</v>
      </c>
      <c r="BV396">
        <v>1.1382000000000001</v>
      </c>
      <c r="BW396" t="s">
        <v>588</v>
      </c>
      <c r="BX396">
        <v>40</v>
      </c>
      <c r="BY396" t="s">
        <v>607</v>
      </c>
      <c r="BZ396">
        <v>402030</v>
      </c>
    </row>
    <row r="397" spans="1:78" x14ac:dyDescent="0.25">
      <c r="A397" t="s">
        <v>396</v>
      </c>
      <c r="B397" t="s">
        <v>510</v>
      </c>
      <c r="C397">
        <v>1.76</v>
      </c>
      <c r="D397">
        <v>1.84</v>
      </c>
      <c r="E397">
        <v>1.9</v>
      </c>
      <c r="F397">
        <v>1.93</v>
      </c>
      <c r="G397">
        <v>1.97</v>
      </c>
      <c r="H397">
        <v>3.46</v>
      </c>
      <c r="I397">
        <v>4.0999999999999996</v>
      </c>
      <c r="J397">
        <v>4.0599999999999996</v>
      </c>
      <c r="K397">
        <v>4.96</v>
      </c>
      <c r="L397">
        <v>16239453900</v>
      </c>
      <c r="M397">
        <v>9441745400</v>
      </c>
      <c r="N397">
        <v>7423957100</v>
      </c>
      <c r="O397">
        <v>8427513499.999999</v>
      </c>
      <c r="P397">
        <v>8322144000</v>
      </c>
      <c r="Q397">
        <v>8746535800</v>
      </c>
      <c r="R397">
        <v>7583792400</v>
      </c>
      <c r="S397">
        <v>8750121000</v>
      </c>
      <c r="T397">
        <v>6971313100</v>
      </c>
      <c r="U397">
        <v>9320090300</v>
      </c>
      <c r="V397">
        <v>13.4886</v>
      </c>
      <c r="W397">
        <v>11.517099999999999</v>
      </c>
      <c r="X397">
        <v>6.4356</v>
      </c>
      <c r="Y397">
        <v>-1.6738</v>
      </c>
      <c r="Z397">
        <v>2.7604000000000002</v>
      </c>
      <c r="AA397">
        <v>7.1304999999999996</v>
      </c>
      <c r="AB397">
        <v>5.8127000000000004</v>
      </c>
      <c r="AC397">
        <v>-1.5968</v>
      </c>
      <c r="AD397">
        <v>7.6875999999999998</v>
      </c>
      <c r="AE397">
        <v>7.2026000000000003</v>
      </c>
      <c r="AF397">
        <v>4.8948999999999998</v>
      </c>
      <c r="AG397">
        <v>8.7126999999999999</v>
      </c>
      <c r="AH397">
        <v>11.475899999999999</v>
      </c>
      <c r="AI397">
        <v>10.4069</v>
      </c>
      <c r="AJ397">
        <v>9.7049000000000003</v>
      </c>
      <c r="AK397">
        <v>12.5059</v>
      </c>
      <c r="AL397">
        <v>41.724499999999999</v>
      </c>
      <c r="AM397">
        <v>40.954700000000003</v>
      </c>
      <c r="AN397">
        <v>39.231299999999997</v>
      </c>
      <c r="AO397">
        <v>42.446399999999997</v>
      </c>
      <c r="AP397">
        <v>2.9499999999999998E-2</v>
      </c>
      <c r="AQ397">
        <v>12.366199999999999</v>
      </c>
      <c r="AR397">
        <v>0.29570000000000002</v>
      </c>
      <c r="AS397">
        <v>1.7524</v>
      </c>
      <c r="AT397">
        <v>-9.0295000000000005</v>
      </c>
      <c r="AU397">
        <v>8.6925000000000008</v>
      </c>
      <c r="AV397">
        <v>-3.2637</v>
      </c>
      <c r="AW397">
        <v>22.499500000000001</v>
      </c>
      <c r="AX397">
        <v>8.3462999999999994</v>
      </c>
      <c r="AY397">
        <v>-2.0640000000000001</v>
      </c>
      <c r="AZ397">
        <v>-12.1066</v>
      </c>
      <c r="BA397">
        <v>20.168099999999999</v>
      </c>
      <c r="BB397">
        <v>19.8491</v>
      </c>
      <c r="BC397">
        <v>17.7211</v>
      </c>
      <c r="BD397">
        <v>10.383800000000001</v>
      </c>
      <c r="BE397">
        <v>-2.8195999999999999</v>
      </c>
      <c r="BF397">
        <v>4.8186999999999998</v>
      </c>
      <c r="BG397">
        <v>12.7776</v>
      </c>
      <c r="BH397">
        <v>12.8522</v>
      </c>
      <c r="BI397">
        <v>-4.5720000000000001</v>
      </c>
      <c r="BJ397">
        <v>23.348400000000002</v>
      </c>
      <c r="BK397">
        <v>21.048999999999999</v>
      </c>
      <c r="BL397">
        <v>3.1419999999999999</v>
      </c>
      <c r="BM397">
        <v>2.6429</v>
      </c>
      <c r="BN397">
        <v>2.2174</v>
      </c>
      <c r="BO397">
        <v>1.6951000000000001</v>
      </c>
      <c r="BP397">
        <v>1.5859000000000001</v>
      </c>
      <c r="BQ397">
        <v>1.9168000000000001</v>
      </c>
      <c r="BR397">
        <v>2.1511</v>
      </c>
      <c r="BS397">
        <v>1.3071999999999999</v>
      </c>
      <c r="BT397">
        <v>1.8035000000000001</v>
      </c>
      <c r="BU397">
        <v>1.6852</v>
      </c>
      <c r="BV397">
        <v>1.7693000000000001</v>
      </c>
      <c r="BW397" t="s">
        <v>585</v>
      </c>
      <c r="BX397">
        <v>25</v>
      </c>
      <c r="BY397" t="s">
        <v>640</v>
      </c>
      <c r="BZ397">
        <v>252030</v>
      </c>
    </row>
    <row r="398" spans="1:78" x14ac:dyDescent="0.25">
      <c r="A398" t="s">
        <v>397</v>
      </c>
      <c r="B398" t="s">
        <v>510</v>
      </c>
      <c r="C398">
        <v>4.03</v>
      </c>
      <c r="D398">
        <v>4.0599999999999996</v>
      </c>
      <c r="E398">
        <v>4.1100000000000003</v>
      </c>
      <c r="F398">
        <v>4.04</v>
      </c>
      <c r="G398">
        <v>4.18</v>
      </c>
      <c r="H398">
        <v>4.4000000000000004</v>
      </c>
      <c r="I398">
        <v>4.38</v>
      </c>
      <c r="J398">
        <v>4.5199999999999996</v>
      </c>
      <c r="K398">
        <v>5.29</v>
      </c>
      <c r="L398">
        <v>7817264000</v>
      </c>
      <c r="M398">
        <v>7497801600</v>
      </c>
      <c r="N398">
        <v>8746909300</v>
      </c>
      <c r="O398">
        <v>12017842000</v>
      </c>
      <c r="P398">
        <v>16226446400</v>
      </c>
      <c r="Q398">
        <v>22282535500</v>
      </c>
      <c r="R398">
        <v>30803164900</v>
      </c>
      <c r="S398">
        <v>37957964000</v>
      </c>
      <c r="T398">
        <v>30487642100</v>
      </c>
      <c r="U398">
        <v>25301035700</v>
      </c>
      <c r="V398">
        <v>15.104900000000001</v>
      </c>
      <c r="W398">
        <v>15.536300000000001</v>
      </c>
      <c r="X398">
        <v>12.9598</v>
      </c>
      <c r="Y398">
        <v>10.1792</v>
      </c>
      <c r="Z398">
        <v>9.6622000000000003</v>
      </c>
      <c r="AA398">
        <v>11.283200000000001</v>
      </c>
      <c r="AB398">
        <v>14.2995</v>
      </c>
      <c r="AC398">
        <v>10.1874</v>
      </c>
      <c r="AD398">
        <v>15.8681</v>
      </c>
      <c r="AE398">
        <v>15.1517</v>
      </c>
      <c r="AF398">
        <v>12.7401</v>
      </c>
      <c r="AG398">
        <v>13.7775</v>
      </c>
      <c r="AH398">
        <v>36.010899999999999</v>
      </c>
      <c r="AI398">
        <v>31.0974</v>
      </c>
      <c r="AJ398">
        <v>9.1860999999999997</v>
      </c>
      <c r="AK398">
        <v>30.938400000000001</v>
      </c>
      <c r="AL398">
        <v>28.322600000000001</v>
      </c>
      <c r="AM398">
        <v>16.787099999999999</v>
      </c>
      <c r="AN398">
        <v>18.005800000000001</v>
      </c>
      <c r="AO398">
        <v>23.400099999999998</v>
      </c>
      <c r="AP398">
        <v>3.4077000000000002</v>
      </c>
      <c r="AQ398">
        <v>6.7960000000000003</v>
      </c>
      <c r="AR398">
        <v>-7.5895999999999999</v>
      </c>
      <c r="AS398">
        <v>49.268700000000003</v>
      </c>
      <c r="AT398">
        <v>6.5030000000000001</v>
      </c>
      <c r="AU398">
        <v>-11.664</v>
      </c>
      <c r="AV398">
        <v>34.066099999999999</v>
      </c>
      <c r="AW398">
        <v>11.678000000000001</v>
      </c>
      <c r="AX398">
        <v>3.0682</v>
      </c>
      <c r="AY398">
        <v>7.7774999999999999</v>
      </c>
      <c r="AZ398">
        <v>32.494199999999999</v>
      </c>
      <c r="BA398">
        <v>19.087599999999998</v>
      </c>
      <c r="BB398">
        <v>20.4985</v>
      </c>
      <c r="BC398">
        <v>21.095800000000001</v>
      </c>
      <c r="BD398">
        <v>21.474399999999999</v>
      </c>
      <c r="BE398">
        <v>18.729099999999999</v>
      </c>
      <c r="BF398">
        <v>15.703799999999999</v>
      </c>
      <c r="BG398">
        <v>19.587299999999999</v>
      </c>
      <c r="BH398">
        <v>27.211400000000001</v>
      </c>
      <c r="BI398">
        <v>17.630700000000001</v>
      </c>
      <c r="BJ398">
        <v>24.956199999999999</v>
      </c>
      <c r="BK398">
        <v>23.964700000000001</v>
      </c>
      <c r="BL398">
        <v>3.1705999999999999</v>
      </c>
      <c r="BM398">
        <v>3.2641</v>
      </c>
      <c r="BN398">
        <v>3.9018999999999999</v>
      </c>
      <c r="BO398">
        <v>3.2105999999999999</v>
      </c>
      <c r="BP398">
        <v>3.6267999999999998</v>
      </c>
      <c r="BQ398">
        <v>5.1515000000000004</v>
      </c>
      <c r="BR398">
        <v>4.7632000000000003</v>
      </c>
      <c r="BS398">
        <v>6.5198</v>
      </c>
      <c r="BT398">
        <v>7.9836</v>
      </c>
      <c r="BU398">
        <v>6.3634000000000004</v>
      </c>
      <c r="BV398">
        <v>5.1475999999999997</v>
      </c>
      <c r="BW398" t="s">
        <v>582</v>
      </c>
      <c r="BX398">
        <v>35</v>
      </c>
      <c r="BY398" t="s">
        <v>587</v>
      </c>
      <c r="BZ398">
        <v>351010</v>
      </c>
    </row>
    <row r="399" spans="1:78" x14ac:dyDescent="0.25">
      <c r="A399" t="s">
        <v>398</v>
      </c>
      <c r="B399" t="s">
        <v>510</v>
      </c>
      <c r="C399">
        <v>2.35</v>
      </c>
      <c r="D399">
        <v>2.4700000000000002</v>
      </c>
      <c r="E399">
        <v>2.89</v>
      </c>
      <c r="F399">
        <v>2.89</v>
      </c>
      <c r="G399">
        <v>6.14</v>
      </c>
      <c r="H399">
        <v>6.23</v>
      </c>
      <c r="I399">
        <v>6.42</v>
      </c>
      <c r="J399">
        <v>6.21</v>
      </c>
      <c r="K399">
        <v>6.13</v>
      </c>
      <c r="L399">
        <v>15083268000</v>
      </c>
      <c r="M399">
        <v>13546093500</v>
      </c>
      <c r="N399">
        <v>17233998600</v>
      </c>
      <c r="O399">
        <v>25209784500</v>
      </c>
      <c r="P399">
        <v>18098540600</v>
      </c>
      <c r="Q399">
        <v>23478884600</v>
      </c>
      <c r="R399">
        <v>29136939600</v>
      </c>
      <c r="S399">
        <v>40471223700</v>
      </c>
      <c r="T399">
        <v>29555144200</v>
      </c>
      <c r="U399">
        <v>35575338900</v>
      </c>
      <c r="V399">
        <v>13.7013</v>
      </c>
      <c r="W399">
        <v>13.106299999999999</v>
      </c>
      <c r="X399">
        <v>10.8056</v>
      </c>
      <c r="Y399">
        <v>11.5783</v>
      </c>
      <c r="Z399">
        <v>7.9783999999999997</v>
      </c>
      <c r="AA399">
        <v>11.2453</v>
      </c>
      <c r="AB399">
        <v>15.3001</v>
      </c>
      <c r="AC399">
        <v>15.1183</v>
      </c>
      <c r="AD399">
        <v>8.6876999999999995</v>
      </c>
      <c r="AE399">
        <v>12.5769</v>
      </c>
      <c r="AF399">
        <v>19.6874</v>
      </c>
      <c r="AG399">
        <v>23.4344</v>
      </c>
      <c r="AH399">
        <v>27.67</v>
      </c>
      <c r="AI399">
        <v>25.7453</v>
      </c>
      <c r="AJ399">
        <v>28.364699999999999</v>
      </c>
      <c r="AK399">
        <v>36.919699999999999</v>
      </c>
      <c r="AL399">
        <v>32.536799999999999</v>
      </c>
      <c r="AM399">
        <v>40.971400000000003</v>
      </c>
      <c r="AN399">
        <v>38.880200000000002</v>
      </c>
      <c r="AO399">
        <v>29.501899999999999</v>
      </c>
      <c r="AP399">
        <v>3.6920000000000002</v>
      </c>
      <c r="AQ399">
        <v>6.4965999999999999</v>
      </c>
      <c r="AR399">
        <v>2.8982999999999999</v>
      </c>
      <c r="AS399">
        <v>10.8748</v>
      </c>
      <c r="AT399">
        <v>0.85199999999999998</v>
      </c>
      <c r="AU399">
        <v>-12.5627</v>
      </c>
      <c r="AV399">
        <v>-2.3794</v>
      </c>
      <c r="AW399">
        <v>18.840199999999999</v>
      </c>
      <c r="AX399">
        <v>47.309600000000003</v>
      </c>
      <c r="AY399">
        <v>0.53359999999999996</v>
      </c>
      <c r="AZ399">
        <v>5.0685000000000002</v>
      </c>
      <c r="BA399">
        <v>34.039499999999997</v>
      </c>
      <c r="BB399">
        <v>31.493600000000001</v>
      </c>
      <c r="BC399">
        <v>33.648699999999998</v>
      </c>
      <c r="BD399">
        <v>34.3309</v>
      </c>
      <c r="BE399">
        <v>35.447099999999999</v>
      </c>
      <c r="BF399">
        <v>24.993600000000001</v>
      </c>
      <c r="BG399">
        <v>68.763900000000007</v>
      </c>
      <c r="BH399">
        <v>142.79329999999999</v>
      </c>
      <c r="BI399">
        <v>79.358599999999996</v>
      </c>
      <c r="BJ399">
        <v>36.334800000000001</v>
      </c>
      <c r="BK399">
        <v>43.946399999999997</v>
      </c>
      <c r="BL399">
        <v>3.0991</v>
      </c>
      <c r="BM399">
        <v>2.9862000000000002</v>
      </c>
      <c r="BN399">
        <v>2.7452999999999999</v>
      </c>
      <c r="BO399">
        <v>2.9336000000000002</v>
      </c>
      <c r="BP399">
        <v>3.8231999999999999</v>
      </c>
      <c r="BQ399">
        <v>4.3681000000000001</v>
      </c>
      <c r="BR399">
        <v>4.0529999999999999</v>
      </c>
      <c r="BS399">
        <v>4.3883000000000001</v>
      </c>
      <c r="BT399">
        <v>3.964</v>
      </c>
      <c r="BU399">
        <v>3.05</v>
      </c>
      <c r="BV399">
        <v>3.5880999999999998</v>
      </c>
      <c r="BW399" t="s">
        <v>596</v>
      </c>
      <c r="BX399">
        <v>20</v>
      </c>
      <c r="BY399" t="s">
        <v>606</v>
      </c>
      <c r="BZ399">
        <v>201040</v>
      </c>
    </row>
    <row r="400" spans="1:78" x14ac:dyDescent="0.25">
      <c r="A400" t="s">
        <v>399</v>
      </c>
      <c r="B400" t="s">
        <v>510</v>
      </c>
      <c r="C400">
        <v>1.04</v>
      </c>
      <c r="D400">
        <v>1.52</v>
      </c>
      <c r="E400">
        <v>1.59</v>
      </c>
      <c r="F400">
        <v>1.61</v>
      </c>
      <c r="G400">
        <v>1.53</v>
      </c>
      <c r="H400">
        <v>1.95</v>
      </c>
      <c r="I400">
        <v>1.99</v>
      </c>
      <c r="J400">
        <v>2.04</v>
      </c>
      <c r="K400">
        <v>2.14</v>
      </c>
      <c r="L400">
        <v>4816909600</v>
      </c>
      <c r="M400">
        <v>5661489600</v>
      </c>
      <c r="N400">
        <v>7358314500</v>
      </c>
      <c r="O400">
        <v>10142383900</v>
      </c>
      <c r="P400">
        <v>11816194000</v>
      </c>
      <c r="Q400">
        <v>10857967600</v>
      </c>
      <c r="R400">
        <v>19207730700</v>
      </c>
      <c r="S400">
        <v>16832985499.999998</v>
      </c>
      <c r="T400">
        <v>17994942800</v>
      </c>
      <c r="U400">
        <v>21137933300</v>
      </c>
      <c r="V400">
        <v>17.793199999999999</v>
      </c>
      <c r="W400">
        <v>18.366499999999998</v>
      </c>
      <c r="X400">
        <v>18.9633</v>
      </c>
      <c r="Y400">
        <v>18.369800000000001</v>
      </c>
      <c r="Z400">
        <v>21.774999999999999</v>
      </c>
      <c r="AA400">
        <v>14.3278</v>
      </c>
      <c r="AB400">
        <v>14.529500000000001</v>
      </c>
      <c r="AC400">
        <v>18.439299999999999</v>
      </c>
      <c r="AD400">
        <v>17.791399999999999</v>
      </c>
      <c r="AE400">
        <v>18.440200000000001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28.2776</v>
      </c>
      <c r="AL400">
        <v>22.598500000000001</v>
      </c>
      <c r="AM400">
        <v>19.923400000000001</v>
      </c>
      <c r="AN400">
        <v>15.849399999999999</v>
      </c>
      <c r="AO400">
        <v>31.4529</v>
      </c>
      <c r="AP400">
        <v>6.7451999999999996</v>
      </c>
      <c r="AQ400">
        <v>9.3268000000000004</v>
      </c>
      <c r="AR400">
        <v>5.01</v>
      </c>
      <c r="AS400">
        <v>7.9993999999999996</v>
      </c>
      <c r="AT400">
        <v>12.7791</v>
      </c>
      <c r="AU400">
        <v>5.8491999999999997</v>
      </c>
      <c r="AV400">
        <v>59.4313</v>
      </c>
      <c r="AW400">
        <v>5.8201000000000001</v>
      </c>
      <c r="AX400">
        <v>9.5151000000000003</v>
      </c>
      <c r="AY400">
        <v>4.9709000000000003</v>
      </c>
      <c r="AZ400">
        <v>22.310400000000001</v>
      </c>
      <c r="BA400">
        <v>31.096399999999999</v>
      </c>
      <c r="BB400">
        <v>30.560400000000001</v>
      </c>
      <c r="BC400">
        <v>30.8398</v>
      </c>
      <c r="BD400">
        <v>30.637599999999999</v>
      </c>
      <c r="BE400">
        <v>29.305299999999999</v>
      </c>
      <c r="BF400">
        <v>33.922600000000003</v>
      </c>
      <c r="BG400">
        <v>26.6221</v>
      </c>
      <c r="BH400">
        <v>29.687799999999999</v>
      </c>
      <c r="BI400">
        <v>34.743200000000002</v>
      </c>
      <c r="BJ400">
        <v>30.9954</v>
      </c>
      <c r="BK400">
        <v>35.905799999999999</v>
      </c>
      <c r="BL400">
        <v>6.3840000000000003</v>
      </c>
      <c r="BM400">
        <v>6.3876999999999997</v>
      </c>
      <c r="BN400">
        <v>7.0525000000000002</v>
      </c>
      <c r="BO400">
        <v>8.4065999999999992</v>
      </c>
      <c r="BP400">
        <v>10.180199999999999</v>
      </c>
      <c r="BQ400">
        <v>11.1487</v>
      </c>
      <c r="BR400">
        <v>6.7567000000000004</v>
      </c>
      <c r="BS400">
        <v>10.8855</v>
      </c>
      <c r="BT400">
        <v>8.7748000000000008</v>
      </c>
      <c r="BU400">
        <v>8.8825000000000003</v>
      </c>
      <c r="BV400">
        <v>8.6997</v>
      </c>
      <c r="BW400" t="s">
        <v>596</v>
      </c>
      <c r="BX400">
        <v>20</v>
      </c>
      <c r="BY400" t="s">
        <v>637</v>
      </c>
      <c r="BZ400">
        <v>202010</v>
      </c>
    </row>
    <row r="401" spans="1:78" x14ac:dyDescent="0.25">
      <c r="A401" t="s">
        <v>400</v>
      </c>
      <c r="B401" t="s">
        <v>510</v>
      </c>
      <c r="C401">
        <v>2.04</v>
      </c>
      <c r="D401">
        <v>2.04</v>
      </c>
      <c r="E401">
        <v>2.02</v>
      </c>
      <c r="F401">
        <v>2.14</v>
      </c>
      <c r="G401">
        <v>2.2599999999999998</v>
      </c>
      <c r="H401">
        <v>2.27</v>
      </c>
      <c r="I401">
        <v>5.05</v>
      </c>
      <c r="J401">
        <v>5.0199999999999996</v>
      </c>
      <c r="K401" t="s">
        <v>510</v>
      </c>
      <c r="L401" t="s">
        <v>510</v>
      </c>
      <c r="M401" t="s">
        <v>510</v>
      </c>
      <c r="N401" t="s">
        <v>510</v>
      </c>
      <c r="O401" t="s">
        <v>510</v>
      </c>
      <c r="P401" t="s">
        <v>510</v>
      </c>
      <c r="Q401" t="s">
        <v>510</v>
      </c>
      <c r="R401" t="s">
        <v>510</v>
      </c>
      <c r="S401" t="s">
        <v>510</v>
      </c>
      <c r="T401" t="s">
        <v>510</v>
      </c>
      <c r="U401">
        <v>58236213500</v>
      </c>
      <c r="V401">
        <v>7.7904999999999998</v>
      </c>
      <c r="W401">
        <v>7.4973000000000001</v>
      </c>
      <c r="X401">
        <v>5.3781999999999996</v>
      </c>
      <c r="Y401">
        <v>6.7858000000000001</v>
      </c>
      <c r="Z401">
        <v>6.3883999999999999</v>
      </c>
      <c r="AA401">
        <v>10.599399999999999</v>
      </c>
      <c r="AB401">
        <v>4.508</v>
      </c>
      <c r="AC401">
        <v>4.8288000000000002</v>
      </c>
      <c r="AD401">
        <v>17.9297</v>
      </c>
      <c r="AE401">
        <v>5.0198999999999998</v>
      </c>
      <c r="AF401">
        <v>26.206299999999999</v>
      </c>
      <c r="AG401">
        <v>32.1706</v>
      </c>
      <c r="AH401">
        <v>43.347799999999999</v>
      </c>
      <c r="AI401">
        <v>36.011499999999998</v>
      </c>
      <c r="AJ401">
        <v>32.405700000000003</v>
      </c>
      <c r="AK401">
        <v>30.659500000000001</v>
      </c>
      <c r="AL401">
        <v>40.834499999999998</v>
      </c>
      <c r="AM401">
        <v>34.242400000000004</v>
      </c>
      <c r="AN401">
        <v>25.4711</v>
      </c>
      <c r="AO401">
        <v>23.190200000000001</v>
      </c>
      <c r="AP401">
        <v>15.7525</v>
      </c>
      <c r="AQ401">
        <v>2.6293000000000002</v>
      </c>
      <c r="AR401">
        <v>21.049299999999999</v>
      </c>
      <c r="AS401">
        <v>40.877400000000002</v>
      </c>
      <c r="AT401">
        <v>-5.9400000000000001E-2</v>
      </c>
      <c r="AU401">
        <v>6.5175999999999998</v>
      </c>
      <c r="AV401">
        <v>18.750800000000002</v>
      </c>
      <c r="AW401">
        <v>32.668500000000002</v>
      </c>
      <c r="AX401">
        <v>-1.2941</v>
      </c>
      <c r="AY401">
        <v>13.776300000000001</v>
      </c>
      <c r="AZ401">
        <v>4.3982999999999999</v>
      </c>
      <c r="BA401">
        <v>13.626300000000001</v>
      </c>
      <c r="BB401">
        <v>14.4069</v>
      </c>
      <c r="BC401">
        <v>13.8461</v>
      </c>
      <c r="BD401">
        <v>11.8805</v>
      </c>
      <c r="BE401">
        <v>15.361000000000001</v>
      </c>
      <c r="BF401">
        <v>12.9352</v>
      </c>
      <c r="BG401">
        <v>20.520700000000001</v>
      </c>
      <c r="BH401">
        <v>9.5105000000000004</v>
      </c>
      <c r="BI401">
        <v>10.4575</v>
      </c>
      <c r="BJ401">
        <v>32.930700000000002</v>
      </c>
      <c r="BK401">
        <v>8.2682000000000002</v>
      </c>
      <c r="BL401">
        <v>2.1678999999999999</v>
      </c>
      <c r="BM401">
        <v>2.2974999999999999</v>
      </c>
      <c r="BN401">
        <v>2.3616000000000001</v>
      </c>
      <c r="BO401">
        <v>1.8953</v>
      </c>
      <c r="BP401">
        <v>2.3748</v>
      </c>
      <c r="BQ401">
        <v>2.2997000000000001</v>
      </c>
      <c r="BR401">
        <v>2.5122</v>
      </c>
      <c r="BS401">
        <v>2.4460999999999999</v>
      </c>
      <c r="BT401">
        <v>2.7006000000000001</v>
      </c>
      <c r="BU401">
        <v>2.1046999999999998</v>
      </c>
      <c r="BV401">
        <v>2.4497</v>
      </c>
      <c r="BW401" t="s">
        <v>590</v>
      </c>
      <c r="BX401">
        <v>45</v>
      </c>
      <c r="BY401" t="s">
        <v>592</v>
      </c>
      <c r="BZ401">
        <v>451030</v>
      </c>
    </row>
    <row r="402" spans="1:78" x14ac:dyDescent="0.25">
      <c r="A402" t="s">
        <v>401</v>
      </c>
      <c r="B402" t="s">
        <v>510</v>
      </c>
      <c r="C402">
        <v>1.89</v>
      </c>
      <c r="D402">
        <v>1.92</v>
      </c>
      <c r="E402">
        <v>1.91</v>
      </c>
      <c r="F402">
        <v>1.91</v>
      </c>
      <c r="G402">
        <v>1.87</v>
      </c>
      <c r="H402">
        <v>1.91</v>
      </c>
      <c r="I402">
        <v>1.98</v>
      </c>
      <c r="J402">
        <v>2.04</v>
      </c>
      <c r="K402">
        <v>2.06</v>
      </c>
      <c r="L402">
        <v>19651928500</v>
      </c>
      <c r="M402">
        <v>21793321000</v>
      </c>
      <c r="N402">
        <v>25854301700</v>
      </c>
      <c r="O402">
        <v>30667216300</v>
      </c>
      <c r="P402">
        <v>30832989800</v>
      </c>
      <c r="Q402">
        <v>41781082300</v>
      </c>
      <c r="R402">
        <v>43777233600</v>
      </c>
      <c r="S402">
        <v>40378522100</v>
      </c>
      <c r="T402">
        <v>39971143000</v>
      </c>
      <c r="U402">
        <v>46591244600</v>
      </c>
      <c r="V402">
        <v>22.1294</v>
      </c>
      <c r="W402">
        <v>21.544899999999998</v>
      </c>
      <c r="X402">
        <v>21.360600000000002</v>
      </c>
      <c r="Y402">
        <v>21.961099999999998</v>
      </c>
      <c r="Z402">
        <v>24.706800000000001</v>
      </c>
      <c r="AA402">
        <v>26.915800000000001</v>
      </c>
      <c r="AB402">
        <v>21.5396</v>
      </c>
      <c r="AC402">
        <v>0.77390000000000003</v>
      </c>
      <c r="AD402">
        <v>13.070600000000001</v>
      </c>
      <c r="AE402">
        <v>11.1768</v>
      </c>
      <c r="AF402">
        <v>3.8492999999999999</v>
      </c>
      <c r="AG402">
        <v>8.4389000000000003</v>
      </c>
      <c r="AH402">
        <v>8.1334</v>
      </c>
      <c r="AI402">
        <v>7.4678000000000004</v>
      </c>
      <c r="AJ402">
        <v>6.9375</v>
      </c>
      <c r="AK402">
        <v>5.1441999999999997</v>
      </c>
      <c r="AL402">
        <v>37.310299999999998</v>
      </c>
      <c r="AM402">
        <v>45.076700000000002</v>
      </c>
      <c r="AN402">
        <v>41.217300000000002</v>
      </c>
      <c r="AO402">
        <v>42.533200000000001</v>
      </c>
      <c r="AP402">
        <v>11.1884</v>
      </c>
      <c r="AQ402">
        <v>6.1635</v>
      </c>
      <c r="AR402">
        <v>20.287800000000001</v>
      </c>
      <c r="AS402">
        <v>3.8774000000000002</v>
      </c>
      <c r="AT402">
        <v>9.0412999999999997</v>
      </c>
      <c r="AU402">
        <v>7.7731000000000003</v>
      </c>
      <c r="AV402">
        <v>6.1452999999999998</v>
      </c>
      <c r="AW402">
        <v>53.915700000000001</v>
      </c>
      <c r="AX402">
        <v>36.043700000000001</v>
      </c>
      <c r="AY402">
        <v>7.2526999999999999</v>
      </c>
      <c r="AZ402">
        <v>-1.6407</v>
      </c>
      <c r="BA402">
        <v>48.269500000000001</v>
      </c>
      <c r="BB402">
        <v>44.3703</v>
      </c>
      <c r="BC402">
        <v>43.145800000000001</v>
      </c>
      <c r="BD402">
        <v>42.964300000000001</v>
      </c>
      <c r="BE402">
        <v>42.821899999999999</v>
      </c>
      <c r="BF402">
        <v>47.013199999999998</v>
      </c>
      <c r="BG402">
        <v>49.9589</v>
      </c>
      <c r="BH402">
        <v>49.840299999999999</v>
      </c>
      <c r="BI402">
        <v>2.5678999999999998</v>
      </c>
      <c r="BJ402">
        <v>46.8688</v>
      </c>
      <c r="BK402">
        <v>36.222499999999997</v>
      </c>
      <c r="BL402">
        <v>4.0922999999999998</v>
      </c>
      <c r="BM402">
        <v>4.2042000000000002</v>
      </c>
      <c r="BN402">
        <v>4.5730000000000004</v>
      </c>
      <c r="BO402">
        <v>5.1410999999999998</v>
      </c>
      <c r="BP402">
        <v>5.3045</v>
      </c>
      <c r="BQ402">
        <v>5.7134999999999998</v>
      </c>
      <c r="BR402">
        <v>6.0171999999999999</v>
      </c>
      <c r="BS402">
        <v>4.9222999999999999</v>
      </c>
      <c r="BT402">
        <v>3.8609</v>
      </c>
      <c r="BU402">
        <v>3.1718000000000002</v>
      </c>
      <c r="BV402">
        <v>3.7326999999999999</v>
      </c>
      <c r="BW402" t="s">
        <v>585</v>
      </c>
      <c r="BX402">
        <v>25</v>
      </c>
      <c r="BY402" t="s">
        <v>623</v>
      </c>
      <c r="BZ402">
        <v>255040</v>
      </c>
    </row>
    <row r="403" spans="1:78" x14ac:dyDescent="0.25">
      <c r="A403" t="s">
        <v>402</v>
      </c>
      <c r="B403" t="s">
        <v>510</v>
      </c>
      <c r="C403">
        <v>2.91</v>
      </c>
      <c r="D403">
        <v>2.8</v>
      </c>
      <c r="E403">
        <v>4.43</v>
      </c>
      <c r="F403">
        <v>4.5999999999999996</v>
      </c>
      <c r="G403">
        <v>5.03</v>
      </c>
      <c r="H403">
        <v>5.73</v>
      </c>
      <c r="I403">
        <v>5.96</v>
      </c>
      <c r="J403">
        <v>5.9</v>
      </c>
      <c r="K403" t="s">
        <v>510</v>
      </c>
      <c r="L403">
        <v>14310442400</v>
      </c>
      <c r="M403">
        <v>15275014700</v>
      </c>
      <c r="N403">
        <v>19394825500</v>
      </c>
      <c r="O403">
        <v>22596919700</v>
      </c>
      <c r="P403">
        <v>23398291700</v>
      </c>
      <c r="Q403">
        <v>28604941400</v>
      </c>
      <c r="R403">
        <v>30693187200</v>
      </c>
      <c r="S403">
        <v>44218869200</v>
      </c>
      <c r="T403">
        <v>40760960700</v>
      </c>
      <c r="U403">
        <v>51886705700</v>
      </c>
      <c r="V403">
        <v>2.7349999999999999</v>
      </c>
      <c r="W403">
        <v>3.6913999999999998</v>
      </c>
      <c r="X403">
        <v>2.9763000000000002</v>
      </c>
      <c r="Y403">
        <v>6.1201999999999996</v>
      </c>
      <c r="Z403">
        <v>4.8494000000000002</v>
      </c>
      <c r="AA403">
        <v>4.8455000000000004</v>
      </c>
      <c r="AB403">
        <v>4.1944999999999997</v>
      </c>
      <c r="AC403">
        <v>5.3334000000000001</v>
      </c>
      <c r="AD403">
        <v>5.5087999999999999</v>
      </c>
      <c r="AE403">
        <v>5.7257999999999996</v>
      </c>
      <c r="AF403">
        <v>35.140799999999999</v>
      </c>
      <c r="AG403">
        <v>36.681600000000003</v>
      </c>
      <c r="AH403">
        <v>37.125799999999998</v>
      </c>
      <c r="AI403">
        <v>38.7166</v>
      </c>
      <c r="AJ403">
        <v>38.569200000000002</v>
      </c>
      <c r="AK403">
        <v>39.466500000000003</v>
      </c>
      <c r="AL403">
        <v>39.149500000000003</v>
      </c>
      <c r="AM403">
        <v>39.397300000000001</v>
      </c>
      <c r="AN403">
        <v>41.584099999999999</v>
      </c>
      <c r="AO403">
        <v>41.607999999999997</v>
      </c>
      <c r="AP403">
        <v>1.6939</v>
      </c>
      <c r="AQ403">
        <v>0.7258</v>
      </c>
      <c r="AR403">
        <v>2.1991999999999998</v>
      </c>
      <c r="AS403">
        <v>0.45629999999999998</v>
      </c>
      <c r="AT403">
        <v>2.508</v>
      </c>
      <c r="AU403">
        <v>2.2225000000000001</v>
      </c>
      <c r="AV403">
        <v>4.9349999999999996</v>
      </c>
      <c r="AW403">
        <v>3.3071999999999999</v>
      </c>
      <c r="AX403">
        <v>6.4905999999999997</v>
      </c>
      <c r="AY403">
        <v>16.421199999999999</v>
      </c>
      <c r="AZ403">
        <v>8.1135000000000002</v>
      </c>
      <c r="BA403">
        <v>7.5467000000000004</v>
      </c>
      <c r="BB403">
        <v>6.9985999999999997</v>
      </c>
      <c r="BC403">
        <v>9.6639999999999997</v>
      </c>
      <c r="BD403">
        <v>7.9222000000000001</v>
      </c>
      <c r="BE403">
        <v>16.337299999999999</v>
      </c>
      <c r="BF403">
        <v>13.0543</v>
      </c>
      <c r="BG403">
        <v>13.378399999999999</v>
      </c>
      <c r="BH403">
        <v>11.6515</v>
      </c>
      <c r="BI403">
        <v>14.7788</v>
      </c>
      <c r="BJ403">
        <v>15.940099999999999</v>
      </c>
      <c r="BK403">
        <v>17.114599999999999</v>
      </c>
      <c r="BL403">
        <v>1.2036</v>
      </c>
      <c r="BM403">
        <v>1.321</v>
      </c>
      <c r="BN403">
        <v>1.3616999999999999</v>
      </c>
      <c r="BO403">
        <v>1.5658000000000001</v>
      </c>
      <c r="BP403">
        <v>1.6840999999999999</v>
      </c>
      <c r="BQ403">
        <v>1.7088000000000001</v>
      </c>
      <c r="BR403">
        <v>1.9017999999999999</v>
      </c>
      <c r="BS403">
        <v>1.948</v>
      </c>
      <c r="BT403">
        <v>2.4127000000000001</v>
      </c>
      <c r="BU403">
        <v>2.0699999999999998</v>
      </c>
      <c r="BV403">
        <v>2.3161</v>
      </c>
      <c r="BW403" t="s">
        <v>596</v>
      </c>
      <c r="BX403">
        <v>20</v>
      </c>
      <c r="BY403" t="s">
        <v>637</v>
      </c>
      <c r="BZ403">
        <v>202010</v>
      </c>
    </row>
    <row r="404" spans="1:78" x14ac:dyDescent="0.25">
      <c r="A404" t="s">
        <v>403</v>
      </c>
      <c r="B404" t="s">
        <v>510</v>
      </c>
      <c r="C404">
        <v>2.73</v>
      </c>
      <c r="D404">
        <v>3.46</v>
      </c>
      <c r="E404">
        <v>3.78</v>
      </c>
      <c r="F404">
        <v>4.25</v>
      </c>
      <c r="G404">
        <v>3.92</v>
      </c>
      <c r="H404">
        <v>4.2</v>
      </c>
      <c r="I404">
        <v>4.47</v>
      </c>
      <c r="J404">
        <v>5.0599999999999996</v>
      </c>
      <c r="K404">
        <v>5.12</v>
      </c>
      <c r="L404">
        <v>104840707400</v>
      </c>
      <c r="M404">
        <v>85216101200</v>
      </c>
      <c r="N404">
        <v>90261732900</v>
      </c>
      <c r="O404">
        <v>101873564800</v>
      </c>
      <c r="P404">
        <v>91933149700</v>
      </c>
      <c r="Q404">
        <v>129283156500</v>
      </c>
      <c r="R404">
        <v>108603411600</v>
      </c>
      <c r="S404">
        <v>128812692500</v>
      </c>
      <c r="T404">
        <v>148358533400</v>
      </c>
      <c r="U404">
        <v>120985014000</v>
      </c>
      <c r="V404">
        <v>6.8426999999999998</v>
      </c>
      <c r="W404">
        <v>8.5152999999999999</v>
      </c>
      <c r="X404">
        <v>5.7057000000000002</v>
      </c>
      <c r="Y404">
        <v>4.8781999999999996</v>
      </c>
      <c r="Z404">
        <v>4.5593000000000004</v>
      </c>
      <c r="AA404">
        <v>4.0442</v>
      </c>
      <c r="AB404">
        <v>-2.3323</v>
      </c>
      <c r="AC404">
        <v>2.3885000000000001</v>
      </c>
      <c r="AD404">
        <v>3.2454000000000001</v>
      </c>
      <c r="AE404">
        <v>1.9923</v>
      </c>
      <c r="AF404">
        <v>21.6006</v>
      </c>
      <c r="AG404">
        <v>23.347100000000001</v>
      </c>
      <c r="AH404">
        <v>26.643699999999999</v>
      </c>
      <c r="AI404">
        <v>28.3584</v>
      </c>
      <c r="AJ404">
        <v>33.929400000000001</v>
      </c>
      <c r="AK404">
        <v>31.937799999999999</v>
      </c>
      <c r="AL404">
        <v>20.857500000000002</v>
      </c>
      <c r="AM404">
        <v>20.7882</v>
      </c>
      <c r="AN404">
        <v>21.311299999999999</v>
      </c>
      <c r="AO404">
        <v>28.1629</v>
      </c>
      <c r="AP404">
        <v>1.3253999999999999</v>
      </c>
      <c r="AQ404">
        <v>0.67549999999999999</v>
      </c>
      <c r="AR404">
        <v>-4.0808999999999997</v>
      </c>
      <c r="AS404">
        <v>2.5398999999999998</v>
      </c>
      <c r="AT404">
        <v>8.0418000000000003</v>
      </c>
      <c r="AU404">
        <v>38.476100000000002</v>
      </c>
      <c r="AV404">
        <v>4.0265000000000004</v>
      </c>
      <c r="AW404">
        <v>16.143000000000001</v>
      </c>
      <c r="AX404">
        <v>-0.46189999999999998</v>
      </c>
      <c r="AY404">
        <v>-1.5737000000000001</v>
      </c>
      <c r="AZ404">
        <v>1.8915999999999999</v>
      </c>
      <c r="BA404">
        <v>19.802700000000002</v>
      </c>
      <c r="BB404">
        <v>19.721299999999999</v>
      </c>
      <c r="BC404">
        <v>25.9787</v>
      </c>
      <c r="BD404">
        <v>18.402899999999999</v>
      </c>
      <c r="BE404">
        <v>15.9191</v>
      </c>
      <c r="BF404">
        <v>15.484299999999999</v>
      </c>
      <c r="BG404">
        <v>13.804500000000001</v>
      </c>
      <c r="BH404">
        <v>-6.1771000000000003</v>
      </c>
      <c r="BI404">
        <v>5.3212000000000002</v>
      </c>
      <c r="BJ404">
        <v>7.1337999999999999</v>
      </c>
      <c r="BK404">
        <v>4.8251999999999997</v>
      </c>
      <c r="BL404">
        <v>1.7998000000000001</v>
      </c>
      <c r="BM404">
        <v>1.8044</v>
      </c>
      <c r="BN404">
        <v>1.6079000000000001</v>
      </c>
      <c r="BO404">
        <v>1.6808000000000001</v>
      </c>
      <c r="BP404">
        <v>1.7463</v>
      </c>
      <c r="BQ404">
        <v>1.397</v>
      </c>
      <c r="BR404">
        <v>1.6279999999999999</v>
      </c>
      <c r="BS404">
        <v>1.2250000000000001</v>
      </c>
      <c r="BT404">
        <v>1.3434999999999999</v>
      </c>
      <c r="BU404">
        <v>1.4742</v>
      </c>
      <c r="BV404">
        <v>1.3203</v>
      </c>
      <c r="BW404" t="s">
        <v>596</v>
      </c>
      <c r="BX404">
        <v>20</v>
      </c>
      <c r="BY404" t="s">
        <v>621</v>
      </c>
      <c r="BZ404">
        <v>201010</v>
      </c>
    </row>
    <row r="405" spans="1:78" x14ac:dyDescent="0.25">
      <c r="A405" t="s">
        <v>404</v>
      </c>
      <c r="B405" t="s">
        <v>510</v>
      </c>
      <c r="C405" t="s">
        <v>510</v>
      </c>
      <c r="D405">
        <v>2.5499999999999998</v>
      </c>
      <c r="E405">
        <v>2.5099999999999998</v>
      </c>
      <c r="F405">
        <v>2.68</v>
      </c>
      <c r="G405">
        <v>2.68</v>
      </c>
      <c r="H405" t="s">
        <v>510</v>
      </c>
      <c r="I405">
        <v>4.22</v>
      </c>
      <c r="J405">
        <v>4.38</v>
      </c>
      <c r="K405">
        <v>3.8</v>
      </c>
      <c r="L405">
        <v>4939852500</v>
      </c>
      <c r="M405">
        <v>5996314500</v>
      </c>
      <c r="N405">
        <v>5712791500</v>
      </c>
      <c r="O405">
        <v>8059670400</v>
      </c>
      <c r="P405">
        <v>8737840300</v>
      </c>
      <c r="Q405">
        <v>10787888700</v>
      </c>
      <c r="R405">
        <v>16068338600</v>
      </c>
      <c r="S405">
        <v>25373810600</v>
      </c>
      <c r="T405">
        <v>17712018300</v>
      </c>
      <c r="U405">
        <v>13489650700</v>
      </c>
      <c r="V405">
        <v>3.9081999999999999</v>
      </c>
      <c r="W405" t="s">
        <v>510</v>
      </c>
      <c r="X405">
        <v>5.1224999999999996</v>
      </c>
      <c r="Y405">
        <v>5.5502000000000002</v>
      </c>
      <c r="Z405">
        <v>3.9434</v>
      </c>
      <c r="AA405">
        <v>3.6368</v>
      </c>
      <c r="AB405" t="s">
        <v>510</v>
      </c>
      <c r="AC405">
        <v>10.0406</v>
      </c>
      <c r="AD405">
        <v>8.2152999999999992</v>
      </c>
      <c r="AE405">
        <v>3.9077999999999999</v>
      </c>
      <c r="AF405">
        <v>25.353100000000001</v>
      </c>
      <c r="AG405" t="s">
        <v>510</v>
      </c>
      <c r="AH405">
        <v>24.311399999999999</v>
      </c>
      <c r="AI405">
        <v>24.4682</v>
      </c>
      <c r="AJ405">
        <v>31.6538</v>
      </c>
      <c r="AK405">
        <v>34.518099999999997</v>
      </c>
      <c r="AL405" t="s">
        <v>510</v>
      </c>
      <c r="AM405">
        <v>27.880600000000001</v>
      </c>
      <c r="AN405">
        <v>34.403300000000002</v>
      </c>
      <c r="AO405">
        <v>32.523099999999999</v>
      </c>
      <c r="AP405">
        <v>1.1519999999999999</v>
      </c>
      <c r="AQ405">
        <v>4.5827</v>
      </c>
      <c r="AR405" t="s">
        <v>510</v>
      </c>
      <c r="AS405">
        <v>0.93810000000000004</v>
      </c>
      <c r="AT405">
        <v>2.6495000000000002</v>
      </c>
      <c r="AU405">
        <v>-1.9033</v>
      </c>
      <c r="AV405">
        <v>9.4224999999999994</v>
      </c>
      <c r="AW405" t="s">
        <v>510</v>
      </c>
      <c r="AX405">
        <v>21.7441</v>
      </c>
      <c r="AY405">
        <v>88.441699999999997</v>
      </c>
      <c r="AZ405">
        <v>-5.8044000000000002</v>
      </c>
      <c r="BA405">
        <v>8.5001999999999995</v>
      </c>
      <c r="BB405">
        <v>7.8174000000000001</v>
      </c>
      <c r="BC405" t="s">
        <v>510</v>
      </c>
      <c r="BD405">
        <v>10.2311</v>
      </c>
      <c r="BE405">
        <v>10.989599999999999</v>
      </c>
      <c r="BF405">
        <v>9.3521999999999998</v>
      </c>
      <c r="BG405">
        <v>8.43</v>
      </c>
      <c r="BH405" t="s">
        <v>510</v>
      </c>
      <c r="BI405">
        <v>22.227900000000002</v>
      </c>
      <c r="BJ405">
        <v>17.342600000000001</v>
      </c>
      <c r="BK405">
        <v>7.8376999999999999</v>
      </c>
      <c r="BL405">
        <v>1.6698</v>
      </c>
      <c r="BM405">
        <v>1.7061999999999999</v>
      </c>
      <c r="BN405" t="s">
        <v>510</v>
      </c>
      <c r="BO405">
        <v>1.9339999999999999</v>
      </c>
      <c r="BP405">
        <v>1.8331</v>
      </c>
      <c r="BQ405">
        <v>1.9979</v>
      </c>
      <c r="BR405">
        <v>2.2193000000000001</v>
      </c>
      <c r="BS405" t="s">
        <v>510</v>
      </c>
      <c r="BT405">
        <v>2.5514000000000001</v>
      </c>
      <c r="BU405">
        <v>2.2160000000000002</v>
      </c>
      <c r="BV405">
        <v>1.7309000000000001</v>
      </c>
      <c r="BW405" t="s">
        <v>582</v>
      </c>
      <c r="BX405">
        <v>35</v>
      </c>
      <c r="BY405" t="s">
        <v>583</v>
      </c>
      <c r="BZ405">
        <v>352030</v>
      </c>
    </row>
    <row r="406" spans="1:78" x14ac:dyDescent="0.25">
      <c r="A406" t="s">
        <v>405</v>
      </c>
      <c r="B406" t="s">
        <v>510</v>
      </c>
      <c r="C406">
        <v>2.0099999999999998</v>
      </c>
      <c r="D406">
        <v>1.96</v>
      </c>
      <c r="E406">
        <v>2.5499999999999998</v>
      </c>
      <c r="F406">
        <v>4.0599999999999996</v>
      </c>
      <c r="G406">
        <v>4.3499999999999996</v>
      </c>
      <c r="H406">
        <v>4.55</v>
      </c>
      <c r="I406">
        <v>4.4800000000000004</v>
      </c>
      <c r="J406">
        <v>4.41</v>
      </c>
      <c r="K406">
        <v>3.8</v>
      </c>
      <c r="L406">
        <v>14298753300</v>
      </c>
      <c r="M406">
        <v>13254699300</v>
      </c>
      <c r="N406">
        <v>12612439500</v>
      </c>
      <c r="O406">
        <v>19201771900</v>
      </c>
      <c r="P406">
        <v>18345609500</v>
      </c>
      <c r="Q406">
        <v>27135716900</v>
      </c>
      <c r="R406">
        <v>31348773700</v>
      </c>
      <c r="S406">
        <v>42318124300</v>
      </c>
      <c r="T406">
        <v>30263820000</v>
      </c>
      <c r="U406">
        <v>27369860900</v>
      </c>
      <c r="V406">
        <v>-0.33229999999999998</v>
      </c>
      <c r="W406">
        <v>-2.3045</v>
      </c>
      <c r="X406">
        <v>1.0327</v>
      </c>
      <c r="Y406">
        <v>5.6448</v>
      </c>
      <c r="Z406">
        <v>0.65300000000000002</v>
      </c>
      <c r="AA406">
        <v>1.732</v>
      </c>
      <c r="AB406">
        <v>0.25480000000000003</v>
      </c>
      <c r="AC406">
        <v>2.5066000000000002</v>
      </c>
      <c r="AD406">
        <v>4.5267999999999997</v>
      </c>
      <c r="AE406">
        <v>5.0053000000000001</v>
      </c>
      <c r="AF406">
        <v>100.2509</v>
      </c>
      <c r="AG406">
        <v>115.38639999999999</v>
      </c>
      <c r="AH406">
        <v>119.2182</v>
      </c>
      <c r="AI406">
        <v>32.933100000000003</v>
      </c>
      <c r="AJ406">
        <v>137.7732</v>
      </c>
      <c r="AK406">
        <v>131.77170000000001</v>
      </c>
      <c r="AL406">
        <v>146.60589999999999</v>
      </c>
      <c r="AM406">
        <v>148.1635</v>
      </c>
      <c r="AN406">
        <v>143.32640000000001</v>
      </c>
      <c r="AO406">
        <v>29.9697</v>
      </c>
      <c r="AP406">
        <v>2.5284</v>
      </c>
      <c r="AQ406">
        <v>15.596500000000001</v>
      </c>
      <c r="AR406">
        <v>-5.5848000000000004</v>
      </c>
      <c r="AS406">
        <v>-0.57099999999999995</v>
      </c>
      <c r="AT406">
        <v>42.4343</v>
      </c>
      <c r="AU406">
        <v>-1.4548000000000001</v>
      </c>
      <c r="AV406">
        <v>35.297199999999997</v>
      </c>
      <c r="AW406">
        <v>-6.1673</v>
      </c>
      <c r="AX406">
        <v>7.0286</v>
      </c>
      <c r="AY406">
        <v>7.9919000000000002</v>
      </c>
      <c r="AZ406">
        <v>-4</v>
      </c>
      <c r="BA406">
        <v>-11.0716</v>
      </c>
      <c r="BB406" t="s">
        <v>510</v>
      </c>
      <c r="BC406" t="s">
        <v>510</v>
      </c>
      <c r="BD406" t="s">
        <v>510</v>
      </c>
      <c r="BE406">
        <v>12.568099999999999</v>
      </c>
      <c r="BF406" t="s">
        <v>510</v>
      </c>
      <c r="BG406" t="s">
        <v>510</v>
      </c>
      <c r="BH406" t="s">
        <v>510</v>
      </c>
      <c r="BI406" t="s">
        <v>510</v>
      </c>
      <c r="BJ406" t="s">
        <v>510</v>
      </c>
      <c r="BK406">
        <v>9.0863999999999994</v>
      </c>
      <c r="BL406">
        <v>2.6484000000000001</v>
      </c>
      <c r="BM406">
        <v>2.9083999999999999</v>
      </c>
      <c r="BN406">
        <v>3.0150999999999999</v>
      </c>
      <c r="BO406">
        <v>2.9685999999999999</v>
      </c>
      <c r="BP406">
        <v>1.9137999999999999</v>
      </c>
      <c r="BQ406">
        <v>3.9912999999999998</v>
      </c>
      <c r="BR406">
        <v>4.1356000000000002</v>
      </c>
      <c r="BS406">
        <v>4.91</v>
      </c>
      <c r="BT406">
        <v>5.8634000000000004</v>
      </c>
      <c r="BU406">
        <v>4.3583999999999996</v>
      </c>
      <c r="BV406">
        <v>1.4140999999999999</v>
      </c>
      <c r="BW406" t="s">
        <v>608</v>
      </c>
      <c r="BX406">
        <v>60</v>
      </c>
      <c r="BY406" t="s">
        <v>609</v>
      </c>
      <c r="BZ406">
        <v>601080</v>
      </c>
    </row>
    <row r="407" spans="1:78" x14ac:dyDescent="0.25">
      <c r="A407" t="s">
        <v>406</v>
      </c>
      <c r="B407" t="s">
        <v>510</v>
      </c>
      <c r="C407">
        <v>2.37</v>
      </c>
      <c r="D407">
        <v>2.17</v>
      </c>
      <c r="E407">
        <v>2.38</v>
      </c>
      <c r="F407">
        <v>3.15</v>
      </c>
      <c r="G407">
        <v>3.25</v>
      </c>
      <c r="H407">
        <v>3.77</v>
      </c>
      <c r="I407">
        <v>3.79</v>
      </c>
      <c r="J407">
        <v>3.72</v>
      </c>
      <c r="K407" t="s">
        <v>510</v>
      </c>
      <c r="L407">
        <v>61398014000</v>
      </c>
      <c r="M407">
        <v>89132546900</v>
      </c>
      <c r="N407">
        <v>80803809400</v>
      </c>
      <c r="O407">
        <v>81711404000</v>
      </c>
      <c r="P407">
        <v>79894640000</v>
      </c>
      <c r="Q407">
        <v>103833520000</v>
      </c>
      <c r="R407">
        <v>125562426000</v>
      </c>
      <c r="S407">
        <v>137229204000</v>
      </c>
      <c r="T407">
        <v>113861760000</v>
      </c>
      <c r="U407">
        <v>109134567000</v>
      </c>
      <c r="V407">
        <v>18.5733</v>
      </c>
      <c r="W407">
        <v>23.802299999999999</v>
      </c>
      <c r="X407">
        <v>21.0702</v>
      </c>
      <c r="Y407">
        <v>20.105899999999998</v>
      </c>
      <c r="Z407">
        <v>23.458300000000001</v>
      </c>
      <c r="AA407">
        <v>16.595400000000001</v>
      </c>
      <c r="AB407">
        <v>3.8206000000000002</v>
      </c>
      <c r="AC407">
        <v>13.821</v>
      </c>
      <c r="AD407">
        <v>11.054600000000001</v>
      </c>
      <c r="AE407">
        <v>14.3651</v>
      </c>
      <c r="AF407">
        <v>19.0488</v>
      </c>
      <c r="AG407">
        <v>18.906600000000001</v>
      </c>
      <c r="AH407">
        <v>25.138400000000001</v>
      </c>
      <c r="AI407">
        <v>27.3751</v>
      </c>
      <c r="AJ407">
        <v>39.079099999999997</v>
      </c>
      <c r="AK407">
        <v>58.1021</v>
      </c>
      <c r="AL407">
        <v>85.988900000000001</v>
      </c>
      <c r="AM407">
        <v>75.193200000000004</v>
      </c>
      <c r="AN407">
        <v>85.082800000000006</v>
      </c>
      <c r="AO407">
        <v>83.543499999999995</v>
      </c>
      <c r="AP407">
        <v>40.119500000000002</v>
      </c>
      <c r="AQ407">
        <v>-6.6321000000000003</v>
      </c>
      <c r="AR407">
        <v>15.4693</v>
      </c>
      <c r="AS407">
        <v>15.408799999999999</v>
      </c>
      <c r="AT407">
        <v>0.25190000000000001</v>
      </c>
      <c r="AU407">
        <v>68.154499999999999</v>
      </c>
      <c r="AV407">
        <v>-20.436800000000002</v>
      </c>
      <c r="AW407">
        <v>52.836199999999998</v>
      </c>
      <c r="AX407">
        <v>6.8701999999999996</v>
      </c>
      <c r="AY407">
        <v>-10.8758</v>
      </c>
      <c r="AZ407">
        <v>5.2436999999999996</v>
      </c>
      <c r="BA407">
        <v>0.1731</v>
      </c>
      <c r="BB407">
        <v>42.412999999999997</v>
      </c>
      <c r="BC407">
        <v>49.727699999999999</v>
      </c>
      <c r="BD407">
        <v>48.157600000000002</v>
      </c>
      <c r="BE407">
        <v>50.902999999999999</v>
      </c>
      <c r="BF407">
        <v>136.5128</v>
      </c>
      <c r="BG407" t="s">
        <v>510</v>
      </c>
      <c r="BH407" t="s">
        <v>510</v>
      </c>
      <c r="BI407" t="s">
        <v>510</v>
      </c>
      <c r="BJ407" t="s">
        <v>510</v>
      </c>
      <c r="BK407" t="s">
        <v>510</v>
      </c>
      <c r="BL407">
        <v>3.1396999999999999</v>
      </c>
      <c r="BM407">
        <v>5.7496</v>
      </c>
      <c r="BN407">
        <v>7.4675000000000002</v>
      </c>
      <c r="BO407">
        <v>6.1074999999999999</v>
      </c>
      <c r="BP407">
        <v>5.9730999999999996</v>
      </c>
      <c r="BQ407">
        <v>4.0319000000000003</v>
      </c>
      <c r="BR407">
        <v>6.7709000000000001</v>
      </c>
      <c r="BS407">
        <v>4.6329000000000002</v>
      </c>
      <c r="BT407">
        <v>5.4139999999999997</v>
      </c>
      <c r="BU407">
        <v>4.7682000000000002</v>
      </c>
      <c r="BV407">
        <v>4.8131000000000004</v>
      </c>
      <c r="BW407" t="s">
        <v>585</v>
      </c>
      <c r="BX407">
        <v>25</v>
      </c>
      <c r="BY407" t="s">
        <v>586</v>
      </c>
      <c r="BZ407">
        <v>253010</v>
      </c>
    </row>
    <row r="408" spans="1:78" x14ac:dyDescent="0.25">
      <c r="A408" t="s">
        <v>407</v>
      </c>
      <c r="B408" t="s">
        <v>510</v>
      </c>
      <c r="C408">
        <v>2.48</v>
      </c>
      <c r="D408">
        <v>2.46</v>
      </c>
      <c r="E408">
        <v>2.44</v>
      </c>
      <c r="F408">
        <v>2.41</v>
      </c>
      <c r="G408">
        <v>2.17</v>
      </c>
      <c r="H408">
        <v>2.14</v>
      </c>
      <c r="I408">
        <v>3.26</v>
      </c>
      <c r="J408">
        <v>3.42</v>
      </c>
      <c r="K408" t="s">
        <v>510</v>
      </c>
      <c r="L408">
        <v>39421163700</v>
      </c>
      <c r="M408">
        <v>43353112800</v>
      </c>
      <c r="N408">
        <v>52324278500</v>
      </c>
      <c r="O408">
        <v>68865408400</v>
      </c>
      <c r="P408">
        <v>56084304800</v>
      </c>
      <c r="Q408">
        <v>61094593700</v>
      </c>
      <c r="R408">
        <v>99529874200</v>
      </c>
      <c r="S408">
        <v>158999455800</v>
      </c>
      <c r="T408">
        <v>155424720100</v>
      </c>
      <c r="U408">
        <v>125393184400</v>
      </c>
      <c r="V408">
        <v>0.88570000000000004</v>
      </c>
      <c r="W408">
        <v>0.85529999999999995</v>
      </c>
      <c r="X408">
        <v>0.92810000000000004</v>
      </c>
      <c r="Y408">
        <v>1.0088999999999999</v>
      </c>
      <c r="Z408">
        <v>1.2995000000000001</v>
      </c>
      <c r="AA408">
        <v>1.2545999999999999</v>
      </c>
      <c r="AB408">
        <v>0.78269999999999995</v>
      </c>
      <c r="AC408">
        <v>0.96279999999999999</v>
      </c>
      <c r="AD408">
        <v>1.1785000000000001</v>
      </c>
      <c r="AE408">
        <v>0.9698</v>
      </c>
      <c r="AF408">
        <v>2.5238999999999998</v>
      </c>
      <c r="AG408">
        <v>2.9748999999999999</v>
      </c>
      <c r="AH408">
        <v>2.3650000000000002</v>
      </c>
      <c r="AI408">
        <v>8.6486999999999998</v>
      </c>
      <c r="AJ408">
        <v>2.9373999999999998</v>
      </c>
      <c r="AK408">
        <v>2.5272000000000001</v>
      </c>
      <c r="AL408">
        <v>2.6379999999999999</v>
      </c>
      <c r="AM408">
        <v>3.7018</v>
      </c>
      <c r="AN408">
        <v>7.0449000000000002</v>
      </c>
      <c r="AO408">
        <v>12.160500000000001</v>
      </c>
      <c r="AP408">
        <v>7.4866999999999999</v>
      </c>
      <c r="AQ408">
        <v>7.6578999999999997</v>
      </c>
      <c r="AR408">
        <v>18.793700000000001</v>
      </c>
      <c r="AS408">
        <v>21.598800000000001</v>
      </c>
      <c r="AT408">
        <v>8.9044000000000008</v>
      </c>
      <c r="AU408">
        <v>21.871600000000001</v>
      </c>
      <c r="AV408">
        <v>-0.83550000000000002</v>
      </c>
      <c r="AW408">
        <v>86.7346</v>
      </c>
      <c r="AX408">
        <v>21.540800000000001</v>
      </c>
      <c r="AY408">
        <v>-17.309000000000001</v>
      </c>
      <c r="AZ408">
        <v>-10.619199999999999</v>
      </c>
      <c r="BA408">
        <v>11.0989</v>
      </c>
      <c r="BB408">
        <v>12.3543</v>
      </c>
      <c r="BC408">
        <v>11.9466</v>
      </c>
      <c r="BD408">
        <v>13.692500000000001</v>
      </c>
      <c r="BE408">
        <v>14.900399999999999</v>
      </c>
      <c r="BF408">
        <v>19.877600000000001</v>
      </c>
      <c r="BG408">
        <v>19.2074</v>
      </c>
      <c r="BH408">
        <v>9.0693999999999999</v>
      </c>
      <c r="BI408">
        <v>11.359400000000001</v>
      </c>
      <c r="BJ408">
        <v>18.1983</v>
      </c>
      <c r="BK408">
        <v>15.924799999999999</v>
      </c>
      <c r="BL408">
        <v>1.1686000000000001</v>
      </c>
      <c r="BM408">
        <v>1.1853</v>
      </c>
      <c r="BN408">
        <v>1.1718</v>
      </c>
      <c r="BO408">
        <v>1.1747000000000001</v>
      </c>
      <c r="BP408">
        <v>1.2196</v>
      </c>
      <c r="BQ408">
        <v>1.1200000000000001</v>
      </c>
      <c r="BR408">
        <v>1.1436999999999999</v>
      </c>
      <c r="BS408">
        <v>1.0862000000000001</v>
      </c>
      <c r="BT408">
        <v>1.1594</v>
      </c>
      <c r="BU408">
        <v>1.2311000000000001</v>
      </c>
      <c r="BV408">
        <v>1.1902999999999999</v>
      </c>
      <c r="BW408" t="s">
        <v>588</v>
      </c>
      <c r="BX408">
        <v>40</v>
      </c>
      <c r="BY408" t="s">
        <v>607</v>
      </c>
      <c r="BZ408">
        <v>402030</v>
      </c>
    </row>
    <row r="409" spans="1:78" x14ac:dyDescent="0.25">
      <c r="A409" t="s">
        <v>408</v>
      </c>
      <c r="B409" t="s">
        <v>510</v>
      </c>
      <c r="C409">
        <v>2.81</v>
      </c>
      <c r="D409">
        <v>3.04</v>
      </c>
      <c r="E409">
        <v>3.16</v>
      </c>
      <c r="F409">
        <v>3.57</v>
      </c>
      <c r="G409">
        <v>3.78</v>
      </c>
      <c r="H409">
        <v>4.1500000000000004</v>
      </c>
      <c r="I409">
        <v>4.1100000000000003</v>
      </c>
      <c r="J409">
        <v>4.45</v>
      </c>
      <c r="K409" t="s">
        <v>510</v>
      </c>
      <c r="L409">
        <v>25251233900</v>
      </c>
      <c r="M409">
        <v>24168894300</v>
      </c>
      <c r="N409">
        <v>24968025400</v>
      </c>
      <c r="O409">
        <v>38344446100</v>
      </c>
      <c r="P409">
        <v>36838210700</v>
      </c>
      <c r="Q409">
        <v>53866133900</v>
      </c>
      <c r="R409">
        <v>66747837700</v>
      </c>
      <c r="S409">
        <v>92335012400</v>
      </c>
      <c r="T409">
        <v>61502506900</v>
      </c>
      <c r="U409">
        <v>79835823500</v>
      </c>
      <c r="V409">
        <v>14.3337</v>
      </c>
      <c r="W409">
        <v>18.362500000000001</v>
      </c>
      <c r="X409">
        <v>18.0778</v>
      </c>
      <c r="Y409">
        <v>12.9664</v>
      </c>
      <c r="Z409">
        <v>5.6806999999999999</v>
      </c>
      <c r="AA409">
        <v>7.7784000000000004</v>
      </c>
      <c r="AB409">
        <v>9.9291</v>
      </c>
      <c r="AC409">
        <v>9.0794999999999995</v>
      </c>
      <c r="AD409">
        <v>9.3391999999999999</v>
      </c>
      <c r="AE409">
        <v>10.489100000000001</v>
      </c>
      <c r="AF409">
        <v>31.559799999999999</v>
      </c>
      <c r="AG409">
        <v>33.741399999999999</v>
      </c>
      <c r="AH409">
        <v>28.915700000000001</v>
      </c>
      <c r="AI409">
        <v>52.868699999999997</v>
      </c>
      <c r="AJ409">
        <v>48.8322</v>
      </c>
      <c r="AK409">
        <v>50.875300000000003</v>
      </c>
      <c r="AL409">
        <v>49.572099999999999</v>
      </c>
      <c r="AM409">
        <v>55.622799999999998</v>
      </c>
      <c r="AN409">
        <v>55.359400000000001</v>
      </c>
      <c r="AO409">
        <v>51.448500000000003</v>
      </c>
      <c r="AP409">
        <v>2.3700999999999999</v>
      </c>
      <c r="AQ409">
        <v>-10.703900000000001</v>
      </c>
      <c r="AR409">
        <v>1.3967000000000001</v>
      </c>
      <c r="AS409">
        <v>16.847100000000001</v>
      </c>
      <c r="AT409">
        <v>194.69730000000001</v>
      </c>
      <c r="AU409">
        <v>-3.8452999999999999</v>
      </c>
      <c r="AV409">
        <v>7.1176000000000004</v>
      </c>
      <c r="AW409">
        <v>-0.46150000000000002</v>
      </c>
      <c r="AX409">
        <v>1.2994000000000001</v>
      </c>
      <c r="AY409">
        <v>9.3255999999999997</v>
      </c>
      <c r="AZ409">
        <v>1.5951</v>
      </c>
      <c r="BA409">
        <v>43.678699999999999</v>
      </c>
      <c r="BB409">
        <v>63.0627</v>
      </c>
      <c r="BC409">
        <v>113.0509</v>
      </c>
      <c r="BD409">
        <v>82.487899999999996</v>
      </c>
      <c r="BE409">
        <v>62.533200000000001</v>
      </c>
      <c r="BF409">
        <v>30.0518</v>
      </c>
      <c r="BG409">
        <v>39.248800000000003</v>
      </c>
      <c r="BH409">
        <v>52.505099999999999</v>
      </c>
      <c r="BI409">
        <v>61.653399999999998</v>
      </c>
      <c r="BJ409">
        <v>72.936999999999998</v>
      </c>
      <c r="BK409">
        <v>70.074399999999997</v>
      </c>
      <c r="BL409">
        <v>3.6071</v>
      </c>
      <c r="BM409">
        <v>5.1959999999999997</v>
      </c>
      <c r="BN409">
        <v>4.9936999999999996</v>
      </c>
      <c r="BO409">
        <v>4.4236000000000004</v>
      </c>
      <c r="BP409">
        <v>2.7511999999999999</v>
      </c>
      <c r="BQ409">
        <v>2.7198000000000002</v>
      </c>
      <c r="BR409">
        <v>3.4222000000000001</v>
      </c>
      <c r="BS409">
        <v>4.0491000000000001</v>
      </c>
      <c r="BT409">
        <v>5.3319999999999999</v>
      </c>
      <c r="BU409">
        <v>3.5821999999999998</v>
      </c>
      <c r="BV409">
        <v>4.2961999999999998</v>
      </c>
      <c r="BW409" t="s">
        <v>602</v>
      </c>
      <c r="BX409">
        <v>15</v>
      </c>
      <c r="BY409" t="s">
        <v>603</v>
      </c>
      <c r="BZ409">
        <v>151010</v>
      </c>
    </row>
    <row r="410" spans="1:78" x14ac:dyDescent="0.25">
      <c r="A410" t="s">
        <v>409</v>
      </c>
      <c r="B410" t="s">
        <v>510</v>
      </c>
      <c r="C410">
        <v>3.04</v>
      </c>
      <c r="D410">
        <v>3.29</v>
      </c>
      <c r="E410">
        <v>3.41</v>
      </c>
      <c r="F410">
        <v>4.1900000000000004</v>
      </c>
      <c r="G410">
        <v>4.24</v>
      </c>
      <c r="H410">
        <v>4.8</v>
      </c>
      <c r="I410">
        <v>4.8</v>
      </c>
      <c r="J410">
        <v>4.7300000000000004</v>
      </c>
      <c r="K410">
        <v>4.25</v>
      </c>
      <c r="L410">
        <v>10281486200</v>
      </c>
      <c r="M410">
        <v>14760703600</v>
      </c>
      <c r="N410">
        <v>14910580800</v>
      </c>
      <c r="O410">
        <v>14113360100</v>
      </c>
      <c r="P410">
        <v>10635247900</v>
      </c>
      <c r="Q410">
        <v>11876691800</v>
      </c>
      <c r="R410">
        <v>13189116600</v>
      </c>
      <c r="S410">
        <v>14717892000</v>
      </c>
      <c r="T410">
        <v>16898017700</v>
      </c>
      <c r="U410">
        <v>13414454500</v>
      </c>
      <c r="V410">
        <v>6.2481</v>
      </c>
      <c r="W410">
        <v>2.6667999999999998</v>
      </c>
      <c r="X410">
        <v>4.2005999999999997</v>
      </c>
      <c r="Y410">
        <v>3.7458999999999998</v>
      </c>
      <c r="Z410">
        <v>8.6525999999999996</v>
      </c>
      <c r="AA410">
        <v>3.2136999999999998</v>
      </c>
      <c r="AB410">
        <v>4.6285999999999996</v>
      </c>
      <c r="AC410">
        <v>5.2702</v>
      </c>
      <c r="AD410">
        <v>3.9066999999999998</v>
      </c>
      <c r="AE410">
        <v>-0.58819999999999995</v>
      </c>
      <c r="AF410">
        <v>24.4619</v>
      </c>
      <c r="AG410">
        <v>36.717799999999997</v>
      </c>
      <c r="AH410">
        <v>33.971299999999999</v>
      </c>
      <c r="AI410">
        <v>34.517899999999997</v>
      </c>
      <c r="AJ410">
        <v>31.5792</v>
      </c>
      <c r="AK410">
        <v>35.370100000000001</v>
      </c>
      <c r="AL410">
        <v>34.079900000000002</v>
      </c>
      <c r="AM410">
        <v>30.151299999999999</v>
      </c>
      <c r="AN410">
        <v>28.718800000000002</v>
      </c>
      <c r="AO410">
        <v>29.536899999999999</v>
      </c>
      <c r="AP410">
        <v>-0.91520000000000001</v>
      </c>
      <c r="AQ410">
        <v>0.31440000000000001</v>
      </c>
      <c r="AR410">
        <v>85.495900000000006</v>
      </c>
      <c r="AS410">
        <v>-4.8921999999999999</v>
      </c>
      <c r="AT410">
        <v>-2.1545999999999998</v>
      </c>
      <c r="AU410">
        <v>-2.1644000000000001</v>
      </c>
      <c r="AV410">
        <v>9.2156000000000002</v>
      </c>
      <c r="AW410">
        <v>1.5504</v>
      </c>
      <c r="AX410">
        <v>-4.0434999999999999</v>
      </c>
      <c r="AY410">
        <v>-1.4075</v>
      </c>
      <c r="AZ410">
        <v>-6.6246999999999998</v>
      </c>
      <c r="BA410">
        <v>10.554500000000001</v>
      </c>
      <c r="BB410">
        <v>11.1059</v>
      </c>
      <c r="BC410">
        <v>5.6931000000000003</v>
      </c>
      <c r="BD410">
        <v>9.7294</v>
      </c>
      <c r="BE410">
        <v>8.5073000000000008</v>
      </c>
      <c r="BF410">
        <v>18.068999999999999</v>
      </c>
      <c r="BG410">
        <v>6.4532999999999996</v>
      </c>
      <c r="BH410">
        <v>9.5920000000000005</v>
      </c>
      <c r="BI410">
        <v>10.7418</v>
      </c>
      <c r="BJ410">
        <v>7.7675999999999998</v>
      </c>
      <c r="BK410">
        <v>-1.1833</v>
      </c>
      <c r="BL410">
        <v>1.647</v>
      </c>
      <c r="BM410">
        <v>1.5301</v>
      </c>
      <c r="BN410">
        <v>1.4031</v>
      </c>
      <c r="BO410">
        <v>1.4855</v>
      </c>
      <c r="BP410">
        <v>1.4811000000000001</v>
      </c>
      <c r="BQ410">
        <v>1.331</v>
      </c>
      <c r="BR410">
        <v>1.3576999999999999</v>
      </c>
      <c r="BS410">
        <v>1.2898000000000001</v>
      </c>
      <c r="BT410">
        <v>1.3725000000000001</v>
      </c>
      <c r="BU410">
        <v>1.4009</v>
      </c>
      <c r="BV410">
        <v>1.589</v>
      </c>
      <c r="BW410" t="s">
        <v>594</v>
      </c>
      <c r="BX410">
        <v>30</v>
      </c>
      <c r="BY410" t="s">
        <v>595</v>
      </c>
      <c r="BZ410">
        <v>302020</v>
      </c>
    </row>
    <row r="411" spans="1:78" x14ac:dyDescent="0.25">
      <c r="A411" t="s">
        <v>410</v>
      </c>
      <c r="B411" t="s">
        <v>510</v>
      </c>
      <c r="C411">
        <v>5.0999999999999996</v>
      </c>
      <c r="D411">
        <v>4.91</v>
      </c>
      <c r="E411">
        <v>4.84</v>
      </c>
      <c r="F411">
        <v>4.8499999999999996</v>
      </c>
      <c r="G411">
        <v>4.8899999999999997</v>
      </c>
      <c r="H411">
        <v>6.23</v>
      </c>
      <c r="I411">
        <v>6.06</v>
      </c>
      <c r="J411">
        <v>6.2</v>
      </c>
      <c r="K411" t="s">
        <v>510</v>
      </c>
      <c r="L411">
        <v>109905070900</v>
      </c>
      <c r="M411">
        <v>87961987200</v>
      </c>
      <c r="N411">
        <v>116800335900</v>
      </c>
      <c r="O411">
        <v>93352785300</v>
      </c>
      <c r="P411">
        <v>49970800000</v>
      </c>
      <c r="Q411">
        <v>55652448500</v>
      </c>
      <c r="R411">
        <v>30388015100</v>
      </c>
      <c r="S411">
        <v>42008846000</v>
      </c>
      <c r="T411">
        <v>75805947200</v>
      </c>
      <c r="U411">
        <v>74074810200</v>
      </c>
      <c r="V411">
        <v>8.1161999999999992</v>
      </c>
      <c r="W411">
        <v>3.0716999999999999</v>
      </c>
      <c r="X411">
        <v>-2.3115999999999999</v>
      </c>
      <c r="Y411">
        <v>-2.0074000000000001</v>
      </c>
      <c r="Z411">
        <v>3.0007999999999999</v>
      </c>
      <c r="AA411">
        <v>-15.986599999999999</v>
      </c>
      <c r="AB411">
        <v>-21.303100000000001</v>
      </c>
      <c r="AC411">
        <v>4.4814999999999996</v>
      </c>
      <c r="AD411">
        <v>8.1303000000000001</v>
      </c>
      <c r="AE411">
        <v>9.2279999999999998</v>
      </c>
      <c r="AF411">
        <v>19.924099999999999</v>
      </c>
      <c r="AG411">
        <v>27.9377</v>
      </c>
      <c r="AH411">
        <v>25.1629</v>
      </c>
      <c r="AI411">
        <v>25.280999999999999</v>
      </c>
      <c r="AJ411">
        <v>25.283999999999999</v>
      </c>
      <c r="AK411">
        <v>29.665099999999999</v>
      </c>
      <c r="AL411">
        <v>42.176099999999998</v>
      </c>
      <c r="AM411">
        <v>36.156700000000001</v>
      </c>
      <c r="AN411">
        <v>29.964099999999998</v>
      </c>
      <c r="AO411">
        <v>26.638400000000001</v>
      </c>
      <c r="AP411">
        <v>9.0223999999999993</v>
      </c>
      <c r="AQ411">
        <v>-0.29210000000000003</v>
      </c>
      <c r="AR411">
        <v>1.6456</v>
      </c>
      <c r="AS411">
        <v>14.6327</v>
      </c>
      <c r="AT411">
        <v>-7.6569000000000003</v>
      </c>
      <c r="AU411">
        <v>-2.0558999999999998</v>
      </c>
      <c r="AV411">
        <v>-20.1328</v>
      </c>
      <c r="AW411">
        <v>-24.6448</v>
      </c>
      <c r="AX411">
        <v>-2.1751</v>
      </c>
      <c r="AY411">
        <v>3.9121999999999999</v>
      </c>
      <c r="AZ411">
        <v>11.178900000000001</v>
      </c>
      <c r="BA411">
        <v>18.140699999999999</v>
      </c>
      <c r="BB411">
        <v>14.0664</v>
      </c>
      <c r="BC411">
        <v>5.6394000000000002</v>
      </c>
      <c r="BD411">
        <v>-4.3982999999999999</v>
      </c>
      <c r="BE411">
        <v>-3.8628999999999998</v>
      </c>
      <c r="BF411">
        <v>5.8571999999999997</v>
      </c>
      <c r="BG411">
        <v>-33.834000000000003</v>
      </c>
      <c r="BH411">
        <v>-58.7089</v>
      </c>
      <c r="BI411">
        <v>13.8947</v>
      </c>
      <c r="BJ411">
        <v>21.053000000000001</v>
      </c>
      <c r="BK411">
        <v>22.194600000000001</v>
      </c>
      <c r="BL411">
        <v>2.1669999999999998</v>
      </c>
      <c r="BM411">
        <v>2.0619000000000001</v>
      </c>
      <c r="BN411">
        <v>1.7643</v>
      </c>
      <c r="BO411">
        <v>1.9710000000000001</v>
      </c>
      <c r="BP411">
        <v>1.7838000000000001</v>
      </c>
      <c r="BQ411">
        <v>1.1948000000000001</v>
      </c>
      <c r="BR411">
        <v>1.5668</v>
      </c>
      <c r="BS411">
        <v>1.4316</v>
      </c>
      <c r="BT411">
        <v>1.6508</v>
      </c>
      <c r="BU411">
        <v>2.3498999999999999</v>
      </c>
      <c r="BV411">
        <v>2.1278999999999999</v>
      </c>
      <c r="BW411" t="s">
        <v>612</v>
      </c>
      <c r="BX411">
        <v>10</v>
      </c>
      <c r="BY411" t="s">
        <v>626</v>
      </c>
      <c r="BZ411">
        <v>101010</v>
      </c>
    </row>
    <row r="412" spans="1:78" x14ac:dyDescent="0.25">
      <c r="A412" t="s">
        <v>411</v>
      </c>
      <c r="B412" t="s">
        <v>510</v>
      </c>
      <c r="C412" t="s">
        <v>510</v>
      </c>
      <c r="D412" t="s">
        <v>510</v>
      </c>
      <c r="E412" t="s">
        <v>510</v>
      </c>
      <c r="F412" t="s">
        <v>510</v>
      </c>
      <c r="G412" t="s">
        <v>510</v>
      </c>
      <c r="H412" t="s">
        <v>510</v>
      </c>
      <c r="I412">
        <v>1.93</v>
      </c>
      <c r="J412">
        <v>2.0499999999999998</v>
      </c>
      <c r="K412" t="s">
        <v>510</v>
      </c>
      <c r="L412">
        <v>1603664200</v>
      </c>
      <c r="M412">
        <v>1166418500</v>
      </c>
      <c r="N412">
        <v>1345843200</v>
      </c>
      <c r="O412">
        <v>1018900900</v>
      </c>
      <c r="P412">
        <v>762045300</v>
      </c>
      <c r="Q412" t="s">
        <v>510</v>
      </c>
      <c r="R412">
        <v>1639422200</v>
      </c>
      <c r="S412">
        <v>2244782200</v>
      </c>
      <c r="T412">
        <v>4344968900</v>
      </c>
      <c r="U412">
        <v>15876836600</v>
      </c>
      <c r="V412">
        <v>7.5819000000000001</v>
      </c>
      <c r="W412">
        <v>9.8142999999999994</v>
      </c>
      <c r="X412">
        <v>6.3193000000000001</v>
      </c>
      <c r="Y412">
        <v>4.9400000000000004</v>
      </c>
      <c r="Z412">
        <v>2.8109999999999999</v>
      </c>
      <c r="AA412">
        <v>4.1665999999999999</v>
      </c>
      <c r="AB412">
        <v>4.6821999999999999</v>
      </c>
      <c r="AC412">
        <v>5.3773</v>
      </c>
      <c r="AD412">
        <v>10.4704</v>
      </c>
      <c r="AE412">
        <v>18.6051</v>
      </c>
      <c r="AF412">
        <v>5.8125999999999998</v>
      </c>
      <c r="AG412">
        <v>8.6631999999999998</v>
      </c>
      <c r="AH412">
        <v>7.8548</v>
      </c>
      <c r="AI412">
        <v>10.6557</v>
      </c>
      <c r="AJ412">
        <v>6.5656999999999996</v>
      </c>
      <c r="AK412">
        <v>1.4054</v>
      </c>
      <c r="AL412">
        <v>2.5078</v>
      </c>
      <c r="AM412">
        <v>3.7624</v>
      </c>
      <c r="AN412">
        <v>19.361899999999999</v>
      </c>
      <c r="AO412">
        <v>7.9</v>
      </c>
      <c r="AP412">
        <v>7.3254000000000001</v>
      </c>
      <c r="AQ412">
        <v>25.9496</v>
      </c>
      <c r="AR412">
        <v>36.854799999999997</v>
      </c>
      <c r="AS412">
        <v>9.3294999999999995</v>
      </c>
      <c r="AT412">
        <v>27.163399999999999</v>
      </c>
      <c r="AU412">
        <v>16.789000000000001</v>
      </c>
      <c r="AV412">
        <v>-4.9116</v>
      </c>
      <c r="AW412">
        <v>14.0291</v>
      </c>
      <c r="AX412">
        <v>16.851400000000002</v>
      </c>
      <c r="AY412">
        <v>42.958500000000001</v>
      </c>
      <c r="AZ412">
        <v>14.6534</v>
      </c>
      <c r="BA412">
        <v>5.9781000000000004</v>
      </c>
      <c r="BB412">
        <v>12.854799999999999</v>
      </c>
      <c r="BC412">
        <v>17.014099999999999</v>
      </c>
      <c r="BD412">
        <v>10.9596</v>
      </c>
      <c r="BE412">
        <v>9.0949000000000009</v>
      </c>
      <c r="BF412">
        <v>5.7093999999999996</v>
      </c>
      <c r="BG412">
        <v>8.0602999999999998</v>
      </c>
      <c r="BH412">
        <v>8.4032999999999998</v>
      </c>
      <c r="BI412">
        <v>10.349399999999999</v>
      </c>
      <c r="BJ412">
        <v>22.6158</v>
      </c>
      <c r="BK412">
        <v>37.6738</v>
      </c>
      <c r="BL412">
        <v>1.121</v>
      </c>
      <c r="BM412">
        <v>1.8483000000000001</v>
      </c>
      <c r="BN412">
        <v>1.7194</v>
      </c>
      <c r="BO412">
        <v>1.4280999999999999</v>
      </c>
      <c r="BP412">
        <v>1.2856000000000001</v>
      </c>
      <c r="BQ412">
        <v>1.1859999999999999</v>
      </c>
      <c r="BR412">
        <v>1.0152000000000001</v>
      </c>
      <c r="BS412">
        <v>1.2201</v>
      </c>
      <c r="BT412">
        <v>1.3048</v>
      </c>
      <c r="BU412">
        <v>1.2138</v>
      </c>
      <c r="BV412">
        <v>4.0514999999999999</v>
      </c>
      <c r="BW412" t="s">
        <v>590</v>
      </c>
      <c r="BX412">
        <v>45</v>
      </c>
      <c r="BY412" t="s">
        <v>641</v>
      </c>
      <c r="BZ412">
        <v>452020</v>
      </c>
    </row>
    <row r="413" spans="1:78" x14ac:dyDescent="0.25">
      <c r="A413" t="s">
        <v>412</v>
      </c>
      <c r="B413" t="s">
        <v>510</v>
      </c>
      <c r="C413" t="s">
        <v>510</v>
      </c>
      <c r="D413">
        <v>1.95</v>
      </c>
      <c r="E413">
        <v>1.91</v>
      </c>
      <c r="F413">
        <v>2.02</v>
      </c>
      <c r="G413">
        <v>2</v>
      </c>
      <c r="H413">
        <v>2.71</v>
      </c>
      <c r="I413">
        <v>2.72</v>
      </c>
      <c r="J413">
        <v>2.67</v>
      </c>
      <c r="K413">
        <v>2.92</v>
      </c>
      <c r="L413">
        <v>7945633400</v>
      </c>
      <c r="M413">
        <v>9950844300</v>
      </c>
      <c r="N413">
        <v>9937959000</v>
      </c>
      <c r="O413">
        <v>9936352900</v>
      </c>
      <c r="P413">
        <v>8090003100</v>
      </c>
      <c r="Q413">
        <v>9290971500</v>
      </c>
      <c r="R413">
        <v>9278279300</v>
      </c>
      <c r="S413">
        <v>11530363300</v>
      </c>
      <c r="T413">
        <v>12145303500</v>
      </c>
      <c r="U413">
        <v>15244963400</v>
      </c>
      <c r="V413" t="s">
        <v>510</v>
      </c>
      <c r="W413">
        <v>10.0213</v>
      </c>
      <c r="X413">
        <v>11.079499999999999</v>
      </c>
      <c r="Y413">
        <v>11.185</v>
      </c>
      <c r="Z413">
        <v>12.801500000000001</v>
      </c>
      <c r="AA413">
        <v>12.533200000000001</v>
      </c>
      <c r="AB413" t="s">
        <v>510</v>
      </c>
      <c r="AC413">
        <v>10.2361</v>
      </c>
      <c r="AD413">
        <v>12.3226</v>
      </c>
      <c r="AE413">
        <v>13.9292</v>
      </c>
      <c r="AF413" t="s">
        <v>510</v>
      </c>
      <c r="AG413">
        <v>21.329000000000001</v>
      </c>
      <c r="AH413">
        <v>20.832999999999998</v>
      </c>
      <c r="AI413">
        <v>22.9316</v>
      </c>
      <c r="AJ413">
        <v>21.073499999999999</v>
      </c>
      <c r="AK413">
        <v>21.4209</v>
      </c>
      <c r="AL413" t="s">
        <v>510</v>
      </c>
      <c r="AM413">
        <v>23.088799999999999</v>
      </c>
      <c r="AN413">
        <v>18.654699999999998</v>
      </c>
      <c r="AO413">
        <v>16.982299999999999</v>
      </c>
      <c r="AP413">
        <v>5.3224999999999998</v>
      </c>
      <c r="AQ413" t="s">
        <v>510</v>
      </c>
      <c r="AR413">
        <v>4.8685999999999998</v>
      </c>
      <c r="AS413">
        <v>0.48720000000000002</v>
      </c>
      <c r="AT413">
        <v>11.134399999999999</v>
      </c>
      <c r="AU413">
        <v>2.3622999999999998</v>
      </c>
      <c r="AV413">
        <v>5.9630000000000001</v>
      </c>
      <c r="AW413" t="s">
        <v>510</v>
      </c>
      <c r="AX413">
        <v>15.1717</v>
      </c>
      <c r="AY413">
        <v>3.0865999999999998</v>
      </c>
      <c r="AZ413">
        <v>8.2047000000000008</v>
      </c>
      <c r="BA413">
        <v>17.893899999999999</v>
      </c>
      <c r="BB413" t="s">
        <v>510</v>
      </c>
      <c r="BC413">
        <v>19.527899999999999</v>
      </c>
      <c r="BD413">
        <v>20.720700000000001</v>
      </c>
      <c r="BE413">
        <v>20.0212</v>
      </c>
      <c r="BF413">
        <v>22.466000000000001</v>
      </c>
      <c r="BG413">
        <v>21.3126</v>
      </c>
      <c r="BH413" t="s">
        <v>510</v>
      </c>
      <c r="BI413">
        <v>17.334800000000001</v>
      </c>
      <c r="BJ413">
        <v>20.495100000000001</v>
      </c>
      <c r="BK413">
        <v>21.1691</v>
      </c>
      <c r="BL413">
        <v>2.0167999999999999</v>
      </c>
      <c r="BM413" t="s">
        <v>510</v>
      </c>
      <c r="BN413">
        <v>2.3254000000000001</v>
      </c>
      <c r="BO413">
        <v>2.742</v>
      </c>
      <c r="BP413">
        <v>2.3197000000000001</v>
      </c>
      <c r="BQ413">
        <v>1.9161999999999999</v>
      </c>
      <c r="BR413">
        <v>2.0253000000000001</v>
      </c>
      <c r="BS413" t="s">
        <v>510</v>
      </c>
      <c r="BT413">
        <v>1.8287</v>
      </c>
      <c r="BU413">
        <v>2.0836999999999999</v>
      </c>
      <c r="BV413">
        <v>2.3451</v>
      </c>
      <c r="BW413" t="s">
        <v>596</v>
      </c>
      <c r="BX413">
        <v>20</v>
      </c>
      <c r="BY413" t="s">
        <v>630</v>
      </c>
      <c r="BZ413">
        <v>201060</v>
      </c>
    </row>
    <row r="414" spans="1:78" x14ac:dyDescent="0.25">
      <c r="A414" t="s">
        <v>413</v>
      </c>
      <c r="B414" t="s">
        <v>510</v>
      </c>
      <c r="C414">
        <v>1.56</v>
      </c>
      <c r="D414">
        <v>1.95</v>
      </c>
      <c r="E414">
        <v>1.58</v>
      </c>
      <c r="F414">
        <v>2.39</v>
      </c>
      <c r="G414">
        <v>1.99</v>
      </c>
      <c r="H414">
        <v>3.43</v>
      </c>
      <c r="I414">
        <v>4.7</v>
      </c>
      <c r="J414">
        <v>2.97</v>
      </c>
      <c r="K414" t="s">
        <v>510</v>
      </c>
      <c r="L414">
        <v>6655401900</v>
      </c>
      <c r="M414">
        <v>6907765200</v>
      </c>
      <c r="N414">
        <v>8834956400</v>
      </c>
      <c r="O414">
        <v>12676352500</v>
      </c>
      <c r="P414">
        <v>12595144600</v>
      </c>
      <c r="Q414">
        <v>20954454900</v>
      </c>
      <c r="R414">
        <v>39672144500</v>
      </c>
      <c r="S414">
        <v>56542026800</v>
      </c>
      <c r="T414">
        <v>48665285900</v>
      </c>
      <c r="U414">
        <v>78259563400</v>
      </c>
      <c r="V414">
        <v>5.6736000000000004</v>
      </c>
      <c r="W414">
        <v>4.6009000000000002</v>
      </c>
      <c r="X414">
        <v>12.0694</v>
      </c>
      <c r="Y414">
        <v>2.5678000000000001</v>
      </c>
      <c r="Z414">
        <v>7.4943999999999997</v>
      </c>
      <c r="AA414">
        <v>8.4832000000000001</v>
      </c>
      <c r="AB414">
        <v>9.2044999999999995</v>
      </c>
      <c r="AC414">
        <v>9.0274999999999999</v>
      </c>
      <c r="AD414">
        <v>13.278</v>
      </c>
      <c r="AE414">
        <v>12.453799999999999</v>
      </c>
      <c r="AF414">
        <v>1.5705</v>
      </c>
      <c r="AG414">
        <v>4.0628000000000002</v>
      </c>
      <c r="AH414">
        <v>21.388000000000002</v>
      </c>
      <c r="AI414">
        <v>2.6682000000000001</v>
      </c>
      <c r="AJ414">
        <v>7.6360000000000001</v>
      </c>
      <c r="AK414">
        <v>2.1499000000000001</v>
      </c>
      <c r="AL414">
        <v>8.2626000000000008</v>
      </c>
      <c r="AM414">
        <v>7.6181999999999999</v>
      </c>
      <c r="AN414">
        <v>18.199300000000001</v>
      </c>
      <c r="AO414">
        <v>6.5575000000000001</v>
      </c>
      <c r="AP414">
        <v>5.0938999999999997</v>
      </c>
      <c r="AQ414">
        <v>9.5565999999999995</v>
      </c>
      <c r="AR414">
        <v>5.6589</v>
      </c>
      <c r="AS414">
        <v>9.0531000000000006</v>
      </c>
      <c r="AT414">
        <v>2.9777999999999998</v>
      </c>
      <c r="AU414">
        <v>13.89</v>
      </c>
      <c r="AV414">
        <v>4.2172000000000001</v>
      </c>
      <c r="AW414">
        <v>25.368600000000001</v>
      </c>
      <c r="AX414">
        <v>8.9937000000000005</v>
      </c>
      <c r="AY414">
        <v>3.1524999999999999</v>
      </c>
      <c r="AZ414">
        <v>9.7157999999999998</v>
      </c>
      <c r="BA414">
        <v>9.3687000000000005</v>
      </c>
      <c r="BB414">
        <v>8.8673999999999999</v>
      </c>
      <c r="BC414">
        <v>7.2998000000000003</v>
      </c>
      <c r="BD414">
        <v>21.726099999999999</v>
      </c>
      <c r="BE414">
        <v>4.2209000000000003</v>
      </c>
      <c r="BF414">
        <v>12.8063</v>
      </c>
      <c r="BG414">
        <v>14.079800000000001</v>
      </c>
      <c r="BH414">
        <v>14.779</v>
      </c>
      <c r="BI414">
        <v>14.849600000000001</v>
      </c>
      <c r="BJ414">
        <v>21.047599999999999</v>
      </c>
      <c r="BK414">
        <v>21.090399999999999</v>
      </c>
      <c r="BL414">
        <v>1.6485000000000001</v>
      </c>
      <c r="BM414">
        <v>1.6983999999999999</v>
      </c>
      <c r="BN414">
        <v>1.9157999999999999</v>
      </c>
      <c r="BO414">
        <v>2.5472000000000001</v>
      </c>
      <c r="BP414">
        <v>2.8050999999999999</v>
      </c>
      <c r="BQ414">
        <v>2.6082999999999998</v>
      </c>
      <c r="BR414">
        <v>3.5486</v>
      </c>
      <c r="BS414">
        <v>4.4535</v>
      </c>
      <c r="BT414">
        <v>6.2217000000000002</v>
      </c>
      <c r="BU414">
        <v>2.0941000000000001</v>
      </c>
      <c r="BV414">
        <v>7.3129</v>
      </c>
      <c r="BW414" t="s">
        <v>590</v>
      </c>
      <c r="BX414">
        <v>45</v>
      </c>
      <c r="BY414" t="s">
        <v>592</v>
      </c>
      <c r="BZ414">
        <v>451030</v>
      </c>
    </row>
    <row r="415" spans="1:78" x14ac:dyDescent="0.25">
      <c r="A415" t="s">
        <v>414</v>
      </c>
      <c r="B415" t="s">
        <v>510</v>
      </c>
      <c r="C415">
        <v>4.22</v>
      </c>
      <c r="D415">
        <v>4.62</v>
      </c>
      <c r="E415">
        <v>5.44</v>
      </c>
      <c r="F415">
        <v>5.54</v>
      </c>
      <c r="G415">
        <v>5.85</v>
      </c>
      <c r="H415">
        <v>6.09</v>
      </c>
      <c r="I415">
        <v>5.61</v>
      </c>
      <c r="J415">
        <v>2.97</v>
      </c>
      <c r="K415" t="s">
        <v>510</v>
      </c>
      <c r="L415">
        <v>44189803900</v>
      </c>
      <c r="M415">
        <v>42529251300</v>
      </c>
      <c r="N415">
        <v>48206173000</v>
      </c>
      <c r="O415">
        <v>48064706000</v>
      </c>
      <c r="P415">
        <v>44540856800</v>
      </c>
      <c r="Q415">
        <v>66804355100</v>
      </c>
      <c r="R415">
        <v>64884945600</v>
      </c>
      <c r="S415">
        <v>72681353600</v>
      </c>
      <c r="T415">
        <v>77742126600</v>
      </c>
      <c r="U415">
        <v>76537002500</v>
      </c>
      <c r="V415">
        <v>3.0137999999999998</v>
      </c>
      <c r="W415">
        <v>3.2595000000000001</v>
      </c>
      <c r="X415">
        <v>2.6518999999999999</v>
      </c>
      <c r="Y415">
        <v>0.79749999999999999</v>
      </c>
      <c r="Z415">
        <v>1.9674</v>
      </c>
      <c r="AA415">
        <v>4.0354000000000001</v>
      </c>
      <c r="AB415">
        <v>2.5939999999999999</v>
      </c>
      <c r="AC415">
        <v>1.9228000000000001</v>
      </c>
      <c r="AD415">
        <v>2.6941000000000002</v>
      </c>
      <c r="AE415">
        <v>2.8997999999999999</v>
      </c>
      <c r="AF415">
        <v>35.276899999999998</v>
      </c>
      <c r="AG415">
        <v>36.694000000000003</v>
      </c>
      <c r="AH415">
        <v>43.261899999999997</v>
      </c>
      <c r="AI415">
        <v>45.757399999999997</v>
      </c>
      <c r="AJ415">
        <v>40.071300000000001</v>
      </c>
      <c r="AK415">
        <v>41.015999999999998</v>
      </c>
      <c r="AL415">
        <v>41.518700000000003</v>
      </c>
      <c r="AM415">
        <v>43.494300000000003</v>
      </c>
      <c r="AN415">
        <v>43.839100000000002</v>
      </c>
      <c r="AO415">
        <v>45.567700000000002</v>
      </c>
      <c r="AP415">
        <v>2.2122000000000002</v>
      </c>
      <c r="AQ415">
        <v>8.8108000000000004</v>
      </c>
      <c r="AR415">
        <v>11.511699999999999</v>
      </c>
      <c r="AS415">
        <v>40.066099999999999</v>
      </c>
      <c r="AT415">
        <v>1.1923999999999999</v>
      </c>
      <c r="AU415">
        <v>5.3231999999999999</v>
      </c>
      <c r="AV415">
        <v>1.5276000000000001</v>
      </c>
      <c r="AW415">
        <v>3.5678000000000001</v>
      </c>
      <c r="AX415">
        <v>3.7410000000000001</v>
      </c>
      <c r="AY415">
        <v>5.7686999999999999</v>
      </c>
      <c r="AZ415">
        <v>3.2915000000000001</v>
      </c>
      <c r="BA415">
        <v>8.8138000000000005</v>
      </c>
      <c r="BB415">
        <v>10.0778</v>
      </c>
      <c r="BC415">
        <v>11.677099999999999</v>
      </c>
      <c r="BD415">
        <v>10.795999999999999</v>
      </c>
      <c r="BE415">
        <v>3.4420000000000002</v>
      </c>
      <c r="BF415">
        <v>9.1061999999999994</v>
      </c>
      <c r="BG415">
        <v>18.147400000000001</v>
      </c>
      <c r="BH415">
        <v>11.244300000000001</v>
      </c>
      <c r="BI415">
        <v>8.57</v>
      </c>
      <c r="BJ415">
        <v>12.0929</v>
      </c>
      <c r="BK415">
        <v>12.8565</v>
      </c>
      <c r="BL415">
        <v>1.2706</v>
      </c>
      <c r="BM415">
        <v>1.3511</v>
      </c>
      <c r="BN415">
        <v>1.2817000000000001</v>
      </c>
      <c r="BO415">
        <v>1.2183999999999999</v>
      </c>
      <c r="BP415">
        <v>1.2188000000000001</v>
      </c>
      <c r="BQ415">
        <v>1.1637999999999999</v>
      </c>
      <c r="BR415">
        <v>1.3581000000000001</v>
      </c>
      <c r="BS415">
        <v>1.3216000000000001</v>
      </c>
      <c r="BT415">
        <v>1.3724000000000001</v>
      </c>
      <c r="BU415">
        <v>1.3564000000000001</v>
      </c>
      <c r="BV415">
        <v>1.3273999999999999</v>
      </c>
      <c r="BW415" t="s">
        <v>598</v>
      </c>
      <c r="BX415">
        <v>55</v>
      </c>
      <c r="BY415" t="s">
        <v>600</v>
      </c>
      <c r="BZ415">
        <v>551010</v>
      </c>
    </row>
    <row r="416" spans="1:78" x14ac:dyDescent="0.25">
      <c r="A416" t="s">
        <v>415</v>
      </c>
      <c r="B416" t="s">
        <v>510</v>
      </c>
      <c r="C416" t="s">
        <v>510</v>
      </c>
      <c r="D416" t="s">
        <v>510</v>
      </c>
      <c r="E416" t="s">
        <v>510</v>
      </c>
      <c r="F416" t="s">
        <v>510</v>
      </c>
      <c r="G416" t="s">
        <v>510</v>
      </c>
      <c r="H416" t="s">
        <v>510</v>
      </c>
      <c r="I416" t="s">
        <v>510</v>
      </c>
      <c r="J416" t="s">
        <v>510</v>
      </c>
      <c r="K416" t="s">
        <v>510</v>
      </c>
      <c r="L416" t="s">
        <v>510</v>
      </c>
      <c r="M416" t="s">
        <v>510</v>
      </c>
      <c r="N416" t="s">
        <v>510</v>
      </c>
      <c r="O416" t="s">
        <v>510</v>
      </c>
      <c r="P416" t="s">
        <v>510</v>
      </c>
      <c r="Q416" t="s">
        <v>510</v>
      </c>
      <c r="R416" t="s">
        <v>510</v>
      </c>
      <c r="S416" t="s">
        <v>510</v>
      </c>
      <c r="T416" t="s">
        <v>510</v>
      </c>
      <c r="U416" t="s">
        <v>510</v>
      </c>
      <c r="V416" t="s">
        <v>510</v>
      </c>
      <c r="W416" t="s">
        <v>510</v>
      </c>
      <c r="X416" t="s">
        <v>510</v>
      </c>
      <c r="Y416" t="s">
        <v>510</v>
      </c>
      <c r="Z416" t="s">
        <v>510</v>
      </c>
      <c r="AA416" t="s">
        <v>510</v>
      </c>
      <c r="AB416" t="s">
        <v>510</v>
      </c>
      <c r="AC416" t="s">
        <v>510</v>
      </c>
      <c r="AD416" t="s">
        <v>510</v>
      </c>
      <c r="AE416">
        <v>9.7759</v>
      </c>
      <c r="AF416" t="s">
        <v>510</v>
      </c>
      <c r="AG416" t="s">
        <v>510</v>
      </c>
      <c r="AH416" t="s">
        <v>510</v>
      </c>
      <c r="AI416" t="s">
        <v>510</v>
      </c>
      <c r="AJ416" t="s">
        <v>510</v>
      </c>
      <c r="AK416" t="s">
        <v>510</v>
      </c>
      <c r="AL416" t="s">
        <v>510</v>
      </c>
      <c r="AM416" t="s">
        <v>510</v>
      </c>
      <c r="AN416">
        <v>0.69879999999999998</v>
      </c>
      <c r="AO416">
        <v>0.70289999999999997</v>
      </c>
      <c r="AP416" t="s">
        <v>510</v>
      </c>
      <c r="AQ416" t="s">
        <v>510</v>
      </c>
      <c r="AR416" t="s">
        <v>510</v>
      </c>
      <c r="AS416" t="s">
        <v>510</v>
      </c>
      <c r="AT416" t="s">
        <v>510</v>
      </c>
      <c r="AU416" t="s">
        <v>510</v>
      </c>
      <c r="AV416" t="s">
        <v>510</v>
      </c>
      <c r="AW416" t="s">
        <v>510</v>
      </c>
      <c r="AX416" t="s">
        <v>510</v>
      </c>
      <c r="AY416" t="s">
        <v>510</v>
      </c>
      <c r="AZ416">
        <v>2.5672999999999999</v>
      </c>
      <c r="BA416" t="s">
        <v>510</v>
      </c>
      <c r="BB416" t="s">
        <v>510</v>
      </c>
      <c r="BC416" t="s">
        <v>510</v>
      </c>
      <c r="BD416" t="s">
        <v>510</v>
      </c>
      <c r="BE416" t="s">
        <v>510</v>
      </c>
      <c r="BF416" t="s">
        <v>510</v>
      </c>
      <c r="BG416" t="s">
        <v>510</v>
      </c>
      <c r="BH416" t="s">
        <v>510</v>
      </c>
      <c r="BI416" t="s">
        <v>510</v>
      </c>
      <c r="BJ416" t="s">
        <v>510</v>
      </c>
      <c r="BK416">
        <v>11.500299999999999</v>
      </c>
      <c r="BL416" t="s">
        <v>510</v>
      </c>
      <c r="BM416" t="s">
        <v>510</v>
      </c>
      <c r="BN416" t="s">
        <v>510</v>
      </c>
      <c r="BO416" t="s">
        <v>510</v>
      </c>
      <c r="BP416" t="s">
        <v>510</v>
      </c>
      <c r="BQ416" t="s">
        <v>510</v>
      </c>
      <c r="BR416" t="s">
        <v>510</v>
      </c>
      <c r="BS416" t="s">
        <v>510</v>
      </c>
      <c r="BT416" t="s">
        <v>510</v>
      </c>
      <c r="BU416" t="s">
        <v>510</v>
      </c>
      <c r="BV416" t="s">
        <v>510</v>
      </c>
      <c r="BW416" t="s">
        <v>582</v>
      </c>
      <c r="BX416">
        <v>35</v>
      </c>
      <c r="BY416" t="s">
        <v>587</v>
      </c>
      <c r="BZ416">
        <v>351010</v>
      </c>
    </row>
    <row r="417" spans="1:78" x14ac:dyDescent="0.25">
      <c r="A417" t="s">
        <v>416</v>
      </c>
      <c r="B417" t="s">
        <v>510</v>
      </c>
      <c r="C417">
        <v>3.52</v>
      </c>
      <c r="D417">
        <v>3.47</v>
      </c>
      <c r="E417">
        <v>3.95</v>
      </c>
      <c r="F417">
        <v>4.04</v>
      </c>
      <c r="G417">
        <v>3.89</v>
      </c>
      <c r="H417">
        <v>4.32</v>
      </c>
      <c r="I417">
        <v>4.43</v>
      </c>
      <c r="J417">
        <v>3.91</v>
      </c>
      <c r="K417" t="s">
        <v>510</v>
      </c>
      <c r="L417">
        <v>56596524300</v>
      </c>
      <c r="M417">
        <v>60163254400</v>
      </c>
      <c r="N417">
        <v>55830580700</v>
      </c>
      <c r="O417">
        <v>53387162900</v>
      </c>
      <c r="P417">
        <v>51960048700</v>
      </c>
      <c r="Q417">
        <v>45711200300</v>
      </c>
      <c r="R417">
        <v>27983426400</v>
      </c>
      <c r="S417">
        <v>52503483700</v>
      </c>
      <c r="T417">
        <v>38410531400</v>
      </c>
      <c r="U417">
        <v>46537072100</v>
      </c>
      <c r="V417">
        <v>4.4819000000000004</v>
      </c>
      <c r="W417">
        <v>6.0824999999999996</v>
      </c>
      <c r="X417">
        <v>5.9638</v>
      </c>
      <c r="Y417">
        <v>6.1487999999999996</v>
      </c>
      <c r="Z417">
        <v>7.7530999999999999</v>
      </c>
      <c r="AA417">
        <v>6.7882999999999996</v>
      </c>
      <c r="AB417">
        <v>3.3704999999999998</v>
      </c>
      <c r="AC417">
        <v>6.5621</v>
      </c>
      <c r="AD417">
        <v>6.4069000000000003</v>
      </c>
      <c r="AE417">
        <v>6.7854000000000001</v>
      </c>
      <c r="AF417">
        <v>70.610699999999994</v>
      </c>
      <c r="AG417">
        <v>73.340599999999995</v>
      </c>
      <c r="AH417">
        <v>73.872900000000001</v>
      </c>
      <c r="AI417">
        <v>76.361599999999996</v>
      </c>
      <c r="AJ417">
        <v>75.947900000000004</v>
      </c>
      <c r="AK417">
        <v>79.022599999999997</v>
      </c>
      <c r="AL417">
        <v>78.302199999999999</v>
      </c>
      <c r="AM417">
        <v>76.465199999999996</v>
      </c>
      <c r="AN417">
        <v>77.119799999999998</v>
      </c>
      <c r="AO417">
        <v>77.349999999999994</v>
      </c>
      <c r="AP417">
        <v>2.2646000000000002</v>
      </c>
      <c r="AQ417">
        <v>-11.3797</v>
      </c>
      <c r="AR417">
        <v>3.4973999999999998</v>
      </c>
      <c r="AS417">
        <v>1.7615000000000001</v>
      </c>
      <c r="AT417">
        <v>3.7103999999999999</v>
      </c>
      <c r="AU417">
        <v>-4.8715000000000002</v>
      </c>
      <c r="AV417">
        <v>1.7774000000000001</v>
      </c>
      <c r="AW417">
        <v>11.3834</v>
      </c>
      <c r="AX417">
        <v>-2.9018999999999999</v>
      </c>
      <c r="AY417">
        <v>-2.2681</v>
      </c>
      <c r="AZ417">
        <v>3.8538999999999999</v>
      </c>
      <c r="BA417">
        <v>22.538799999999998</v>
      </c>
      <c r="BB417">
        <v>25.872499999999999</v>
      </c>
      <c r="BC417">
        <v>38.469000000000001</v>
      </c>
      <c r="BD417">
        <v>42.186</v>
      </c>
      <c r="BE417">
        <v>49.125799999999998</v>
      </c>
      <c r="BF417">
        <v>70.597300000000004</v>
      </c>
      <c r="BG417">
        <v>73.066599999999994</v>
      </c>
      <c r="BH417">
        <v>40.437199999999997</v>
      </c>
      <c r="BI417">
        <v>71.071399999999997</v>
      </c>
      <c r="BJ417">
        <v>66.545299999999997</v>
      </c>
      <c r="BK417">
        <v>74.988100000000003</v>
      </c>
      <c r="BL417">
        <v>2.2442000000000002</v>
      </c>
      <c r="BM417">
        <v>2.7454000000000001</v>
      </c>
      <c r="BN417">
        <v>2.8233999999999999</v>
      </c>
      <c r="BO417">
        <v>2.6509999999999998</v>
      </c>
      <c r="BP417">
        <v>2.5436000000000001</v>
      </c>
      <c r="BQ417">
        <v>2.5855999999999999</v>
      </c>
      <c r="BR417">
        <v>2.3839999999999999</v>
      </c>
      <c r="BS417">
        <v>1.7191000000000001</v>
      </c>
      <c r="BT417">
        <v>2.4561000000000002</v>
      </c>
      <c r="BU417">
        <v>2.0697000000000001</v>
      </c>
      <c r="BV417">
        <v>2.2690999999999999</v>
      </c>
      <c r="BW417" t="s">
        <v>608</v>
      </c>
      <c r="BX417">
        <v>60</v>
      </c>
      <c r="BY417" t="s">
        <v>648</v>
      </c>
      <c r="BZ417">
        <v>601070</v>
      </c>
    </row>
    <row r="418" spans="1:78" x14ac:dyDescent="0.25">
      <c r="A418" t="s">
        <v>417</v>
      </c>
      <c r="B418" t="s">
        <v>510</v>
      </c>
      <c r="C418">
        <v>3.63</v>
      </c>
      <c r="D418">
        <v>3.83</v>
      </c>
      <c r="E418">
        <v>4.62</v>
      </c>
      <c r="F418">
        <v>4.99</v>
      </c>
      <c r="G418">
        <v>4.54</v>
      </c>
      <c r="H418">
        <v>5.51</v>
      </c>
      <c r="I418">
        <v>5.85</v>
      </c>
      <c r="J418">
        <v>5.63</v>
      </c>
      <c r="K418" t="s">
        <v>510</v>
      </c>
      <c r="L418">
        <v>24158070000</v>
      </c>
      <c r="M418">
        <v>26646172800</v>
      </c>
      <c r="N418">
        <v>27863614700</v>
      </c>
      <c r="O418">
        <v>43197000000</v>
      </c>
      <c r="P418">
        <v>42637946000</v>
      </c>
      <c r="Q418">
        <v>66733420000</v>
      </c>
      <c r="R418">
        <v>79092051700</v>
      </c>
      <c r="S418">
        <v>113735130000</v>
      </c>
      <c r="T418">
        <v>109123452000</v>
      </c>
      <c r="U418">
        <v>139556736000</v>
      </c>
      <c r="V418">
        <v>-1.7921</v>
      </c>
      <c r="W418">
        <v>15.4587</v>
      </c>
      <c r="X418">
        <v>24.9941</v>
      </c>
      <c r="Y418">
        <v>16.535900000000002</v>
      </c>
      <c r="Z418">
        <v>20.756900000000002</v>
      </c>
      <c r="AA418">
        <v>20.424299999999999</v>
      </c>
      <c r="AB418">
        <v>19.5855</v>
      </c>
      <c r="AC418">
        <v>21.942499999999999</v>
      </c>
      <c r="AD418">
        <v>8.4572000000000003</v>
      </c>
      <c r="AE418">
        <v>4.2918000000000003</v>
      </c>
      <c r="AF418">
        <v>11.7378</v>
      </c>
      <c r="AG418">
        <v>44.128100000000003</v>
      </c>
      <c r="AH418">
        <v>41.112000000000002</v>
      </c>
      <c r="AI418">
        <v>37.867400000000004</v>
      </c>
      <c r="AJ418">
        <v>38.7883</v>
      </c>
      <c r="AK418">
        <v>41.240699999999997</v>
      </c>
      <c r="AL418">
        <v>37.919800000000002</v>
      </c>
      <c r="AM418">
        <v>31.292400000000001</v>
      </c>
      <c r="AN418">
        <v>18.857600000000001</v>
      </c>
      <c r="AO418">
        <v>19.978899999999999</v>
      </c>
      <c r="AP418">
        <v>-14.0528</v>
      </c>
      <c r="AQ418">
        <v>11.747199999999999</v>
      </c>
      <c r="AR418">
        <v>20.818000000000001</v>
      </c>
      <c r="AS418">
        <v>5.9390999999999998</v>
      </c>
      <c r="AT418">
        <v>8.7207000000000008</v>
      </c>
      <c r="AU418">
        <v>0.16980000000000001</v>
      </c>
      <c r="AV418">
        <v>20.199100000000001</v>
      </c>
      <c r="AW418">
        <v>10.477600000000001</v>
      </c>
      <c r="AX418">
        <v>19.853200000000001</v>
      </c>
      <c r="AY418">
        <v>311.18060000000003</v>
      </c>
      <c r="AZ418">
        <v>-1.9341999999999999</v>
      </c>
      <c r="BA418">
        <v>133.0754</v>
      </c>
      <c r="BB418">
        <v>-12.856299999999999</v>
      </c>
      <c r="BC418">
        <v>339.00290000000001</v>
      </c>
      <c r="BD418">
        <v>499.0521</v>
      </c>
      <c r="BE418">
        <v>219.83840000000001</v>
      </c>
      <c r="BF418">
        <v>292.45710000000003</v>
      </c>
      <c r="BG418">
        <v>383.55919999999998</v>
      </c>
      <c r="BH418">
        <v>473.48180000000002</v>
      </c>
      <c r="BI418">
        <v>238.01650000000001</v>
      </c>
      <c r="BJ418">
        <v>16.907900000000001</v>
      </c>
      <c r="BK418">
        <v>7.4404000000000003</v>
      </c>
      <c r="BL418">
        <v>4.2817999999999996</v>
      </c>
      <c r="BM418">
        <v>4.5012999999999996</v>
      </c>
      <c r="BN418">
        <v>4.1807999999999996</v>
      </c>
      <c r="BO418">
        <v>4.1379000000000001</v>
      </c>
      <c r="BP418">
        <v>5.4897999999999998</v>
      </c>
      <c r="BQ418">
        <v>5.4154999999999998</v>
      </c>
      <c r="BR418">
        <v>6.8288000000000002</v>
      </c>
      <c r="BS418">
        <v>7.2680999999999996</v>
      </c>
      <c r="BT418">
        <v>8.4339999999999993</v>
      </c>
      <c r="BU418">
        <v>2.1945999999999999</v>
      </c>
      <c r="BV418">
        <v>2.7766999999999999</v>
      </c>
      <c r="BW418" t="s">
        <v>588</v>
      </c>
      <c r="BX418">
        <v>40</v>
      </c>
      <c r="BY418" t="s">
        <v>607</v>
      </c>
      <c r="BZ418">
        <v>402030</v>
      </c>
    </row>
    <row r="419" spans="1:78" x14ac:dyDescent="0.25">
      <c r="A419" t="s">
        <v>418</v>
      </c>
      <c r="B419" t="s">
        <v>510</v>
      </c>
      <c r="C419">
        <v>3.5</v>
      </c>
      <c r="D419">
        <v>3.77</v>
      </c>
      <c r="E419">
        <v>4.55</v>
      </c>
      <c r="F419">
        <v>5.0599999999999996</v>
      </c>
      <c r="G419">
        <v>6.15</v>
      </c>
      <c r="H419">
        <v>6.71</v>
      </c>
      <c r="I419">
        <v>5.52</v>
      </c>
      <c r="J419">
        <v>5.56</v>
      </c>
      <c r="K419" t="s">
        <v>510</v>
      </c>
      <c r="L419">
        <v>27418863900</v>
      </c>
      <c r="M419">
        <v>23334264300</v>
      </c>
      <c r="N419">
        <v>25166136400</v>
      </c>
      <c r="O419">
        <v>26845219800</v>
      </c>
      <c r="P419">
        <v>29607275400</v>
      </c>
      <c r="Q419">
        <v>42701606100</v>
      </c>
      <c r="R419">
        <v>36753962700</v>
      </c>
      <c r="S419">
        <v>42241959500</v>
      </c>
      <c r="T419">
        <v>48577077900</v>
      </c>
      <c r="U419">
        <v>47029685800</v>
      </c>
      <c r="V419">
        <v>3.0190999999999999</v>
      </c>
      <c r="W419">
        <v>3.3382000000000001</v>
      </c>
      <c r="X419">
        <v>3.0831</v>
      </c>
      <c r="Y419">
        <v>0.5232</v>
      </c>
      <c r="Z419">
        <v>1.8903000000000001</v>
      </c>
      <c r="AA419">
        <v>3.4805000000000001</v>
      </c>
      <c r="AB419">
        <v>5.9461000000000004</v>
      </c>
      <c r="AC419">
        <v>1.9009</v>
      </c>
      <c r="AD419">
        <v>2.8403</v>
      </c>
      <c r="AE419">
        <v>3.7103000000000002</v>
      </c>
      <c r="AF419">
        <v>36.1648</v>
      </c>
      <c r="AG419">
        <v>36.573500000000003</v>
      </c>
      <c r="AH419">
        <v>36.632100000000001</v>
      </c>
      <c r="AI419">
        <v>41.302999999999997</v>
      </c>
      <c r="AJ419">
        <v>42.869199999999999</v>
      </c>
      <c r="AK419">
        <v>40.071599999999997</v>
      </c>
      <c r="AL419">
        <v>37.021700000000003</v>
      </c>
      <c r="AM419">
        <v>34.928199999999997</v>
      </c>
      <c r="AN419">
        <v>37.544199999999996</v>
      </c>
      <c r="AO419">
        <v>36.412799999999997</v>
      </c>
      <c r="AP419">
        <v>2.0411999999999999</v>
      </c>
      <c r="AQ419">
        <v>6.6802999999999999</v>
      </c>
      <c r="AR419">
        <v>3.5689000000000002</v>
      </c>
      <c r="AS419">
        <v>16.1264</v>
      </c>
      <c r="AT419">
        <v>5.5831999999999997</v>
      </c>
      <c r="AU419">
        <v>20.184699999999999</v>
      </c>
      <c r="AV419">
        <v>8.2902000000000005</v>
      </c>
      <c r="AW419">
        <v>1.4589000000000001</v>
      </c>
      <c r="AX419">
        <v>8.1382999999999992</v>
      </c>
      <c r="AY419">
        <v>9.0624000000000002</v>
      </c>
      <c r="AZ419">
        <v>10.954000000000001</v>
      </c>
      <c r="BA419">
        <v>9.4034999999999993</v>
      </c>
      <c r="BB419">
        <v>10.396699999999999</v>
      </c>
      <c r="BC419">
        <v>11.662000000000001</v>
      </c>
      <c r="BD419">
        <v>11.0662</v>
      </c>
      <c r="BE419">
        <v>1.9984</v>
      </c>
      <c r="BF419">
        <v>6.7077999999999998</v>
      </c>
      <c r="BG419">
        <v>12.626300000000001</v>
      </c>
      <c r="BH419">
        <v>19.8644</v>
      </c>
      <c r="BI419">
        <v>5.5342000000000002</v>
      </c>
      <c r="BJ419">
        <v>8.1608999999999998</v>
      </c>
      <c r="BK419">
        <v>11.2197</v>
      </c>
      <c r="BL419">
        <v>1.2925</v>
      </c>
      <c r="BM419">
        <v>1.4044000000000001</v>
      </c>
      <c r="BN419">
        <v>1.2803</v>
      </c>
      <c r="BO419">
        <v>1.2555000000000001</v>
      </c>
      <c r="BP419">
        <v>1.2807999999999999</v>
      </c>
      <c r="BQ419">
        <v>1.2435</v>
      </c>
      <c r="BR419">
        <v>1.4045000000000001</v>
      </c>
      <c r="BS419">
        <v>1.2472000000000001</v>
      </c>
      <c r="BT419">
        <v>1.2338</v>
      </c>
      <c r="BU419">
        <v>1.2838000000000001</v>
      </c>
      <c r="BV419">
        <v>1.2224999999999999</v>
      </c>
      <c r="BW419" t="s">
        <v>598</v>
      </c>
      <c r="BX419">
        <v>55</v>
      </c>
      <c r="BY419" t="s">
        <v>599</v>
      </c>
      <c r="BZ419">
        <v>551030</v>
      </c>
    </row>
    <row r="420" spans="1:78" x14ac:dyDescent="0.25">
      <c r="A420" t="s">
        <v>419</v>
      </c>
      <c r="B420" t="s">
        <v>510</v>
      </c>
      <c r="C420">
        <v>1.57</v>
      </c>
      <c r="D420">
        <v>2.04</v>
      </c>
      <c r="E420">
        <v>2.1</v>
      </c>
      <c r="F420">
        <v>2.2400000000000002</v>
      </c>
      <c r="G420">
        <v>2.41</v>
      </c>
      <c r="H420">
        <v>3.17</v>
      </c>
      <c r="I420">
        <v>3.44</v>
      </c>
      <c r="J420">
        <v>4.3099999999999996</v>
      </c>
      <c r="K420">
        <v>4.3899999999999997</v>
      </c>
      <c r="L420">
        <v>3862517800</v>
      </c>
      <c r="M420">
        <v>6464562500</v>
      </c>
      <c r="N420">
        <v>5741565600</v>
      </c>
      <c r="O420">
        <v>7439530200</v>
      </c>
      <c r="P420">
        <v>9028788100</v>
      </c>
      <c r="Q420">
        <v>12922642400</v>
      </c>
      <c r="R420">
        <v>16172312100</v>
      </c>
      <c r="S420">
        <v>24346598900</v>
      </c>
      <c r="T420">
        <v>18436301200</v>
      </c>
      <c r="U420">
        <v>21721215400</v>
      </c>
      <c r="V420">
        <v>7.0960999999999999</v>
      </c>
      <c r="W420">
        <v>6.7796000000000003</v>
      </c>
      <c r="X420">
        <v>2.976</v>
      </c>
      <c r="Y420">
        <v>2.1413000000000002</v>
      </c>
      <c r="Z420">
        <v>5.7465999999999999</v>
      </c>
      <c r="AA420">
        <v>5.9192</v>
      </c>
      <c r="AB420">
        <v>7.7545999999999999</v>
      </c>
      <c r="AC420">
        <v>6.6148999999999996</v>
      </c>
      <c r="AD420">
        <v>2.7101999999999999</v>
      </c>
      <c r="AE420">
        <v>0.96230000000000004</v>
      </c>
      <c r="AF420">
        <v>26.1493</v>
      </c>
      <c r="AG420">
        <v>29.613199999999999</v>
      </c>
      <c r="AH420">
        <v>29.324200000000001</v>
      </c>
      <c r="AI420">
        <v>30.020800000000001</v>
      </c>
      <c r="AJ420">
        <v>25.306100000000001</v>
      </c>
      <c r="AK420">
        <v>23.323699999999999</v>
      </c>
      <c r="AL420">
        <v>23.607299999999999</v>
      </c>
      <c r="AM420">
        <v>27.424099999999999</v>
      </c>
      <c r="AN420">
        <v>28.711500000000001</v>
      </c>
      <c r="AO420">
        <v>30.015899999999998</v>
      </c>
      <c r="AP420">
        <v>25.283799999999999</v>
      </c>
      <c r="AQ420">
        <v>7.1576000000000004</v>
      </c>
      <c r="AR420">
        <v>11.1347</v>
      </c>
      <c r="AS420">
        <v>154.92009999999999</v>
      </c>
      <c r="AT420">
        <v>-7.8924000000000003</v>
      </c>
      <c r="AU420">
        <v>5.6021999999999998</v>
      </c>
      <c r="AV420">
        <v>-2.4472</v>
      </c>
      <c r="AW420">
        <v>7.25</v>
      </c>
      <c r="AX420">
        <v>20.835000000000001</v>
      </c>
      <c r="AY420">
        <v>73.756900000000002</v>
      </c>
      <c r="AZ420">
        <v>-5.2676999999999996</v>
      </c>
      <c r="BA420">
        <v>18.113900000000001</v>
      </c>
      <c r="BB420">
        <v>13.0509</v>
      </c>
      <c r="BC420">
        <v>12.8002</v>
      </c>
      <c r="BD420">
        <v>5.4100999999999999</v>
      </c>
      <c r="BE420">
        <v>3.7778</v>
      </c>
      <c r="BF420">
        <v>9.6898</v>
      </c>
      <c r="BG420">
        <v>9.5258000000000003</v>
      </c>
      <c r="BH420">
        <v>12.3849</v>
      </c>
      <c r="BI420">
        <v>10.908099999999999</v>
      </c>
      <c r="BJ420">
        <v>4.6840999999999999</v>
      </c>
      <c r="BK420">
        <v>1.6976</v>
      </c>
      <c r="BL420">
        <v>1.8516999999999999</v>
      </c>
      <c r="BM420">
        <v>1.9416</v>
      </c>
      <c r="BN420">
        <v>2.4885000000000002</v>
      </c>
      <c r="BO420">
        <v>1.5764</v>
      </c>
      <c r="BP420">
        <v>1.6298999999999999</v>
      </c>
      <c r="BQ420">
        <v>1.9049</v>
      </c>
      <c r="BR420">
        <v>2.5066000000000002</v>
      </c>
      <c r="BS420">
        <v>2.5588000000000002</v>
      </c>
      <c r="BT420">
        <v>2.8826000000000001</v>
      </c>
      <c r="BU420">
        <v>2.5459999999999998</v>
      </c>
      <c r="BV420">
        <v>2.1817000000000002</v>
      </c>
      <c r="BW420" t="s">
        <v>582</v>
      </c>
      <c r="BX420">
        <v>35</v>
      </c>
      <c r="BY420" t="s">
        <v>587</v>
      </c>
      <c r="BZ420">
        <v>351010</v>
      </c>
    </row>
    <row r="421" spans="1:78" x14ac:dyDescent="0.25">
      <c r="A421" t="s">
        <v>420</v>
      </c>
      <c r="B421" t="s">
        <v>510</v>
      </c>
      <c r="C421">
        <v>2.5099999999999998</v>
      </c>
      <c r="D421">
        <v>2.81</v>
      </c>
      <c r="E421">
        <v>5.12</v>
      </c>
      <c r="F421">
        <v>5.55</v>
      </c>
      <c r="G421">
        <v>5.08</v>
      </c>
      <c r="H421">
        <v>5.73</v>
      </c>
      <c r="I421">
        <v>6.31</v>
      </c>
      <c r="J421">
        <v>6.62</v>
      </c>
      <c r="K421" t="s">
        <v>510</v>
      </c>
      <c r="L421">
        <v>4745808500</v>
      </c>
      <c r="M421">
        <v>4325667000</v>
      </c>
      <c r="N421">
        <v>8674945900</v>
      </c>
      <c r="O421">
        <v>10219730400</v>
      </c>
      <c r="P421">
        <v>6895748900</v>
      </c>
      <c r="Q421">
        <v>7333991800</v>
      </c>
      <c r="R421">
        <v>7756212700</v>
      </c>
      <c r="S421">
        <v>12317867600</v>
      </c>
      <c r="T421">
        <v>17153326700.000002</v>
      </c>
      <c r="U421">
        <v>19110525100</v>
      </c>
      <c r="V421">
        <v>2.3712</v>
      </c>
      <c r="W421">
        <v>-1.9287000000000001</v>
      </c>
      <c r="X421">
        <v>6.0529000000000002</v>
      </c>
      <c r="Y421">
        <v>12.240600000000001</v>
      </c>
      <c r="Z421">
        <v>17.286300000000001</v>
      </c>
      <c r="AA421">
        <v>8.3995999999999995</v>
      </c>
      <c r="AB421">
        <v>6.2803000000000004</v>
      </c>
      <c r="AC421">
        <v>29.491199999999999</v>
      </c>
      <c r="AD421">
        <v>28.9434</v>
      </c>
      <c r="AE421">
        <v>16.8629</v>
      </c>
      <c r="AF421">
        <v>41.364400000000003</v>
      </c>
      <c r="AG421">
        <v>41.8352</v>
      </c>
      <c r="AH421">
        <v>36.689399999999999</v>
      </c>
      <c r="AI421">
        <v>34.7438</v>
      </c>
      <c r="AJ421">
        <v>30.8523</v>
      </c>
      <c r="AK421">
        <v>33.951799999999999</v>
      </c>
      <c r="AL421">
        <v>34.460900000000002</v>
      </c>
      <c r="AM421">
        <v>25.5837</v>
      </c>
      <c r="AN421">
        <v>22.4663</v>
      </c>
      <c r="AO421">
        <v>21.459099999999999</v>
      </c>
      <c r="AP421">
        <v>2.0219999999999998</v>
      </c>
      <c r="AQ421">
        <v>23.226400000000002</v>
      </c>
      <c r="AR421">
        <v>-15.168100000000001</v>
      </c>
      <c r="AS421">
        <v>3.5737999999999999</v>
      </c>
      <c r="AT421">
        <v>6.7251000000000003</v>
      </c>
      <c r="AU421">
        <v>12.3667</v>
      </c>
      <c r="AV421">
        <v>7.4278000000000004</v>
      </c>
      <c r="AW421">
        <v>11.9602</v>
      </c>
      <c r="AX421">
        <v>35.2453</v>
      </c>
      <c r="AY421">
        <v>12.9975</v>
      </c>
      <c r="AZ421">
        <v>5.2855999999999996</v>
      </c>
      <c r="BA421">
        <v>7.6447000000000003</v>
      </c>
      <c r="BB421">
        <v>5.7514000000000003</v>
      </c>
      <c r="BC421">
        <v>-4.66</v>
      </c>
      <c r="BD421">
        <v>13.6305</v>
      </c>
      <c r="BE421">
        <v>25.889299999999999</v>
      </c>
      <c r="BF421">
        <v>34.539299999999997</v>
      </c>
      <c r="BG421">
        <v>16.7547</v>
      </c>
      <c r="BH421">
        <v>13.082100000000001</v>
      </c>
      <c r="BI421">
        <v>60.359200000000001</v>
      </c>
      <c r="BJ421">
        <v>53.5182</v>
      </c>
      <c r="BK421">
        <v>28.838999999999999</v>
      </c>
      <c r="BL421">
        <v>1.3047</v>
      </c>
      <c r="BM421">
        <v>1.2535000000000001</v>
      </c>
      <c r="BN421">
        <v>1.2683</v>
      </c>
      <c r="BO421">
        <v>1.8946000000000001</v>
      </c>
      <c r="BP421">
        <v>2.0045999999999999</v>
      </c>
      <c r="BQ421">
        <v>1.3675999999999999</v>
      </c>
      <c r="BR421">
        <v>1.3897999999999999</v>
      </c>
      <c r="BS421">
        <v>1.3703000000000001</v>
      </c>
      <c r="BT421">
        <v>1.4628000000000001</v>
      </c>
      <c r="BU421">
        <v>1.619</v>
      </c>
      <c r="BV421">
        <v>1.6729000000000001</v>
      </c>
      <c r="BW421" t="s">
        <v>602</v>
      </c>
      <c r="BX421">
        <v>15</v>
      </c>
      <c r="BY421" t="s">
        <v>647</v>
      </c>
      <c r="BZ421">
        <v>151040</v>
      </c>
    </row>
    <row r="422" spans="1:78" x14ac:dyDescent="0.25">
      <c r="A422" t="s">
        <v>421</v>
      </c>
      <c r="B422" t="s">
        <v>510</v>
      </c>
      <c r="C422">
        <v>3.67</v>
      </c>
      <c r="D422">
        <v>3.72</v>
      </c>
      <c r="E422">
        <v>3.82</v>
      </c>
      <c r="F422">
        <v>4.57</v>
      </c>
      <c r="G422">
        <v>4.4400000000000004</v>
      </c>
      <c r="H422">
        <v>4.5599999999999996</v>
      </c>
      <c r="I422">
        <v>5.57</v>
      </c>
      <c r="J422">
        <v>5.42</v>
      </c>
      <c r="K422" t="s">
        <v>510</v>
      </c>
      <c r="L422">
        <v>32773381100</v>
      </c>
      <c r="M422">
        <v>26775338600</v>
      </c>
      <c r="N422">
        <v>29979294600</v>
      </c>
      <c r="O422">
        <v>36197368300</v>
      </c>
      <c r="P422">
        <v>23937315900</v>
      </c>
      <c r="Q422">
        <v>28762601800</v>
      </c>
      <c r="R422">
        <v>25676616200</v>
      </c>
      <c r="S422">
        <v>34003513099.999996</v>
      </c>
      <c r="T422">
        <v>28463547200</v>
      </c>
      <c r="U422">
        <v>23902878800</v>
      </c>
      <c r="V422">
        <v>0.78159999999999996</v>
      </c>
      <c r="W422">
        <v>0.76259999999999994</v>
      </c>
      <c r="X422">
        <v>0.87849999999999995</v>
      </c>
      <c r="Y422">
        <v>0.8962</v>
      </c>
      <c r="Z422">
        <v>1.0737000000000001</v>
      </c>
      <c r="AA422">
        <v>0.91469999999999996</v>
      </c>
      <c r="AB422">
        <v>0.86380000000000001</v>
      </c>
      <c r="AC422">
        <v>0.85580000000000001</v>
      </c>
      <c r="AD422">
        <v>0.90049999999999997</v>
      </c>
      <c r="AE422">
        <v>0.64939999999999998</v>
      </c>
      <c r="AF422">
        <v>8.5251000000000001</v>
      </c>
      <c r="AG422">
        <v>7.2403000000000004</v>
      </c>
      <c r="AH422">
        <v>7.1756000000000002</v>
      </c>
      <c r="AI422">
        <v>6.5454999999999997</v>
      </c>
      <c r="AJ422">
        <v>6.2416999999999998</v>
      </c>
      <c r="AK422">
        <v>5.9577999999999998</v>
      </c>
      <c r="AL422">
        <v>5.7478999999999996</v>
      </c>
      <c r="AM422">
        <v>4.8743999999999996</v>
      </c>
      <c r="AN422">
        <v>6.1234000000000002</v>
      </c>
      <c r="AO422">
        <v>7.9184000000000001</v>
      </c>
      <c r="AP422">
        <v>9.3040000000000003</v>
      </c>
      <c r="AQ422">
        <v>12.671200000000001</v>
      </c>
      <c r="AR422">
        <v>-10.5662</v>
      </c>
      <c r="AS422">
        <v>-1.0022</v>
      </c>
      <c r="AT422">
        <v>-1.7605999999999999</v>
      </c>
      <c r="AU422">
        <v>2.5882000000000001</v>
      </c>
      <c r="AV422">
        <v>0.41460000000000002</v>
      </c>
      <c r="AW422">
        <v>28.132400000000001</v>
      </c>
      <c r="AX422">
        <v>-2.6100000000000002E-2</v>
      </c>
      <c r="AY422">
        <v>-4.1871999999999998</v>
      </c>
      <c r="AZ422">
        <v>-1.3906000000000001</v>
      </c>
      <c r="BA422">
        <v>10.013199999999999</v>
      </c>
      <c r="BB422">
        <v>9.9761000000000006</v>
      </c>
      <c r="BC422">
        <v>9.7985000000000007</v>
      </c>
      <c r="BD422">
        <v>10.836399999999999</v>
      </c>
      <c r="BE422">
        <v>10.649100000000001</v>
      </c>
      <c r="BF422">
        <v>12.0038</v>
      </c>
      <c r="BG422">
        <v>9.4639000000000006</v>
      </c>
      <c r="BH422">
        <v>9.9871999999999996</v>
      </c>
      <c r="BI422">
        <v>10.4732</v>
      </c>
      <c r="BJ422">
        <v>10.946099999999999</v>
      </c>
      <c r="BK422">
        <v>8.0864999999999991</v>
      </c>
      <c r="BL422">
        <v>1.0491999999999999</v>
      </c>
      <c r="BM422">
        <v>1.0482</v>
      </c>
      <c r="BN422">
        <v>1.0333000000000001</v>
      </c>
      <c r="BO422">
        <v>1.0483</v>
      </c>
      <c r="BP422">
        <v>1.0705</v>
      </c>
      <c r="BQ422">
        <v>1.0122</v>
      </c>
      <c r="BR422">
        <v>1.0277000000000001</v>
      </c>
      <c r="BS422">
        <v>1.0063</v>
      </c>
      <c r="BT422">
        <v>1.0275000000000001</v>
      </c>
      <c r="BU422">
        <v>1.0127999999999999</v>
      </c>
      <c r="BV422">
        <v>1.0053000000000001</v>
      </c>
      <c r="BW422" t="s">
        <v>588</v>
      </c>
      <c r="BX422">
        <v>40</v>
      </c>
      <c r="BY422" t="s">
        <v>607</v>
      </c>
      <c r="BZ422">
        <v>402030</v>
      </c>
    </row>
    <row r="423" spans="1:78" x14ac:dyDescent="0.25">
      <c r="A423" t="s">
        <v>422</v>
      </c>
      <c r="B423" t="s">
        <v>510</v>
      </c>
      <c r="C423">
        <v>2.87</v>
      </c>
      <c r="D423">
        <v>3.5</v>
      </c>
      <c r="E423">
        <v>3.84</v>
      </c>
      <c r="F423">
        <v>3.39</v>
      </c>
      <c r="G423">
        <v>4.1500000000000004</v>
      </c>
      <c r="H423">
        <v>3.89</v>
      </c>
      <c r="I423">
        <v>4.04</v>
      </c>
      <c r="J423">
        <v>4.1900000000000004</v>
      </c>
      <c r="K423">
        <v>4.66</v>
      </c>
      <c r="L423">
        <v>21761386300</v>
      </c>
      <c r="M423">
        <v>10962508000</v>
      </c>
      <c r="N423">
        <v>11241934000</v>
      </c>
      <c r="O423">
        <v>12105089400</v>
      </c>
      <c r="P423">
        <v>11044513500</v>
      </c>
      <c r="Q423">
        <v>15631311400</v>
      </c>
      <c r="R423">
        <v>15970908700</v>
      </c>
      <c r="S423">
        <v>25153409100</v>
      </c>
      <c r="T423">
        <v>10861564000</v>
      </c>
      <c r="U423">
        <v>17858036900</v>
      </c>
      <c r="V423">
        <v>16.760100000000001</v>
      </c>
      <c r="W423">
        <v>18.017299999999999</v>
      </c>
      <c r="X423">
        <v>2.7467000000000001</v>
      </c>
      <c r="Y423">
        <v>8.8323999999999998</v>
      </c>
      <c r="Z423">
        <v>12.656599999999999</v>
      </c>
      <c r="AA423">
        <v>21.995100000000001</v>
      </c>
      <c r="AB423">
        <v>11.2714</v>
      </c>
      <c r="AC423">
        <v>14.9276</v>
      </c>
      <c r="AD423">
        <v>18.718399999999999</v>
      </c>
      <c r="AE423">
        <v>-6.4120999999999997</v>
      </c>
      <c r="AF423">
        <v>41.297899999999998</v>
      </c>
      <c r="AG423">
        <v>42.2042</v>
      </c>
      <c r="AH423">
        <v>49.811300000000003</v>
      </c>
      <c r="AI423">
        <v>54.175699999999999</v>
      </c>
      <c r="AJ423">
        <v>51.211500000000001</v>
      </c>
      <c r="AK423">
        <v>47.867199999999997</v>
      </c>
      <c r="AL423">
        <v>47.457999999999998</v>
      </c>
      <c r="AM423">
        <v>59.861699999999999</v>
      </c>
      <c r="AN423">
        <v>63.685200000000002</v>
      </c>
      <c r="AO423">
        <v>77.223399999999998</v>
      </c>
      <c r="AP423">
        <v>-8.5395000000000003</v>
      </c>
      <c r="AQ423">
        <v>2.6939000000000002</v>
      </c>
      <c r="AR423">
        <v>3.7189000000000001</v>
      </c>
      <c r="AS423">
        <v>-16.576899999999998</v>
      </c>
      <c r="AT423">
        <v>12.845499999999999</v>
      </c>
      <c r="AU423">
        <v>1.5322</v>
      </c>
      <c r="AV423">
        <v>-5.5792000000000002</v>
      </c>
      <c r="AW423">
        <v>0.50649999999999995</v>
      </c>
      <c r="AX423">
        <v>-2.8555000000000001</v>
      </c>
      <c r="AY423">
        <v>3.1009000000000002</v>
      </c>
      <c r="AZ423">
        <v>-15.518800000000001</v>
      </c>
      <c r="BA423">
        <v>52.574399999999997</v>
      </c>
      <c r="BB423">
        <v>49.628599999999999</v>
      </c>
      <c r="BC423">
        <v>59.555599999999998</v>
      </c>
      <c r="BD423">
        <v>10.7569</v>
      </c>
      <c r="BE423">
        <v>52.2151</v>
      </c>
      <c r="BF423">
        <v>78.045599999999993</v>
      </c>
      <c r="BG423">
        <v>105.1476</v>
      </c>
      <c r="BH423">
        <v>50.848300000000002</v>
      </c>
      <c r="BI423">
        <v>108.6849</v>
      </c>
      <c r="BJ423">
        <v>445.67570000000001</v>
      </c>
      <c r="BK423" t="s">
        <v>510</v>
      </c>
      <c r="BL423">
        <v>2.3652000000000002</v>
      </c>
      <c r="BM423">
        <v>2.6598000000000002</v>
      </c>
      <c r="BN423">
        <v>2.2362000000000002</v>
      </c>
      <c r="BO423">
        <v>1.6597999999999999</v>
      </c>
      <c r="BP423">
        <v>2.0729000000000002</v>
      </c>
      <c r="BQ423">
        <v>2.5464000000000002</v>
      </c>
      <c r="BR423">
        <v>2.1838000000000002</v>
      </c>
      <c r="BS423">
        <v>2.1608000000000001</v>
      </c>
      <c r="BT423">
        <v>3.2084000000000001</v>
      </c>
      <c r="BU423">
        <v>2.6088</v>
      </c>
      <c r="BV423">
        <v>2.8567999999999998</v>
      </c>
      <c r="BW423" t="s">
        <v>590</v>
      </c>
      <c r="BX423">
        <v>45</v>
      </c>
      <c r="BY423" t="s">
        <v>641</v>
      </c>
      <c r="BZ423">
        <v>452020</v>
      </c>
    </row>
    <row r="424" spans="1:78" x14ac:dyDescent="0.25">
      <c r="A424" t="s">
        <v>423</v>
      </c>
      <c r="B424" t="s">
        <v>510</v>
      </c>
      <c r="C424">
        <v>2.78</v>
      </c>
      <c r="D424">
        <v>3.09</v>
      </c>
      <c r="E424">
        <v>2.91</v>
      </c>
      <c r="F424">
        <v>2.97</v>
      </c>
      <c r="G424">
        <v>2.99</v>
      </c>
      <c r="H424">
        <v>3.11</v>
      </c>
      <c r="I424">
        <v>3.26</v>
      </c>
      <c r="J424">
        <v>4.5199999999999996</v>
      </c>
      <c r="K424">
        <v>3.9</v>
      </c>
      <c r="L424">
        <v>18965399500</v>
      </c>
      <c r="M424">
        <v>28031212700</v>
      </c>
      <c r="N424">
        <v>30824637600</v>
      </c>
      <c r="O424">
        <v>44685323300</v>
      </c>
      <c r="P424">
        <v>30559664600</v>
      </c>
      <c r="Q424">
        <v>36339951800</v>
      </c>
      <c r="R424">
        <v>42458613800</v>
      </c>
      <c r="S424">
        <v>47184651600</v>
      </c>
      <c r="T424">
        <v>42761963100</v>
      </c>
      <c r="U424">
        <v>44406071600</v>
      </c>
      <c r="V424">
        <v>17.712700000000002</v>
      </c>
      <c r="W424">
        <v>5.7104999999999997</v>
      </c>
      <c r="X424">
        <v>6.5811999999999999</v>
      </c>
      <c r="Y424">
        <v>8.6320999999999994</v>
      </c>
      <c r="Z424">
        <v>11.7697</v>
      </c>
      <c r="AA424">
        <v>13.8071</v>
      </c>
      <c r="AB424">
        <v>-4.1700000000000001E-2</v>
      </c>
      <c r="AC424">
        <v>7.3418000000000001</v>
      </c>
      <c r="AD424">
        <v>-0.15260000000000001</v>
      </c>
      <c r="AE424">
        <v>-0.28110000000000002</v>
      </c>
      <c r="AF424">
        <v>49.087200000000003</v>
      </c>
      <c r="AG424">
        <v>48.343600000000002</v>
      </c>
      <c r="AH424">
        <v>47.634500000000003</v>
      </c>
      <c r="AI424">
        <v>49.660800000000002</v>
      </c>
      <c r="AJ424">
        <v>49.5976</v>
      </c>
      <c r="AK424">
        <v>46.581600000000002</v>
      </c>
      <c r="AL424">
        <v>46.644599999999997</v>
      </c>
      <c r="AM424">
        <v>40.517499999999998</v>
      </c>
      <c r="AN424">
        <v>42.366500000000002</v>
      </c>
      <c r="AO424">
        <v>52.550199999999997</v>
      </c>
      <c r="AP424">
        <v>7.4291</v>
      </c>
      <c r="AQ424">
        <v>87.246799999999993</v>
      </c>
      <c r="AR424">
        <v>5.53</v>
      </c>
      <c r="AS424">
        <v>12.4031</v>
      </c>
      <c r="AT424">
        <v>9.6516000000000002</v>
      </c>
      <c r="AU424">
        <v>10.408899999999999</v>
      </c>
      <c r="AV424">
        <v>42.323999999999998</v>
      </c>
      <c r="AW424">
        <v>-6.5282</v>
      </c>
      <c r="AX424">
        <v>-0.79930000000000001</v>
      </c>
      <c r="AY424">
        <v>-4.6079999999999997</v>
      </c>
      <c r="AZ424">
        <v>-4.6159999999999997</v>
      </c>
      <c r="BA424">
        <v>14.009399999999999</v>
      </c>
      <c r="BB424">
        <v>49.558799999999998</v>
      </c>
      <c r="BC424">
        <v>15.612</v>
      </c>
      <c r="BD424">
        <v>17.110700000000001</v>
      </c>
      <c r="BE424">
        <v>22.825399999999998</v>
      </c>
      <c r="BF424">
        <v>30.988199999999999</v>
      </c>
      <c r="BG424">
        <v>33.478400000000001</v>
      </c>
      <c r="BH424">
        <v>-9.5600000000000004E-2</v>
      </c>
      <c r="BI424">
        <v>15.530099999999999</v>
      </c>
      <c r="BJ424">
        <v>-0.31900000000000001</v>
      </c>
      <c r="BK424">
        <v>-0.70489999999999997</v>
      </c>
      <c r="BL424">
        <v>1.6958</v>
      </c>
      <c r="BM424">
        <v>1.7364999999999999</v>
      </c>
      <c r="BN424">
        <v>2.0962999999999998</v>
      </c>
      <c r="BO424">
        <v>2.2761</v>
      </c>
      <c r="BP424">
        <v>2.2909000000000002</v>
      </c>
      <c r="BQ424">
        <v>2.6187999999999998</v>
      </c>
      <c r="BR424">
        <v>1.6775</v>
      </c>
      <c r="BS424">
        <v>1.7725</v>
      </c>
      <c r="BT424">
        <v>2.0310999999999999</v>
      </c>
      <c r="BU424">
        <v>2.1297999999999999</v>
      </c>
      <c r="BV424">
        <v>2.3208000000000002</v>
      </c>
      <c r="BW424" t="s">
        <v>594</v>
      </c>
      <c r="BX424">
        <v>30</v>
      </c>
      <c r="BY424" t="s">
        <v>625</v>
      </c>
      <c r="BZ424">
        <v>302010</v>
      </c>
    </row>
    <row r="425" spans="1:78" x14ac:dyDescent="0.25">
      <c r="A425" t="s">
        <v>424</v>
      </c>
      <c r="B425" t="s">
        <v>510</v>
      </c>
      <c r="C425" t="s">
        <v>510</v>
      </c>
      <c r="D425" t="s">
        <v>510</v>
      </c>
      <c r="E425" t="s">
        <v>510</v>
      </c>
      <c r="F425" t="s">
        <v>510</v>
      </c>
      <c r="G425" t="s">
        <v>510</v>
      </c>
      <c r="H425" t="s">
        <v>510</v>
      </c>
      <c r="I425" t="s">
        <v>510</v>
      </c>
      <c r="J425" t="s">
        <v>510</v>
      </c>
      <c r="K425" t="s">
        <v>510</v>
      </c>
      <c r="L425" t="s">
        <v>510</v>
      </c>
      <c r="M425" t="s">
        <v>510</v>
      </c>
      <c r="N425" t="s">
        <v>510</v>
      </c>
      <c r="O425" t="s">
        <v>510</v>
      </c>
      <c r="P425" t="s">
        <v>510</v>
      </c>
      <c r="Q425" t="s">
        <v>510</v>
      </c>
      <c r="R425" t="s">
        <v>510</v>
      </c>
      <c r="S425" t="s">
        <v>510</v>
      </c>
      <c r="T425" t="s">
        <v>510</v>
      </c>
      <c r="U425" t="s">
        <v>510</v>
      </c>
      <c r="V425" t="s">
        <v>510</v>
      </c>
      <c r="W425" t="s">
        <v>510</v>
      </c>
      <c r="X425" t="s">
        <v>510</v>
      </c>
      <c r="Y425" t="s">
        <v>510</v>
      </c>
      <c r="Z425" t="s">
        <v>510</v>
      </c>
      <c r="AA425" t="s">
        <v>510</v>
      </c>
      <c r="AB425" t="s">
        <v>510</v>
      </c>
      <c r="AC425" t="s">
        <v>510</v>
      </c>
      <c r="AD425" t="s">
        <v>510</v>
      </c>
      <c r="AE425" t="s">
        <v>510</v>
      </c>
      <c r="AF425" t="s">
        <v>510</v>
      </c>
      <c r="AG425" t="s">
        <v>510</v>
      </c>
      <c r="AH425" t="s">
        <v>510</v>
      </c>
      <c r="AI425" t="s">
        <v>510</v>
      </c>
      <c r="AJ425" t="s">
        <v>510</v>
      </c>
      <c r="AK425" t="s">
        <v>510</v>
      </c>
      <c r="AL425" t="s">
        <v>510</v>
      </c>
      <c r="AM425" t="s">
        <v>510</v>
      </c>
      <c r="AN425" t="s">
        <v>510</v>
      </c>
      <c r="AO425">
        <v>32.566699999999997</v>
      </c>
      <c r="AP425" t="s">
        <v>510</v>
      </c>
      <c r="AQ425" t="s">
        <v>510</v>
      </c>
      <c r="AR425" t="s">
        <v>510</v>
      </c>
      <c r="AS425" t="s">
        <v>510</v>
      </c>
      <c r="AT425" t="s">
        <v>510</v>
      </c>
      <c r="AU425" t="s">
        <v>510</v>
      </c>
      <c r="AV425" t="s">
        <v>510</v>
      </c>
      <c r="AW425" t="s">
        <v>510</v>
      </c>
      <c r="AX425" t="s">
        <v>510</v>
      </c>
      <c r="AY425" t="s">
        <v>510</v>
      </c>
      <c r="AZ425" t="s">
        <v>510</v>
      </c>
      <c r="BA425" t="s">
        <v>510</v>
      </c>
      <c r="BB425" t="s">
        <v>510</v>
      </c>
      <c r="BC425" t="s">
        <v>510</v>
      </c>
      <c r="BD425" t="s">
        <v>510</v>
      </c>
      <c r="BE425" t="s">
        <v>510</v>
      </c>
      <c r="BF425" t="s">
        <v>510</v>
      </c>
      <c r="BG425" t="s">
        <v>510</v>
      </c>
      <c r="BH425" t="s">
        <v>510</v>
      </c>
      <c r="BI425" t="s">
        <v>510</v>
      </c>
      <c r="BJ425" t="s">
        <v>510</v>
      </c>
      <c r="BK425" t="s">
        <v>510</v>
      </c>
      <c r="BL425" t="s">
        <v>510</v>
      </c>
      <c r="BM425" t="s">
        <v>510</v>
      </c>
      <c r="BN425" t="s">
        <v>510</v>
      </c>
      <c r="BO425" t="s">
        <v>510</v>
      </c>
      <c r="BP425" t="s">
        <v>510</v>
      </c>
      <c r="BQ425" t="s">
        <v>510</v>
      </c>
      <c r="BR425" t="s">
        <v>510</v>
      </c>
      <c r="BS425" t="s">
        <v>510</v>
      </c>
      <c r="BT425" t="s">
        <v>510</v>
      </c>
      <c r="BU425" t="s">
        <v>510</v>
      </c>
      <c r="BV425" t="s">
        <v>510</v>
      </c>
      <c r="BW425" t="s">
        <v>602</v>
      </c>
      <c r="BX425">
        <v>15</v>
      </c>
      <c r="BY425" t="s">
        <v>605</v>
      </c>
      <c r="BZ425">
        <v>151030</v>
      </c>
    </row>
    <row r="426" spans="1:78" x14ac:dyDescent="0.25">
      <c r="A426" t="s">
        <v>425</v>
      </c>
      <c r="B426" t="s">
        <v>510</v>
      </c>
      <c r="C426" t="s">
        <v>510</v>
      </c>
      <c r="D426">
        <v>3.43</v>
      </c>
      <c r="E426">
        <v>3.68</v>
      </c>
      <c r="F426">
        <v>4.3499999999999996</v>
      </c>
      <c r="G426">
        <v>4.38</v>
      </c>
      <c r="H426" t="s">
        <v>510</v>
      </c>
      <c r="I426">
        <v>5.36</v>
      </c>
      <c r="J426">
        <v>5.58</v>
      </c>
      <c r="K426" t="s">
        <v>510</v>
      </c>
      <c r="L426">
        <v>15051141100</v>
      </c>
      <c r="M426">
        <v>15980290000</v>
      </c>
      <c r="N426">
        <v>17282482400</v>
      </c>
      <c r="O426">
        <v>26022249000</v>
      </c>
      <c r="P426">
        <v>18087935700</v>
      </c>
      <c r="Q426">
        <v>25194436400</v>
      </c>
      <c r="R426">
        <v>28609472300</v>
      </c>
      <c r="S426">
        <v>30751324300</v>
      </c>
      <c r="T426">
        <v>11113387000</v>
      </c>
      <c r="U426">
        <v>15039849500</v>
      </c>
      <c r="V426" t="s">
        <v>510</v>
      </c>
      <c r="W426">
        <v>4.6992000000000003</v>
      </c>
      <c r="X426">
        <v>5.7054999999999998</v>
      </c>
      <c r="Y426">
        <v>7.0670999999999999</v>
      </c>
      <c r="Z426">
        <v>3.1434000000000002</v>
      </c>
      <c r="AA426">
        <v>4.7785000000000002</v>
      </c>
      <c r="AB426" t="s">
        <v>510</v>
      </c>
      <c r="AC426">
        <v>5.5875000000000004</v>
      </c>
      <c r="AD426">
        <v>6.5288000000000004</v>
      </c>
      <c r="AE426">
        <v>-1.2770999999999999</v>
      </c>
      <c r="AF426" t="s">
        <v>510</v>
      </c>
      <c r="AG426">
        <v>24.2746</v>
      </c>
      <c r="AH426">
        <v>25.1173</v>
      </c>
      <c r="AI426">
        <v>19.955300000000001</v>
      </c>
      <c r="AJ426">
        <v>21.632300000000001</v>
      </c>
      <c r="AK426">
        <v>19.6814</v>
      </c>
      <c r="AL426" t="s">
        <v>510</v>
      </c>
      <c r="AM426">
        <v>20.288699999999999</v>
      </c>
      <c r="AN426">
        <v>24.991099999999999</v>
      </c>
      <c r="AO426">
        <v>32.4694</v>
      </c>
      <c r="AP426">
        <v>4.3619000000000003</v>
      </c>
      <c r="AQ426" t="s">
        <v>510</v>
      </c>
      <c r="AR426">
        <v>-4.1487999999999996</v>
      </c>
      <c r="AS426">
        <v>-4.5510000000000002</v>
      </c>
      <c r="AT426">
        <v>22.1479</v>
      </c>
      <c r="AU426">
        <v>1.6248</v>
      </c>
      <c r="AV426">
        <v>6.1242999999999999</v>
      </c>
      <c r="AW426" t="s">
        <v>510</v>
      </c>
      <c r="AX426">
        <v>14.4184</v>
      </c>
      <c r="AY426">
        <v>19.577500000000001</v>
      </c>
      <c r="AZ426">
        <v>-5.2055999999999996</v>
      </c>
      <c r="BA426">
        <v>7.2819000000000003</v>
      </c>
      <c r="BB426" t="s">
        <v>510</v>
      </c>
      <c r="BC426">
        <v>11.504099999999999</v>
      </c>
      <c r="BD426">
        <v>14.438700000000001</v>
      </c>
      <c r="BE426">
        <v>17.634599999999999</v>
      </c>
      <c r="BF426">
        <v>8.2563999999999993</v>
      </c>
      <c r="BG426">
        <v>12.982799999999999</v>
      </c>
      <c r="BH426" t="s">
        <v>510</v>
      </c>
      <c r="BI426">
        <v>14.089399999999999</v>
      </c>
      <c r="BJ426">
        <v>17.061499999999999</v>
      </c>
      <c r="BK426">
        <v>-3.4464999999999999</v>
      </c>
      <c r="BL426">
        <v>1.3505</v>
      </c>
      <c r="BM426" t="s">
        <v>510</v>
      </c>
      <c r="BN426">
        <v>1.5463</v>
      </c>
      <c r="BO426">
        <v>1.7019</v>
      </c>
      <c r="BP426">
        <v>1.9732000000000001</v>
      </c>
      <c r="BQ426">
        <v>1.5612999999999999</v>
      </c>
      <c r="BR426">
        <v>1.8656999999999999</v>
      </c>
      <c r="BS426" t="s">
        <v>510</v>
      </c>
      <c r="BT426">
        <v>1.8124</v>
      </c>
      <c r="BU426">
        <v>1.7352000000000001</v>
      </c>
      <c r="BV426">
        <v>1.2515000000000001</v>
      </c>
      <c r="BW426" t="s">
        <v>596</v>
      </c>
      <c r="BX426">
        <v>20</v>
      </c>
      <c r="BY426" t="s">
        <v>630</v>
      </c>
      <c r="BZ426">
        <v>201060</v>
      </c>
    </row>
    <row r="427" spans="1:78" x14ac:dyDescent="0.25">
      <c r="A427" t="s">
        <v>426</v>
      </c>
      <c r="B427" t="s">
        <v>510</v>
      </c>
      <c r="C427">
        <v>2.5299999999999998</v>
      </c>
      <c r="D427">
        <v>3.82</v>
      </c>
      <c r="E427">
        <v>3.34</v>
      </c>
      <c r="F427">
        <v>3.49</v>
      </c>
      <c r="G427">
        <v>3.48</v>
      </c>
      <c r="H427">
        <v>4.63</v>
      </c>
      <c r="I427">
        <v>4.3099999999999996</v>
      </c>
      <c r="J427">
        <v>4.8099999999999996</v>
      </c>
      <c r="K427">
        <v>5.3</v>
      </c>
      <c r="L427">
        <v>13862425100</v>
      </c>
      <c r="M427">
        <v>14686138400</v>
      </c>
      <c r="N427">
        <v>13872867200</v>
      </c>
      <c r="O427">
        <v>17393851600</v>
      </c>
      <c r="P427">
        <v>11898194300</v>
      </c>
      <c r="Q427">
        <v>20594969200</v>
      </c>
      <c r="R427">
        <v>25390573400</v>
      </c>
      <c r="S427">
        <v>25658178400</v>
      </c>
      <c r="T427">
        <v>14487310200</v>
      </c>
      <c r="U427">
        <v>17982126100</v>
      </c>
      <c r="V427">
        <v>17.249199999999998</v>
      </c>
      <c r="W427">
        <v>23.854099999999999</v>
      </c>
      <c r="X427">
        <v>6.2933000000000003</v>
      </c>
      <c r="Y427">
        <v>23.9696</v>
      </c>
      <c r="Z427">
        <v>19.5352</v>
      </c>
      <c r="AA427">
        <v>17.657299999999999</v>
      </c>
      <c r="AB427">
        <v>16.384</v>
      </c>
      <c r="AC427">
        <v>21.877099999999999</v>
      </c>
      <c r="AD427">
        <v>3.9986000000000002</v>
      </c>
      <c r="AE427">
        <v>11.361499999999999</v>
      </c>
      <c r="AF427">
        <v>0</v>
      </c>
      <c r="AG427">
        <v>0</v>
      </c>
      <c r="AH427">
        <v>24.479800000000001</v>
      </c>
      <c r="AI427">
        <v>0</v>
      </c>
      <c r="AJ427">
        <v>0</v>
      </c>
      <c r="AK427">
        <v>0</v>
      </c>
      <c r="AL427">
        <v>3.5032000000000001</v>
      </c>
      <c r="AM427">
        <v>28.089700000000001</v>
      </c>
      <c r="AN427">
        <v>31.636399999999998</v>
      </c>
      <c r="AO427">
        <v>17.910900000000002</v>
      </c>
      <c r="AP427">
        <v>9.1968999999999994</v>
      </c>
      <c r="AQ427">
        <v>27.461300000000001</v>
      </c>
      <c r="AR427">
        <v>25.072299999999998</v>
      </c>
      <c r="AS427">
        <v>3.3521000000000001</v>
      </c>
      <c r="AT427">
        <v>18.628399999999999</v>
      </c>
      <c r="AU427">
        <v>5.5819999999999999</v>
      </c>
      <c r="AV427">
        <v>0.22159999999999999</v>
      </c>
      <c r="AW427">
        <v>5.5190999999999999</v>
      </c>
      <c r="AX427">
        <v>68.224100000000007</v>
      </c>
      <c r="AY427">
        <v>-11.4148</v>
      </c>
      <c r="AZ427">
        <v>-5.0384000000000002</v>
      </c>
      <c r="BA427">
        <v>13.882099999999999</v>
      </c>
      <c r="BB427">
        <v>19.7561</v>
      </c>
      <c r="BC427">
        <v>28.0519</v>
      </c>
      <c r="BD427">
        <v>15.896699999999999</v>
      </c>
      <c r="BE427">
        <v>26.5594</v>
      </c>
      <c r="BF427">
        <v>22.502400000000002</v>
      </c>
      <c r="BG427">
        <v>20.770600000000002</v>
      </c>
      <c r="BH427">
        <v>19.665700000000001</v>
      </c>
      <c r="BI427">
        <v>31.6722</v>
      </c>
      <c r="BJ427">
        <v>11.105</v>
      </c>
      <c r="BK427">
        <v>17.015699999999999</v>
      </c>
      <c r="BL427">
        <v>2.0943000000000001</v>
      </c>
      <c r="BM427">
        <v>3.6636000000000002</v>
      </c>
      <c r="BN427">
        <v>4.4515000000000002</v>
      </c>
      <c r="BO427">
        <v>1.7119</v>
      </c>
      <c r="BP427">
        <v>4.1905000000000001</v>
      </c>
      <c r="BQ427">
        <v>3.484</v>
      </c>
      <c r="BR427">
        <v>2.8711000000000002</v>
      </c>
      <c r="BS427">
        <v>4.9459999999999997</v>
      </c>
      <c r="BT427">
        <v>3.5375000000000001</v>
      </c>
      <c r="BU427">
        <v>1.1012999999999999</v>
      </c>
      <c r="BV427">
        <v>2.1442999999999999</v>
      </c>
      <c r="BW427" t="s">
        <v>590</v>
      </c>
      <c r="BX427">
        <v>45</v>
      </c>
      <c r="BY427" t="s">
        <v>593</v>
      </c>
      <c r="BZ427">
        <v>453010</v>
      </c>
    </row>
    <row r="428" spans="1:78" x14ac:dyDescent="0.25">
      <c r="A428" t="s">
        <v>427</v>
      </c>
      <c r="B428" t="s">
        <v>510</v>
      </c>
      <c r="C428">
        <v>2.42</v>
      </c>
      <c r="D428">
        <v>2.4500000000000002</v>
      </c>
      <c r="E428">
        <v>2.92</v>
      </c>
      <c r="F428">
        <v>3.67</v>
      </c>
      <c r="G428">
        <v>3.74</v>
      </c>
      <c r="H428">
        <v>3.76</v>
      </c>
      <c r="I428">
        <v>3.78</v>
      </c>
      <c r="J428">
        <v>4.04</v>
      </c>
      <c r="K428">
        <v>3.98</v>
      </c>
      <c r="L428">
        <v>24804496500</v>
      </c>
      <c r="M428">
        <v>25356644600</v>
      </c>
      <c r="N428">
        <v>29939645300</v>
      </c>
      <c r="O428">
        <v>30215860500</v>
      </c>
      <c r="P428">
        <v>16861452700.000002</v>
      </c>
      <c r="Q428">
        <v>23269401000</v>
      </c>
      <c r="R428">
        <v>20263426800</v>
      </c>
      <c r="S428">
        <v>25387353200</v>
      </c>
      <c r="T428">
        <v>14804791300</v>
      </c>
      <c r="U428">
        <v>15803188500</v>
      </c>
      <c r="V428">
        <v>3.1293000000000002</v>
      </c>
      <c r="W428">
        <v>2.7702</v>
      </c>
      <c r="X428">
        <v>2.5823</v>
      </c>
      <c r="Y428">
        <v>2.0804999999999998</v>
      </c>
      <c r="Z428">
        <v>2.7542</v>
      </c>
      <c r="AA428">
        <v>3.5413000000000001</v>
      </c>
      <c r="AB428">
        <v>1.3796999999999999</v>
      </c>
      <c r="AC428">
        <v>4.4038000000000004</v>
      </c>
      <c r="AD428">
        <v>3.0112999999999999</v>
      </c>
      <c r="AE428">
        <v>2.0158</v>
      </c>
      <c r="AF428">
        <v>36.2714</v>
      </c>
      <c r="AG428">
        <v>28.9345</v>
      </c>
      <c r="AH428">
        <v>22.334199999999999</v>
      </c>
      <c r="AI428">
        <v>21.709</v>
      </c>
      <c r="AJ428">
        <v>22.469799999999999</v>
      </c>
      <c r="AK428">
        <v>18.9514</v>
      </c>
      <c r="AL428">
        <v>16.441199999999998</v>
      </c>
      <c r="AM428">
        <v>15.151199999999999</v>
      </c>
      <c r="AN428">
        <v>13.5716</v>
      </c>
      <c r="AO428">
        <v>13.604100000000001</v>
      </c>
      <c r="AP428">
        <v>10.517799999999999</v>
      </c>
      <c r="AQ428">
        <v>28.132400000000001</v>
      </c>
      <c r="AR428">
        <v>11.132400000000001</v>
      </c>
      <c r="AS428">
        <v>7.2169999999999996</v>
      </c>
      <c r="AT428">
        <v>6.2091000000000003</v>
      </c>
      <c r="AU428">
        <v>11.464600000000001</v>
      </c>
      <c r="AV428">
        <v>-1.841</v>
      </c>
      <c r="AW428">
        <v>-8.4693000000000005</v>
      </c>
      <c r="AX428">
        <v>-0.2084</v>
      </c>
      <c r="AY428">
        <v>9.2074999999999996</v>
      </c>
      <c r="AZ428">
        <v>12.3513</v>
      </c>
      <c r="BA428">
        <v>37.545099999999998</v>
      </c>
      <c r="BB428">
        <v>25.6601</v>
      </c>
      <c r="BC428">
        <v>19.183800000000002</v>
      </c>
      <c r="BD428">
        <v>16.798500000000001</v>
      </c>
      <c r="BE428">
        <v>13.612399999999999</v>
      </c>
      <c r="BF428">
        <v>19.299900000000001</v>
      </c>
      <c r="BG428">
        <v>25.827100000000002</v>
      </c>
      <c r="BH428">
        <v>10.2172</v>
      </c>
      <c r="BI428">
        <v>33.625700000000002</v>
      </c>
      <c r="BJ428">
        <v>23.7654</v>
      </c>
      <c r="BK428">
        <v>17.376200000000001</v>
      </c>
      <c r="BL428" t="s">
        <v>510</v>
      </c>
      <c r="BM428">
        <v>1.1892</v>
      </c>
      <c r="BN428">
        <v>1.1516</v>
      </c>
      <c r="BO428">
        <v>1.1713</v>
      </c>
      <c r="BP428">
        <v>1.1619999999999999</v>
      </c>
      <c r="BQ428">
        <v>1.0205</v>
      </c>
      <c r="BR428">
        <v>1.0748</v>
      </c>
      <c r="BS428">
        <v>1.0867</v>
      </c>
      <c r="BT428">
        <v>1.1205000000000001</v>
      </c>
      <c r="BU428">
        <v>1.0218</v>
      </c>
      <c r="BV428">
        <v>1.0203</v>
      </c>
      <c r="BW428" t="s">
        <v>588</v>
      </c>
      <c r="BX428">
        <v>40</v>
      </c>
      <c r="BY428" t="s">
        <v>622</v>
      </c>
      <c r="BZ428">
        <v>402020</v>
      </c>
    </row>
    <row r="429" spans="1:78" x14ac:dyDescent="0.25">
      <c r="A429" t="s">
        <v>428</v>
      </c>
      <c r="B429" t="s">
        <v>510</v>
      </c>
      <c r="C429">
        <v>2.0299999999999998</v>
      </c>
      <c r="D429">
        <v>2.04</v>
      </c>
      <c r="E429">
        <v>2.21</v>
      </c>
      <c r="F429">
        <v>2.44</v>
      </c>
      <c r="G429">
        <v>2.42</v>
      </c>
      <c r="H429">
        <v>4.13</v>
      </c>
      <c r="I429">
        <v>5.65</v>
      </c>
      <c r="J429">
        <v>5.88</v>
      </c>
      <c r="K429" t="s">
        <v>510</v>
      </c>
      <c r="L429">
        <v>35686975200</v>
      </c>
      <c r="M429">
        <v>34901034800</v>
      </c>
      <c r="N429">
        <v>44863060700</v>
      </c>
      <c r="O429">
        <v>57946954800</v>
      </c>
      <c r="P429">
        <v>58653857100</v>
      </c>
      <c r="Q429">
        <v>78594561000</v>
      </c>
      <c r="R429">
        <v>92083742600</v>
      </c>
      <c r="S429">
        <v>100881509600</v>
      </c>
      <c r="T429">
        <v>92522333300</v>
      </c>
      <c r="U429">
        <v>113763251900</v>
      </c>
      <c r="V429">
        <v>3.1191</v>
      </c>
      <c r="W429">
        <v>8.5905000000000005</v>
      </c>
      <c r="X429">
        <v>8.9857999999999993</v>
      </c>
      <c r="Y429">
        <v>4.7850999999999999</v>
      </c>
      <c r="Z429">
        <v>14.377000000000001</v>
      </c>
      <c r="AA429">
        <v>7.2583000000000002</v>
      </c>
      <c r="AB429">
        <v>4.9584000000000001</v>
      </c>
      <c r="AC429">
        <v>5.7830000000000004</v>
      </c>
      <c r="AD429">
        <v>6.5944000000000003</v>
      </c>
      <c r="AE429">
        <v>8.2425999999999995</v>
      </c>
      <c r="AF429">
        <v>22.993200000000002</v>
      </c>
      <c r="AG429">
        <v>24.643999999999998</v>
      </c>
      <c r="AH429">
        <v>33.834099999999999</v>
      </c>
      <c r="AI429">
        <v>32.535899999999998</v>
      </c>
      <c r="AJ429">
        <v>36.207700000000003</v>
      </c>
      <c r="AK429">
        <v>38.044899999999998</v>
      </c>
      <c r="AL429">
        <v>42.018599999999999</v>
      </c>
      <c r="AM429">
        <v>37.252800000000001</v>
      </c>
      <c r="AN429">
        <v>36.671700000000001</v>
      </c>
      <c r="AO429">
        <v>33.809399999999997</v>
      </c>
      <c r="AP429">
        <v>19.210999999999999</v>
      </c>
      <c r="AQ429">
        <v>9.7567000000000004</v>
      </c>
      <c r="AR429">
        <v>-6.1115000000000004</v>
      </c>
      <c r="AS429">
        <v>25.963100000000001</v>
      </c>
      <c r="AT429">
        <v>8.6225000000000005</v>
      </c>
      <c r="AU429">
        <v>22.669699999999999</v>
      </c>
      <c r="AV429">
        <v>10.79</v>
      </c>
      <c r="AW429">
        <v>13.799799999999999</v>
      </c>
      <c r="AX429">
        <v>0.87680000000000002</v>
      </c>
      <c r="AY429">
        <v>6.5057</v>
      </c>
      <c r="AZ429">
        <v>8.2095000000000002</v>
      </c>
      <c r="BA429">
        <v>11.4033</v>
      </c>
      <c r="BB429">
        <v>5.8383000000000003</v>
      </c>
      <c r="BC429">
        <v>16.8245</v>
      </c>
      <c r="BD429">
        <v>18.238199999999999</v>
      </c>
      <c r="BE429">
        <v>10.452999999999999</v>
      </c>
      <c r="BF429">
        <v>32.752600000000001</v>
      </c>
      <c r="BG429">
        <v>16.978400000000001</v>
      </c>
      <c r="BH429">
        <v>12.351800000000001</v>
      </c>
      <c r="BI429">
        <v>14.262700000000001</v>
      </c>
      <c r="BJ429">
        <v>14.9748</v>
      </c>
      <c r="BK429">
        <v>17.978400000000001</v>
      </c>
      <c r="BL429">
        <v>2.2294999999999998</v>
      </c>
      <c r="BM429">
        <v>2.5661999999999998</v>
      </c>
      <c r="BN429">
        <v>2.6122999999999998</v>
      </c>
      <c r="BO429">
        <v>2.7313000000000001</v>
      </c>
      <c r="BP429">
        <v>3.1616</v>
      </c>
      <c r="BQ429">
        <v>2.7145000000000001</v>
      </c>
      <c r="BR429">
        <v>3.1821999999999999</v>
      </c>
      <c r="BS429">
        <v>3.3041</v>
      </c>
      <c r="BT429">
        <v>3.4857999999999998</v>
      </c>
      <c r="BU429">
        <v>3.0606</v>
      </c>
      <c r="BV429">
        <v>3.3873000000000002</v>
      </c>
      <c r="BW429" t="s">
        <v>582</v>
      </c>
      <c r="BX429">
        <v>35</v>
      </c>
      <c r="BY429" t="s">
        <v>587</v>
      </c>
      <c r="BZ429">
        <v>351010</v>
      </c>
    </row>
    <row r="430" spans="1:78" x14ac:dyDescent="0.25">
      <c r="A430" t="s">
        <v>429</v>
      </c>
      <c r="B430" t="s">
        <v>510</v>
      </c>
      <c r="C430">
        <v>2.58</v>
      </c>
      <c r="D430">
        <v>3</v>
      </c>
      <c r="E430">
        <v>3.01</v>
      </c>
      <c r="F430">
        <v>3.16</v>
      </c>
      <c r="G430">
        <v>3.13</v>
      </c>
      <c r="H430">
        <v>3.23</v>
      </c>
      <c r="I430">
        <v>3.78</v>
      </c>
      <c r="J430">
        <v>3.8</v>
      </c>
      <c r="K430">
        <v>3.81</v>
      </c>
      <c r="L430">
        <v>23333110000</v>
      </c>
      <c r="M430">
        <v>23145120600</v>
      </c>
      <c r="N430">
        <v>30283588000</v>
      </c>
      <c r="O430">
        <v>31643750300</v>
      </c>
      <c r="P430">
        <v>32569891800</v>
      </c>
      <c r="Q430">
        <v>43644803000</v>
      </c>
      <c r="R430">
        <v>37824973300</v>
      </c>
      <c r="S430">
        <v>40269155700</v>
      </c>
      <c r="T430">
        <v>38742377400</v>
      </c>
      <c r="U430">
        <v>36884722200</v>
      </c>
      <c r="V430">
        <v>7.2198000000000002</v>
      </c>
      <c r="W430">
        <v>4.4122000000000003</v>
      </c>
      <c r="X430">
        <v>5.4715999999999996</v>
      </c>
      <c r="Y430">
        <v>6.6273</v>
      </c>
      <c r="Z430">
        <v>7.9870999999999999</v>
      </c>
      <c r="AA430">
        <v>9.2919999999999998</v>
      </c>
      <c r="AB430">
        <v>1.0616000000000001</v>
      </c>
      <c r="AC430">
        <v>2.3805000000000001</v>
      </c>
      <c r="AD430">
        <v>6.2473000000000001</v>
      </c>
      <c r="AE430">
        <v>7.8834999999999997</v>
      </c>
      <c r="AF430">
        <v>20.797899999999998</v>
      </c>
      <c r="AG430">
        <v>40.701300000000003</v>
      </c>
      <c r="AH430">
        <v>44.465299999999999</v>
      </c>
      <c r="AI430">
        <v>46.1511</v>
      </c>
      <c r="AJ430">
        <v>46.0824</v>
      </c>
      <c r="AK430">
        <v>45.436399999999999</v>
      </c>
      <c r="AL430">
        <v>66.631500000000003</v>
      </c>
      <c r="AM430">
        <v>55.1999</v>
      </c>
      <c r="AN430">
        <v>51.570300000000003</v>
      </c>
      <c r="AO430">
        <v>48.927700000000002</v>
      </c>
      <c r="AP430">
        <v>4.7042000000000002</v>
      </c>
      <c r="AQ430">
        <v>3.7679</v>
      </c>
      <c r="AR430">
        <v>36.893099999999997</v>
      </c>
      <c r="AS430">
        <v>-7.0457000000000001</v>
      </c>
      <c r="AT430">
        <v>6.1886000000000001</v>
      </c>
      <c r="AU430">
        <v>1.7668999999999999</v>
      </c>
      <c r="AV430">
        <v>-0.57489999999999997</v>
      </c>
      <c r="AW430">
        <v>25.9468</v>
      </c>
      <c r="AX430">
        <v>-5.3681999999999999</v>
      </c>
      <c r="AY430">
        <v>3.1389</v>
      </c>
      <c r="AZ430">
        <v>3.33</v>
      </c>
      <c r="BA430">
        <v>20.096</v>
      </c>
      <c r="BB430">
        <v>17.8139</v>
      </c>
      <c r="BC430">
        <v>13.0479</v>
      </c>
      <c r="BD430">
        <v>21.730899999999998</v>
      </c>
      <c r="BE430">
        <v>38.985799999999998</v>
      </c>
      <c r="BF430">
        <v>58.536299999999997</v>
      </c>
      <c r="BG430">
        <v>66.843000000000004</v>
      </c>
      <c r="BH430">
        <v>11.7707</v>
      </c>
      <c r="BI430">
        <v>38.665500000000002</v>
      </c>
      <c r="BJ430">
        <v>92.585700000000003</v>
      </c>
      <c r="BK430">
        <v>104.4049</v>
      </c>
      <c r="BL430">
        <v>2.1709999999999998</v>
      </c>
      <c r="BM430">
        <v>2.2873999999999999</v>
      </c>
      <c r="BN430">
        <v>1.9752000000000001</v>
      </c>
      <c r="BO430">
        <v>2.4895999999999998</v>
      </c>
      <c r="BP430">
        <v>2.3681999999999999</v>
      </c>
      <c r="BQ430">
        <v>2.8288000000000002</v>
      </c>
      <c r="BR430">
        <v>2.8795000000000002</v>
      </c>
      <c r="BS430">
        <v>2.1234999999999999</v>
      </c>
      <c r="BT430">
        <v>2.7467000000000001</v>
      </c>
      <c r="BU430">
        <v>2.9253999999999998</v>
      </c>
      <c r="BV430">
        <v>2.5543</v>
      </c>
      <c r="BW430" t="s">
        <v>594</v>
      </c>
      <c r="BX430">
        <v>30</v>
      </c>
      <c r="BY430" t="s">
        <v>636</v>
      </c>
      <c r="BZ430">
        <v>301010</v>
      </c>
    </row>
    <row r="431" spans="1:78" x14ac:dyDescent="0.25">
      <c r="A431" t="s">
        <v>430</v>
      </c>
      <c r="B431" t="s">
        <v>510</v>
      </c>
      <c r="C431">
        <v>3.03</v>
      </c>
      <c r="D431">
        <v>2.98</v>
      </c>
      <c r="E431">
        <v>3.74</v>
      </c>
      <c r="F431">
        <v>3.8</v>
      </c>
      <c r="G431">
        <v>4</v>
      </c>
      <c r="H431">
        <v>4.08</v>
      </c>
      <c r="I431">
        <v>4.8600000000000003</v>
      </c>
      <c r="J431">
        <v>5.49</v>
      </c>
      <c r="K431" t="s">
        <v>510</v>
      </c>
      <c r="L431">
        <v>174231330000</v>
      </c>
      <c r="M431">
        <v>211690320000</v>
      </c>
      <c r="N431">
        <v>261176730000</v>
      </c>
      <c r="O431">
        <v>238684320000</v>
      </c>
      <c r="P431">
        <v>207714120000</v>
      </c>
      <c r="Q431">
        <v>285479400000</v>
      </c>
      <c r="R431">
        <v>204943760000</v>
      </c>
      <c r="S431">
        <v>175668600000</v>
      </c>
      <c r="T431">
        <v>131208070000</v>
      </c>
      <c r="U431">
        <v>119977337600</v>
      </c>
      <c r="V431">
        <v>2.2422</v>
      </c>
      <c r="W431">
        <v>3.8155000000000001</v>
      </c>
      <c r="X431">
        <v>3.2179000000000002</v>
      </c>
      <c r="Y431">
        <v>6.9463999999999997</v>
      </c>
      <c r="Z431">
        <v>3.9693999999999998</v>
      </c>
      <c r="AA431">
        <v>2.5661999999999998</v>
      </c>
      <c r="AB431">
        <v>-0.96079999999999999</v>
      </c>
      <c r="AC431">
        <v>3.7277</v>
      </c>
      <c r="AD431">
        <v>-1.7861</v>
      </c>
      <c r="AE431">
        <v>3.5558999999999998</v>
      </c>
      <c r="AF431">
        <v>27.568899999999999</v>
      </c>
      <c r="AG431">
        <v>31.328499999999998</v>
      </c>
      <c r="AH431">
        <v>30.586099999999998</v>
      </c>
      <c r="AI431">
        <v>37.006799999999998</v>
      </c>
      <c r="AJ431">
        <v>33.186100000000003</v>
      </c>
      <c r="AK431">
        <v>34.151299999999999</v>
      </c>
      <c r="AL431">
        <v>34.803600000000003</v>
      </c>
      <c r="AM431">
        <v>36.116199999999999</v>
      </c>
      <c r="AN431">
        <v>39.276400000000002</v>
      </c>
      <c r="AO431">
        <v>38.918799999999997</v>
      </c>
      <c r="AP431">
        <v>2.0093999999999999</v>
      </c>
      <c r="AQ431">
        <v>6.8567</v>
      </c>
      <c r="AR431">
        <v>35.6556</v>
      </c>
      <c r="AS431">
        <v>0.2853</v>
      </c>
      <c r="AT431">
        <v>9.9736999999999991</v>
      </c>
      <c r="AU431">
        <v>19.763000000000002</v>
      </c>
      <c r="AV431">
        <v>3.7237</v>
      </c>
      <c r="AW431">
        <v>-4.6962999999999999</v>
      </c>
      <c r="AX431">
        <v>4.9188000000000001</v>
      </c>
      <c r="AY431">
        <v>-26.9694</v>
      </c>
      <c r="AZ431">
        <v>1.0443</v>
      </c>
      <c r="BA431">
        <v>19.906199999999998</v>
      </c>
      <c r="BB431">
        <v>7.1443000000000003</v>
      </c>
      <c r="BC431">
        <v>12.578900000000001</v>
      </c>
      <c r="BD431">
        <v>10.5685</v>
      </c>
      <c r="BE431">
        <v>22.320799999999998</v>
      </c>
      <c r="BF431">
        <v>11.921799999999999</v>
      </c>
      <c r="BG431">
        <v>7.548</v>
      </c>
      <c r="BH431">
        <v>-3.1044</v>
      </c>
      <c r="BI431">
        <v>12.1181</v>
      </c>
      <c r="BJ431">
        <v>-6.6155999999999997</v>
      </c>
      <c r="BK431">
        <v>14.1357</v>
      </c>
      <c r="BL431">
        <v>1.329</v>
      </c>
      <c r="BM431">
        <v>1.2847</v>
      </c>
      <c r="BN431">
        <v>1.2204999999999999</v>
      </c>
      <c r="BO431">
        <v>1.3415999999999999</v>
      </c>
      <c r="BP431">
        <v>1.2202999999999999</v>
      </c>
      <c r="BQ431">
        <v>1.0446</v>
      </c>
      <c r="BR431">
        <v>1.18</v>
      </c>
      <c r="BS431">
        <v>1.0823</v>
      </c>
      <c r="BT431">
        <v>1.0168999999999999</v>
      </c>
      <c r="BU431">
        <v>1.0837000000000001</v>
      </c>
      <c r="BV431">
        <v>1.0409999999999999</v>
      </c>
      <c r="BW431" t="s">
        <v>634</v>
      </c>
      <c r="BX431">
        <v>50</v>
      </c>
      <c r="BY431" t="s">
        <v>658</v>
      </c>
      <c r="BZ431">
        <v>501010</v>
      </c>
    </row>
    <row r="432" spans="1:78" x14ac:dyDescent="0.25">
      <c r="A432" t="s">
        <v>431</v>
      </c>
      <c r="B432" t="s">
        <v>510</v>
      </c>
      <c r="C432">
        <v>3.98</v>
      </c>
      <c r="D432">
        <v>4.4800000000000004</v>
      </c>
      <c r="E432">
        <v>4.47</v>
      </c>
      <c r="F432">
        <v>4.2699999999999996</v>
      </c>
      <c r="G432">
        <v>4.68</v>
      </c>
      <c r="H432">
        <v>5.8</v>
      </c>
      <c r="I432">
        <v>5.76</v>
      </c>
      <c r="J432">
        <v>4.25</v>
      </c>
      <c r="K432" t="s">
        <v>510</v>
      </c>
      <c r="L432">
        <v>14159083800</v>
      </c>
      <c r="M432">
        <v>17326785800</v>
      </c>
      <c r="N432">
        <v>20916137900</v>
      </c>
      <c r="O432">
        <v>17699868500</v>
      </c>
      <c r="P432">
        <v>12182043100</v>
      </c>
      <c r="Q432">
        <v>11791306700</v>
      </c>
      <c r="R432">
        <v>9957696200</v>
      </c>
      <c r="S432">
        <v>10166917900</v>
      </c>
      <c r="T432">
        <v>11395960400</v>
      </c>
      <c r="U432">
        <v>13233824200</v>
      </c>
      <c r="V432">
        <v>3.4775999999999998</v>
      </c>
      <c r="W432">
        <v>2.7383999999999999</v>
      </c>
      <c r="X432">
        <v>7.6597</v>
      </c>
      <c r="Y432">
        <v>5.2546999999999997</v>
      </c>
      <c r="Z432">
        <v>3.6997</v>
      </c>
      <c r="AA432">
        <v>0.81969999999999998</v>
      </c>
      <c r="AB432">
        <v>-3.3778000000000001</v>
      </c>
      <c r="AC432">
        <v>3.6604000000000001</v>
      </c>
      <c r="AD432">
        <v>-0.65549999999999997</v>
      </c>
      <c r="AE432">
        <v>3.6326000000000001</v>
      </c>
      <c r="AF432">
        <v>22.677199999999999</v>
      </c>
      <c r="AG432">
        <v>23.927399999999999</v>
      </c>
      <c r="AH432">
        <v>41.144799999999996</v>
      </c>
      <c r="AI432">
        <v>37.403799999999997</v>
      </c>
      <c r="AJ432">
        <v>34.833500000000001</v>
      </c>
      <c r="AK432">
        <v>31.891400000000001</v>
      </c>
      <c r="AL432">
        <v>30.6676</v>
      </c>
      <c r="AM432">
        <v>26.414100000000001</v>
      </c>
      <c r="AN432">
        <v>25.924800000000001</v>
      </c>
      <c r="AO432">
        <v>24.396899999999999</v>
      </c>
      <c r="AP432">
        <v>-3.8988999999999998</v>
      </c>
      <c r="AQ432">
        <v>-10.269500000000001</v>
      </c>
      <c r="AR432">
        <v>-12.1873</v>
      </c>
      <c r="AS432">
        <v>139.0093</v>
      </c>
      <c r="AT432">
        <v>3.0857000000000001</v>
      </c>
      <c r="AU432">
        <v>-0.45329999999999998</v>
      </c>
      <c r="AV432">
        <v>-4.1515000000000004</v>
      </c>
      <c r="AW432">
        <v>-5.2969999999999997</v>
      </c>
      <c r="AX432">
        <v>1.0533999999999999</v>
      </c>
      <c r="AY432">
        <v>-6.3388</v>
      </c>
      <c r="AZ432">
        <v>1.9592000000000001</v>
      </c>
      <c r="BA432">
        <v>6.8464</v>
      </c>
      <c r="BB432">
        <v>6.2422000000000004</v>
      </c>
      <c r="BC432">
        <v>4.8235000000000001</v>
      </c>
      <c r="BD432">
        <v>17.267099999999999</v>
      </c>
      <c r="BE432">
        <v>12.834300000000001</v>
      </c>
      <c r="BF432">
        <v>8.4308999999999994</v>
      </c>
      <c r="BG432">
        <v>1.7951999999999999</v>
      </c>
      <c r="BH432">
        <v>-7.3609999999999998</v>
      </c>
      <c r="BI432">
        <v>7.8014999999999999</v>
      </c>
      <c r="BJ432">
        <v>-1.3429</v>
      </c>
      <c r="BK432">
        <v>7.3315000000000001</v>
      </c>
      <c r="BL432">
        <v>1.1386000000000001</v>
      </c>
      <c r="BM432">
        <v>1.4662999999999999</v>
      </c>
      <c r="BN432">
        <v>1.9105000000000001</v>
      </c>
      <c r="BO432">
        <v>1.355</v>
      </c>
      <c r="BP432">
        <v>1.1554</v>
      </c>
      <c r="BQ432">
        <v>0.95450000000000002</v>
      </c>
      <c r="BR432">
        <v>0.93899999999999995</v>
      </c>
      <c r="BS432">
        <v>0.90590000000000004</v>
      </c>
      <c r="BT432">
        <v>0.87839999999999996</v>
      </c>
      <c r="BU432">
        <v>0.94020000000000004</v>
      </c>
      <c r="BV432">
        <v>0.98870000000000002</v>
      </c>
      <c r="BW432" t="s">
        <v>594</v>
      </c>
      <c r="BX432">
        <v>30</v>
      </c>
      <c r="BY432" t="s">
        <v>625</v>
      </c>
      <c r="BZ432">
        <v>302010</v>
      </c>
    </row>
    <row r="433" spans="1:78" x14ac:dyDescent="0.25">
      <c r="A433" t="s">
        <v>432</v>
      </c>
      <c r="B433" t="s">
        <v>510</v>
      </c>
      <c r="C433">
        <v>2.04</v>
      </c>
      <c r="D433">
        <v>2.0499999999999998</v>
      </c>
      <c r="E433">
        <v>2.0699999999999998</v>
      </c>
      <c r="F433">
        <v>2.2000000000000002</v>
      </c>
      <c r="G433">
        <v>2.8</v>
      </c>
      <c r="H433">
        <v>3</v>
      </c>
      <c r="I433">
        <v>3.53</v>
      </c>
      <c r="J433">
        <v>3.59</v>
      </c>
      <c r="K433">
        <v>3.68</v>
      </c>
      <c r="L433">
        <v>10300334300</v>
      </c>
      <c r="M433">
        <v>12264897200</v>
      </c>
      <c r="N433">
        <v>13281451500</v>
      </c>
      <c r="O433">
        <v>14269173400</v>
      </c>
      <c r="P433">
        <v>17937632800</v>
      </c>
      <c r="Q433">
        <v>29987075400</v>
      </c>
      <c r="R433">
        <v>33687645600.000004</v>
      </c>
      <c r="S433">
        <v>35153770700</v>
      </c>
      <c r="T433">
        <v>34236964399.999996</v>
      </c>
      <c r="U433">
        <v>55955747600</v>
      </c>
      <c r="V433">
        <v>4.7561999999999998</v>
      </c>
      <c r="W433">
        <v>5.8906000000000001</v>
      </c>
      <c r="X433">
        <v>6.1234000000000002</v>
      </c>
      <c r="Y433">
        <v>5.7664999999999997</v>
      </c>
      <c r="Z433">
        <v>8.6320999999999994</v>
      </c>
      <c r="AA433">
        <v>6.2560000000000002</v>
      </c>
      <c r="AB433">
        <v>4.0346000000000002</v>
      </c>
      <c r="AC433">
        <v>3.6065</v>
      </c>
      <c r="AD433">
        <v>4.6283000000000003</v>
      </c>
      <c r="AE433">
        <v>6.8178000000000001</v>
      </c>
      <c r="AF433">
        <v>110.60080000000001</v>
      </c>
      <c r="AG433">
        <v>100.0035</v>
      </c>
      <c r="AH433">
        <v>95.052599999999998</v>
      </c>
      <c r="AI433">
        <v>117.9136</v>
      </c>
      <c r="AJ433">
        <v>105.57340000000001</v>
      </c>
      <c r="AK433">
        <v>103.9619</v>
      </c>
      <c r="AL433">
        <v>109.6765</v>
      </c>
      <c r="AM433">
        <v>104.5664</v>
      </c>
      <c r="AN433">
        <v>110.6202</v>
      </c>
      <c r="AO433">
        <v>100.2003</v>
      </c>
      <c r="AP433">
        <v>12.624700000000001</v>
      </c>
      <c r="AQ433">
        <v>9.8874999999999993</v>
      </c>
      <c r="AR433">
        <v>24.718699999999998</v>
      </c>
      <c r="AS433">
        <v>27.283899999999999</v>
      </c>
      <c r="AT433">
        <v>-6.9978999999999996</v>
      </c>
      <c r="AU433">
        <v>22.272300000000001</v>
      </c>
      <c r="AV433">
        <v>33.2654</v>
      </c>
      <c r="AW433">
        <v>13.1652</v>
      </c>
      <c r="AX433">
        <v>5.0014000000000003</v>
      </c>
      <c r="AY433">
        <v>-6.2542</v>
      </c>
      <c r="AZ433">
        <v>10.2888</v>
      </c>
      <c r="BA433" t="s">
        <v>510</v>
      </c>
      <c r="BB433" t="s">
        <v>510</v>
      </c>
      <c r="BC433" t="s">
        <v>510</v>
      </c>
      <c r="BD433" t="s">
        <v>510</v>
      </c>
      <c r="BE433" t="s">
        <v>510</v>
      </c>
      <c r="BF433" t="s">
        <v>510</v>
      </c>
      <c r="BG433" t="s">
        <v>510</v>
      </c>
      <c r="BH433" t="s">
        <v>510</v>
      </c>
      <c r="BI433" t="s">
        <v>510</v>
      </c>
      <c r="BJ433" t="s">
        <v>510</v>
      </c>
      <c r="BK433" t="s">
        <v>510</v>
      </c>
      <c r="BL433">
        <v>2.2427000000000001</v>
      </c>
      <c r="BM433">
        <v>2.6602999999999999</v>
      </c>
      <c r="BN433">
        <v>2.4763999999999999</v>
      </c>
      <c r="BO433">
        <v>2.4983</v>
      </c>
      <c r="BP433">
        <v>2.6267999999999998</v>
      </c>
      <c r="BQ433">
        <v>2.7578999999999998</v>
      </c>
      <c r="BR433">
        <v>2.8904999999999998</v>
      </c>
      <c r="BS433">
        <v>2.6214</v>
      </c>
      <c r="BT433">
        <v>2.9361000000000002</v>
      </c>
      <c r="BU433">
        <v>2.7839999999999998</v>
      </c>
      <c r="BV433">
        <v>3.4344000000000001</v>
      </c>
      <c r="BW433" t="s">
        <v>596</v>
      </c>
      <c r="BX433">
        <v>20</v>
      </c>
      <c r="BY433" t="s">
        <v>621</v>
      </c>
      <c r="BZ433">
        <v>201010</v>
      </c>
    </row>
    <row r="434" spans="1:78" x14ac:dyDescent="0.25">
      <c r="A434" t="s">
        <v>433</v>
      </c>
      <c r="B434" t="s">
        <v>510</v>
      </c>
      <c r="C434" t="s">
        <v>510</v>
      </c>
      <c r="D434">
        <v>1.7</v>
      </c>
      <c r="E434">
        <v>2.08</v>
      </c>
      <c r="F434">
        <v>2.0699999999999998</v>
      </c>
      <c r="G434">
        <v>2.72</v>
      </c>
      <c r="H434" t="s">
        <v>510</v>
      </c>
      <c r="I434">
        <v>2.77</v>
      </c>
      <c r="J434">
        <v>2.75</v>
      </c>
      <c r="K434">
        <v>2.2999999999999998</v>
      </c>
      <c r="L434">
        <v>3755667400</v>
      </c>
      <c r="M434">
        <v>3143683900</v>
      </c>
      <c r="N434">
        <v>4297786900</v>
      </c>
      <c r="O434">
        <v>6419319600</v>
      </c>
      <c r="P434">
        <v>7470900700</v>
      </c>
      <c r="Q434">
        <v>12638367900</v>
      </c>
      <c r="R434">
        <v>14456898600</v>
      </c>
      <c r="S434">
        <v>20383179800</v>
      </c>
      <c r="T434">
        <v>18744218800</v>
      </c>
      <c r="U434">
        <v>21058058400</v>
      </c>
      <c r="V434">
        <v>7.7565999999999997</v>
      </c>
      <c r="W434" t="s">
        <v>510</v>
      </c>
      <c r="X434">
        <v>7.0187999999999997</v>
      </c>
      <c r="Y434">
        <v>6.9526000000000003</v>
      </c>
      <c r="Z434">
        <v>8.7202999999999999</v>
      </c>
      <c r="AA434">
        <v>9.5909999999999993</v>
      </c>
      <c r="AB434" t="s">
        <v>510</v>
      </c>
      <c r="AC434">
        <v>8.3170000000000002</v>
      </c>
      <c r="AD434">
        <v>4.5636000000000001</v>
      </c>
      <c r="AE434">
        <v>6.1333000000000002</v>
      </c>
      <c r="AF434">
        <v>24.634899999999998</v>
      </c>
      <c r="AG434" t="s">
        <v>510</v>
      </c>
      <c r="AH434">
        <v>28.729199999999999</v>
      </c>
      <c r="AI434">
        <v>22.267900000000001</v>
      </c>
      <c r="AJ434">
        <v>19.7044</v>
      </c>
      <c r="AK434">
        <v>21.605699999999999</v>
      </c>
      <c r="AL434" t="s">
        <v>510</v>
      </c>
      <c r="AM434">
        <v>18.0184</v>
      </c>
      <c r="AN434">
        <v>29.560700000000001</v>
      </c>
      <c r="AO434">
        <v>23.392199999999999</v>
      </c>
      <c r="AP434">
        <v>14.324299999999999</v>
      </c>
      <c r="AQ434">
        <v>4.0384000000000002</v>
      </c>
      <c r="AR434" t="s">
        <v>510</v>
      </c>
      <c r="AS434">
        <v>-5.0694999999999997</v>
      </c>
      <c r="AT434">
        <v>2.1089000000000002</v>
      </c>
      <c r="AU434">
        <v>-0.96450000000000002</v>
      </c>
      <c r="AV434">
        <v>20.226800000000001</v>
      </c>
      <c r="AW434" t="s">
        <v>510</v>
      </c>
      <c r="AX434">
        <v>11.0267</v>
      </c>
      <c r="AY434">
        <v>183.7929</v>
      </c>
      <c r="AZ434">
        <v>1.2115</v>
      </c>
      <c r="BA434">
        <v>14.1248</v>
      </c>
      <c r="BB434">
        <v>15.019</v>
      </c>
      <c r="BC434" t="s">
        <v>510</v>
      </c>
      <c r="BD434">
        <v>14.13</v>
      </c>
      <c r="BE434">
        <v>13.1723</v>
      </c>
      <c r="BF434">
        <v>15.982799999999999</v>
      </c>
      <c r="BG434">
        <v>16.273</v>
      </c>
      <c r="BH434" t="s">
        <v>510</v>
      </c>
      <c r="BI434">
        <v>13.5245</v>
      </c>
      <c r="BJ434">
        <v>8.2078000000000007</v>
      </c>
      <c r="BK434">
        <v>10.1861</v>
      </c>
      <c r="BL434">
        <v>1.7276</v>
      </c>
      <c r="BM434">
        <v>1.8411999999999999</v>
      </c>
      <c r="BN434" t="s">
        <v>510</v>
      </c>
      <c r="BO434">
        <v>1.6321000000000001</v>
      </c>
      <c r="BP434">
        <v>1.9963</v>
      </c>
      <c r="BQ434">
        <v>2.3763000000000001</v>
      </c>
      <c r="BR434">
        <v>3.1829000000000001</v>
      </c>
      <c r="BS434" t="s">
        <v>510</v>
      </c>
      <c r="BT434">
        <v>3.2136</v>
      </c>
      <c r="BU434">
        <v>1.8855</v>
      </c>
      <c r="BV434">
        <v>1.8192999999999999</v>
      </c>
      <c r="BW434" t="s">
        <v>590</v>
      </c>
      <c r="BX434">
        <v>45</v>
      </c>
      <c r="BY434" t="s">
        <v>614</v>
      </c>
      <c r="BZ434">
        <v>452030</v>
      </c>
    </row>
    <row r="435" spans="1:78" x14ac:dyDescent="0.25">
      <c r="A435" t="s">
        <v>434</v>
      </c>
      <c r="B435" t="s">
        <v>510</v>
      </c>
      <c r="C435">
        <v>2.4700000000000002</v>
      </c>
      <c r="D435">
        <v>2.4300000000000002</v>
      </c>
      <c r="E435">
        <v>2.08</v>
      </c>
      <c r="F435">
        <v>2.61</v>
      </c>
      <c r="G435">
        <v>2.79</v>
      </c>
      <c r="H435">
        <v>2.85</v>
      </c>
      <c r="I435">
        <v>2.99</v>
      </c>
      <c r="J435">
        <v>2.58</v>
      </c>
      <c r="K435">
        <v>3.72</v>
      </c>
      <c r="L435">
        <v>3425857300</v>
      </c>
      <c r="M435">
        <v>3347221800</v>
      </c>
      <c r="N435">
        <v>3836550600</v>
      </c>
      <c r="O435">
        <v>4853225200</v>
      </c>
      <c r="P435">
        <v>5465461500</v>
      </c>
      <c r="Q435">
        <v>8366005499.999999</v>
      </c>
      <c r="R435">
        <v>12260385400</v>
      </c>
      <c r="S435">
        <v>20329024800</v>
      </c>
      <c r="T435">
        <v>13009635100</v>
      </c>
      <c r="U435">
        <v>12202883200</v>
      </c>
      <c r="V435">
        <v>13.525399999999999</v>
      </c>
      <c r="W435">
        <v>11.1883</v>
      </c>
      <c r="X435">
        <v>9.5283999999999995</v>
      </c>
      <c r="Y435">
        <v>6.8632</v>
      </c>
      <c r="Z435">
        <v>8.0059000000000005</v>
      </c>
      <c r="AA435">
        <v>5.5251999999999999</v>
      </c>
      <c r="AB435">
        <v>11.7227</v>
      </c>
      <c r="AC435">
        <v>6.5450999999999997</v>
      </c>
      <c r="AD435">
        <v>5.4794</v>
      </c>
      <c r="AE435">
        <v>11.564299999999999</v>
      </c>
      <c r="AF435">
        <v>1.5009999999999999</v>
      </c>
      <c r="AG435">
        <v>7.2435</v>
      </c>
      <c r="AH435">
        <v>8.4330999999999996</v>
      </c>
      <c r="AI435">
        <v>27.893599999999999</v>
      </c>
      <c r="AJ435">
        <v>21.277899999999999</v>
      </c>
      <c r="AK435">
        <v>26.807300000000001</v>
      </c>
      <c r="AL435">
        <v>21.381399999999999</v>
      </c>
      <c r="AM435">
        <v>18.584299999999999</v>
      </c>
      <c r="AN435">
        <v>28.395600000000002</v>
      </c>
      <c r="AO435">
        <v>17.242100000000001</v>
      </c>
      <c r="AP435">
        <v>8.1707000000000001</v>
      </c>
      <c r="AQ435">
        <v>10.8461</v>
      </c>
      <c r="AR435">
        <v>23.289400000000001</v>
      </c>
      <c r="AS435">
        <v>6.2275</v>
      </c>
      <c r="AT435">
        <v>38.639000000000003</v>
      </c>
      <c r="AU435">
        <v>2.2450999999999999</v>
      </c>
      <c r="AV435">
        <v>18.278199999999998</v>
      </c>
      <c r="AW435">
        <v>7.5980999999999996</v>
      </c>
      <c r="AX435">
        <v>11.6083</v>
      </c>
      <c r="AY435">
        <v>-0.52869999999999995</v>
      </c>
      <c r="AZ435">
        <v>14.9855</v>
      </c>
      <c r="BA435">
        <v>15.9437</v>
      </c>
      <c r="BB435">
        <v>14.4765</v>
      </c>
      <c r="BC435">
        <v>13.120799999999999</v>
      </c>
      <c r="BD435">
        <v>12.1046</v>
      </c>
      <c r="BE435">
        <v>12.976599999999999</v>
      </c>
      <c r="BF435">
        <v>12.4366</v>
      </c>
      <c r="BG435">
        <v>8.5507000000000009</v>
      </c>
      <c r="BH435">
        <v>17.989100000000001</v>
      </c>
      <c r="BI435">
        <v>9.5324000000000009</v>
      </c>
      <c r="BJ435">
        <v>9.9878</v>
      </c>
      <c r="BK435">
        <v>15.549099999999999</v>
      </c>
      <c r="BL435">
        <v>3.3222999999999998</v>
      </c>
      <c r="BM435">
        <v>4.0492999999999997</v>
      </c>
      <c r="BN435">
        <v>3.6440000000000001</v>
      </c>
      <c r="BO435">
        <v>3.9407999999999999</v>
      </c>
      <c r="BP435">
        <v>2.1675</v>
      </c>
      <c r="BQ435">
        <v>3.7917000000000001</v>
      </c>
      <c r="BR435">
        <v>4.5785</v>
      </c>
      <c r="BS435">
        <v>5.3269000000000002</v>
      </c>
      <c r="BT435">
        <v>8.0602999999999998</v>
      </c>
      <c r="BU435">
        <v>1.7379</v>
      </c>
      <c r="BV435">
        <v>5.1315</v>
      </c>
      <c r="BW435" t="s">
        <v>582</v>
      </c>
      <c r="BX435">
        <v>35</v>
      </c>
      <c r="BY435" t="s">
        <v>583</v>
      </c>
      <c r="BZ435">
        <v>352030</v>
      </c>
    </row>
    <row r="436" spans="1:78" x14ac:dyDescent="0.25">
      <c r="A436" t="s">
        <v>435</v>
      </c>
      <c r="B436" t="s">
        <v>510</v>
      </c>
      <c r="C436">
        <v>3.04</v>
      </c>
      <c r="D436">
        <v>3</v>
      </c>
      <c r="E436">
        <v>3.29</v>
      </c>
      <c r="F436">
        <v>3.54</v>
      </c>
      <c r="G436">
        <v>3.87</v>
      </c>
      <c r="H436">
        <v>3.56</v>
      </c>
      <c r="I436">
        <v>4.32</v>
      </c>
      <c r="J436">
        <v>4.49</v>
      </c>
      <c r="K436">
        <v>4.58</v>
      </c>
      <c r="L436">
        <v>25722250900</v>
      </c>
      <c r="M436">
        <v>24959224700</v>
      </c>
      <c r="N436">
        <v>24618164300</v>
      </c>
      <c r="O436">
        <v>33419599900</v>
      </c>
      <c r="P436">
        <v>25943661400</v>
      </c>
      <c r="Q436">
        <v>32056048700</v>
      </c>
      <c r="R436">
        <v>40043003400</v>
      </c>
      <c r="S436">
        <v>52647396700</v>
      </c>
      <c r="T436">
        <v>36418068600</v>
      </c>
      <c r="U436">
        <v>43664488100</v>
      </c>
      <c r="V436">
        <v>9.2248999999999999</v>
      </c>
      <c r="W436">
        <v>11.879899999999999</v>
      </c>
      <c r="X436">
        <v>10.5192</v>
      </c>
      <c r="Y436">
        <v>9.0945999999999998</v>
      </c>
      <c r="Z436">
        <v>12.893000000000001</v>
      </c>
      <c r="AA436">
        <v>9.2015999999999991</v>
      </c>
      <c r="AB436">
        <v>-1.2379</v>
      </c>
      <c r="AC436">
        <v>11.109500000000001</v>
      </c>
      <c r="AD436">
        <v>11.495100000000001</v>
      </c>
      <c r="AE436">
        <v>8.9894999999999996</v>
      </c>
      <c r="AF436">
        <v>19.144500000000001</v>
      </c>
      <c r="AG436">
        <v>18.8644</v>
      </c>
      <c r="AH436">
        <v>23.1145</v>
      </c>
      <c r="AI436">
        <v>22.388300000000001</v>
      </c>
      <c r="AJ436">
        <v>19.621300000000002</v>
      </c>
      <c r="AK436">
        <v>20.132999999999999</v>
      </c>
      <c r="AL436">
        <v>23.9528</v>
      </c>
      <c r="AM436">
        <v>21.1723</v>
      </c>
      <c r="AN436">
        <v>22.327000000000002</v>
      </c>
      <c r="AO436">
        <v>21.227900000000002</v>
      </c>
      <c r="AP436">
        <v>-4.3769</v>
      </c>
      <c r="AQ436">
        <v>9.1599000000000004</v>
      </c>
      <c r="AR436">
        <v>2.1684999999999999</v>
      </c>
      <c r="AS436">
        <v>-14.4786</v>
      </c>
      <c r="AT436">
        <v>10.1942</v>
      </c>
      <c r="AU436">
        <v>5.0662000000000003</v>
      </c>
      <c r="AV436">
        <v>-3.3944999999999999</v>
      </c>
      <c r="AW436">
        <v>-2.2951000000000001</v>
      </c>
      <c r="AX436">
        <v>11.5373</v>
      </c>
      <c r="AY436">
        <v>-3.1684000000000001</v>
      </c>
      <c r="AZ436">
        <v>4.4749999999999996</v>
      </c>
      <c r="BA436">
        <v>15.6076</v>
      </c>
      <c r="BB436">
        <v>20.486599999999999</v>
      </c>
      <c r="BC436">
        <v>26.032699999999998</v>
      </c>
      <c r="BD436">
        <v>22.235700000000001</v>
      </c>
      <c r="BE436">
        <v>18.457999999999998</v>
      </c>
      <c r="BF436">
        <v>24.924700000000001</v>
      </c>
      <c r="BG436">
        <v>17.232800000000001</v>
      </c>
      <c r="BH436">
        <v>-2.4157000000000002</v>
      </c>
      <c r="BI436">
        <v>22.590800000000002</v>
      </c>
      <c r="BJ436">
        <v>22.653500000000001</v>
      </c>
      <c r="BK436">
        <v>17.089400000000001</v>
      </c>
      <c r="BL436">
        <v>1.7042999999999999</v>
      </c>
      <c r="BM436">
        <v>1.7425999999999999</v>
      </c>
      <c r="BN436">
        <v>1.6524000000000001</v>
      </c>
      <c r="BO436">
        <v>1.8170999999999999</v>
      </c>
      <c r="BP436">
        <v>2.0030999999999999</v>
      </c>
      <c r="BQ436">
        <v>1.9295</v>
      </c>
      <c r="BR436">
        <v>2.0407000000000002</v>
      </c>
      <c r="BS436">
        <v>2.1511999999999998</v>
      </c>
      <c r="BT436">
        <v>2.6996000000000002</v>
      </c>
      <c r="BU436">
        <v>2.1972999999999998</v>
      </c>
      <c r="BV436">
        <v>2.2429999999999999</v>
      </c>
      <c r="BW436" t="s">
        <v>590</v>
      </c>
      <c r="BX436">
        <v>45</v>
      </c>
      <c r="BY436" t="s">
        <v>614</v>
      </c>
      <c r="BZ436">
        <v>452030</v>
      </c>
    </row>
    <row r="437" spans="1:78" x14ac:dyDescent="0.25">
      <c r="A437" t="s">
        <v>436</v>
      </c>
      <c r="B437" t="s">
        <v>510</v>
      </c>
      <c r="C437">
        <v>2.0299999999999998</v>
      </c>
      <c r="D437">
        <v>3.33</v>
      </c>
      <c r="E437">
        <v>3.39</v>
      </c>
      <c r="F437">
        <v>4.3099999999999996</v>
      </c>
      <c r="G437">
        <v>4.29</v>
      </c>
      <c r="H437">
        <v>4.51</v>
      </c>
      <c r="I437">
        <v>4.97</v>
      </c>
      <c r="J437">
        <v>4.37</v>
      </c>
      <c r="K437" t="s">
        <v>510</v>
      </c>
      <c r="L437" t="s">
        <v>510</v>
      </c>
      <c r="M437" t="s">
        <v>510</v>
      </c>
      <c r="N437" t="s">
        <v>510</v>
      </c>
      <c r="O437" t="s">
        <v>510</v>
      </c>
      <c r="P437">
        <v>5624862200</v>
      </c>
      <c r="Q437">
        <v>11427121200</v>
      </c>
      <c r="R437">
        <v>19908433100</v>
      </c>
      <c r="S437">
        <v>26656099700</v>
      </c>
      <c r="T437">
        <v>13605299400</v>
      </c>
      <c r="U437">
        <v>16590399600</v>
      </c>
      <c r="V437">
        <v>3.145</v>
      </c>
      <c r="W437">
        <v>8.1174999999999997</v>
      </c>
      <c r="X437">
        <v>-1.6351</v>
      </c>
      <c r="Y437">
        <v>8.7768999999999995</v>
      </c>
      <c r="Z437">
        <v>15.535299999999999</v>
      </c>
      <c r="AA437">
        <v>17.018599999999999</v>
      </c>
      <c r="AB437">
        <v>24.354800000000001</v>
      </c>
      <c r="AC437">
        <v>27.194299999999998</v>
      </c>
      <c r="AD437">
        <v>19.574100000000001</v>
      </c>
      <c r="AE437">
        <v>12.843400000000001</v>
      </c>
      <c r="AF437">
        <v>0</v>
      </c>
      <c r="AG437">
        <v>0</v>
      </c>
      <c r="AH437">
        <v>12.766299999999999</v>
      </c>
      <c r="AI437">
        <v>11.7698</v>
      </c>
      <c r="AJ437">
        <v>14.039</v>
      </c>
      <c r="AK437">
        <v>16.505600000000001</v>
      </c>
      <c r="AL437">
        <v>12.943899999999999</v>
      </c>
      <c r="AM437">
        <v>4.8453999999999997</v>
      </c>
      <c r="AN437">
        <v>3.7953999999999999</v>
      </c>
      <c r="AO437">
        <v>2.4266999999999999</v>
      </c>
      <c r="AP437">
        <v>8.2523999999999997</v>
      </c>
      <c r="AQ437">
        <v>-3.4719000000000002</v>
      </c>
      <c r="AR437">
        <v>0.4</v>
      </c>
      <c r="AS437">
        <v>8.3894000000000002</v>
      </c>
      <c r="AT437">
        <v>12.563000000000001</v>
      </c>
      <c r="AU437">
        <v>-12.9581</v>
      </c>
      <c r="AV437">
        <v>2.9708000000000001</v>
      </c>
      <c r="AW437">
        <v>31.0487</v>
      </c>
      <c r="AX437">
        <v>4.3007999999999997</v>
      </c>
      <c r="AY437">
        <v>-8.0898000000000003</v>
      </c>
      <c r="AZ437">
        <v>-0.41210000000000002</v>
      </c>
      <c r="BA437">
        <v>8.7657000000000007</v>
      </c>
      <c r="BB437">
        <v>3.9994999999999998</v>
      </c>
      <c r="BC437">
        <v>10.2096</v>
      </c>
      <c r="BD437">
        <v>-2.2887</v>
      </c>
      <c r="BE437">
        <v>13.626200000000001</v>
      </c>
      <c r="BF437">
        <v>25.994199999999999</v>
      </c>
      <c r="BG437">
        <v>31.138500000000001</v>
      </c>
      <c r="BH437">
        <v>42.490099999999998</v>
      </c>
      <c r="BI437">
        <v>42.497999999999998</v>
      </c>
      <c r="BJ437">
        <v>28.533000000000001</v>
      </c>
      <c r="BK437">
        <v>18.032299999999999</v>
      </c>
      <c r="BL437">
        <v>1.5298</v>
      </c>
      <c r="BM437">
        <v>1.8696999999999999</v>
      </c>
      <c r="BN437">
        <v>1.8803000000000001</v>
      </c>
      <c r="BO437">
        <v>2.1694</v>
      </c>
      <c r="BP437">
        <v>3.0047999999999999</v>
      </c>
      <c r="BQ437">
        <v>2.4725000000000001</v>
      </c>
      <c r="BR437">
        <v>4.5404999999999998</v>
      </c>
      <c r="BS437">
        <v>5.8478000000000003</v>
      </c>
      <c r="BT437">
        <v>7.2919999999999998</v>
      </c>
      <c r="BU437">
        <v>4.3478000000000003</v>
      </c>
      <c r="BV437">
        <v>5.1233000000000004</v>
      </c>
      <c r="BW437" t="s">
        <v>590</v>
      </c>
      <c r="BX437">
        <v>45</v>
      </c>
      <c r="BY437" t="s">
        <v>593</v>
      </c>
      <c r="BZ437">
        <v>453010</v>
      </c>
    </row>
    <row r="438" spans="1:78" x14ac:dyDescent="0.25">
      <c r="A438" t="s">
        <v>437</v>
      </c>
      <c r="B438" t="s">
        <v>510</v>
      </c>
      <c r="C438">
        <v>2.2000000000000002</v>
      </c>
      <c r="D438">
        <v>2.41</v>
      </c>
      <c r="E438">
        <v>2.7</v>
      </c>
      <c r="F438">
        <v>2.77</v>
      </c>
      <c r="G438">
        <v>2.72</v>
      </c>
      <c r="H438">
        <v>3.68</v>
      </c>
      <c r="I438">
        <v>3.75</v>
      </c>
      <c r="J438">
        <v>3.78</v>
      </c>
      <c r="K438">
        <v>3.83</v>
      </c>
      <c r="L438">
        <v>28012404800</v>
      </c>
      <c r="M438">
        <v>29497472400</v>
      </c>
      <c r="N438">
        <v>38153171400</v>
      </c>
      <c r="O438">
        <v>39225154700</v>
      </c>
      <c r="P438">
        <v>33383247499.999996</v>
      </c>
      <c r="Q438">
        <v>75543998500</v>
      </c>
      <c r="R438">
        <v>64615295700</v>
      </c>
      <c r="S438">
        <v>78157898800</v>
      </c>
      <c r="T438">
        <v>57090753400</v>
      </c>
      <c r="U438">
        <v>49239025400</v>
      </c>
      <c r="V438">
        <v>1.1524000000000001</v>
      </c>
      <c r="W438">
        <v>1.0505</v>
      </c>
      <c r="X438">
        <v>1.1304000000000001</v>
      </c>
      <c r="Y438">
        <v>1.0859000000000001</v>
      </c>
      <c r="Z438">
        <v>1.4472</v>
      </c>
      <c r="AA438">
        <v>0.92279999999999995</v>
      </c>
      <c r="AB438">
        <v>0.91249999999999998</v>
      </c>
      <c r="AC438">
        <v>1.2261</v>
      </c>
      <c r="AD438">
        <v>1.1417999999999999</v>
      </c>
      <c r="AE438">
        <v>-0.2001</v>
      </c>
      <c r="AF438">
        <v>14.466900000000001</v>
      </c>
      <c r="AG438">
        <v>13.0328</v>
      </c>
      <c r="AH438">
        <v>10.658300000000001</v>
      </c>
      <c r="AI438">
        <v>12.897399999999999</v>
      </c>
      <c r="AJ438">
        <v>12.798999999999999</v>
      </c>
      <c r="AK438">
        <v>13.037599999999999</v>
      </c>
      <c r="AL438">
        <v>9.3445</v>
      </c>
      <c r="AM438">
        <v>7.9086999999999996</v>
      </c>
      <c r="AN438">
        <v>12.277200000000001</v>
      </c>
      <c r="AO438">
        <v>12.170400000000001</v>
      </c>
      <c r="AP438">
        <v>-0.80710000000000004</v>
      </c>
      <c r="AQ438">
        <v>2.0895000000000001</v>
      </c>
      <c r="AR438">
        <v>12.370900000000001</v>
      </c>
      <c r="AS438">
        <v>4.4435000000000002</v>
      </c>
      <c r="AT438">
        <v>1.079</v>
      </c>
      <c r="AU438">
        <v>1.8294999999999999</v>
      </c>
      <c r="AV438">
        <v>109.60760000000001</v>
      </c>
      <c r="AW438">
        <v>7.6414</v>
      </c>
      <c r="AX438">
        <v>6.2866</v>
      </c>
      <c r="AY438">
        <v>2.5891999999999999</v>
      </c>
      <c r="AZ438">
        <v>-3.585</v>
      </c>
      <c r="BA438">
        <v>8.1001999999999992</v>
      </c>
      <c r="BB438">
        <v>9.5112000000000005</v>
      </c>
      <c r="BC438">
        <v>8.3727999999999998</v>
      </c>
      <c r="BD438">
        <v>8.7947000000000006</v>
      </c>
      <c r="BE438">
        <v>8.3398000000000003</v>
      </c>
      <c r="BF438">
        <v>11.601599999999999</v>
      </c>
      <c r="BG438">
        <v>7.0437000000000003</v>
      </c>
      <c r="BH438">
        <v>6.8348000000000004</v>
      </c>
      <c r="BI438">
        <v>9.6252999999999993</v>
      </c>
      <c r="BJ438">
        <v>10.180400000000001</v>
      </c>
      <c r="BK438">
        <v>-2.7326999999999999</v>
      </c>
      <c r="BL438">
        <v>1.0344</v>
      </c>
      <c r="BM438">
        <v>1.0343</v>
      </c>
      <c r="BN438">
        <v>1.0232000000000001</v>
      </c>
      <c r="BO438">
        <v>1.0516000000000001</v>
      </c>
      <c r="BP438">
        <v>1.0559000000000001</v>
      </c>
      <c r="BQ438">
        <v>1.03</v>
      </c>
      <c r="BR438">
        <v>1.0336000000000001</v>
      </c>
      <c r="BS438">
        <v>1.0037</v>
      </c>
      <c r="BT438">
        <v>1.028</v>
      </c>
      <c r="BU438">
        <v>1.0059</v>
      </c>
      <c r="BV438">
        <v>0.99399999999999999</v>
      </c>
      <c r="BW438" t="s">
        <v>588</v>
      </c>
      <c r="BX438">
        <v>40</v>
      </c>
      <c r="BY438" t="s">
        <v>624</v>
      </c>
      <c r="BZ438">
        <v>401010</v>
      </c>
    </row>
    <row r="439" spans="1:78" x14ac:dyDescent="0.25">
      <c r="A439" t="s">
        <v>438</v>
      </c>
      <c r="B439" t="s">
        <v>510</v>
      </c>
      <c r="C439">
        <v>2.4300000000000002</v>
      </c>
      <c r="D439">
        <v>2.5099999999999998</v>
      </c>
      <c r="E439">
        <v>2.4700000000000002</v>
      </c>
      <c r="F439">
        <v>2.42</v>
      </c>
      <c r="G439">
        <v>2.48</v>
      </c>
      <c r="H439">
        <v>2.91</v>
      </c>
      <c r="I439">
        <v>3.42</v>
      </c>
      <c r="J439">
        <v>4.92</v>
      </c>
      <c r="K439" t="s">
        <v>510</v>
      </c>
      <c r="L439">
        <v>4755153500</v>
      </c>
      <c r="M439">
        <v>5468565000</v>
      </c>
      <c r="N439">
        <v>7099179300</v>
      </c>
      <c r="O439">
        <v>11209158600</v>
      </c>
      <c r="P439">
        <v>11885458400</v>
      </c>
      <c r="Q439">
        <v>17427634200</v>
      </c>
      <c r="R439">
        <v>19165462900</v>
      </c>
      <c r="S439">
        <v>15387629200</v>
      </c>
      <c r="T439">
        <v>11709253400</v>
      </c>
      <c r="U439">
        <v>11717150800</v>
      </c>
      <c r="V439">
        <v>4.6158999999999999</v>
      </c>
      <c r="W439">
        <v>6.2828999999999997</v>
      </c>
      <c r="X439">
        <v>6.1155999999999997</v>
      </c>
      <c r="Y439">
        <v>3.0286</v>
      </c>
      <c r="Z439">
        <v>3.2233000000000001</v>
      </c>
      <c r="AA439">
        <v>7.3319000000000001</v>
      </c>
      <c r="AB439">
        <v>4.9816000000000003</v>
      </c>
      <c r="AC439">
        <v>6.9218999999999999</v>
      </c>
      <c r="AD439">
        <v>5.2629999999999999</v>
      </c>
      <c r="AE439">
        <v>4.9283000000000001</v>
      </c>
      <c r="AF439">
        <v>27.235800000000001</v>
      </c>
      <c r="AG439">
        <v>27.356999999999999</v>
      </c>
      <c r="AH439">
        <v>26.555299999999999</v>
      </c>
      <c r="AI439">
        <v>36.3917</v>
      </c>
      <c r="AJ439">
        <v>34.3872</v>
      </c>
      <c r="AK439">
        <v>32.1905</v>
      </c>
      <c r="AL439">
        <v>36.170699999999997</v>
      </c>
      <c r="AM439">
        <v>28.934000000000001</v>
      </c>
      <c r="AN439">
        <v>26.723400000000002</v>
      </c>
      <c r="AO439">
        <v>25.832899999999999</v>
      </c>
      <c r="AP439">
        <v>12.730600000000001</v>
      </c>
      <c r="AQ439">
        <v>-6.8002000000000002</v>
      </c>
      <c r="AR439">
        <v>-1.3004</v>
      </c>
      <c r="AS439">
        <v>0.50209999999999999</v>
      </c>
      <c r="AT439">
        <v>58.857700000000001</v>
      </c>
      <c r="AU439">
        <v>1.5610999999999999</v>
      </c>
      <c r="AV439">
        <v>0.50700000000000001</v>
      </c>
      <c r="AW439">
        <v>13.356</v>
      </c>
      <c r="AX439">
        <v>-3.9264000000000001</v>
      </c>
      <c r="AY439">
        <v>0.81989999999999996</v>
      </c>
      <c r="AZ439">
        <v>8.7250999999999994</v>
      </c>
      <c r="BA439">
        <v>8.1722999999999999</v>
      </c>
      <c r="BB439">
        <v>9.8137000000000008</v>
      </c>
      <c r="BC439">
        <v>12.491199999999999</v>
      </c>
      <c r="BD439">
        <v>11.4437</v>
      </c>
      <c r="BE439">
        <v>6.6755000000000004</v>
      </c>
      <c r="BF439">
        <v>8.0797000000000008</v>
      </c>
      <c r="BG439">
        <v>16.721900000000002</v>
      </c>
      <c r="BH439">
        <v>10.618600000000001</v>
      </c>
      <c r="BI439">
        <v>13.689500000000001</v>
      </c>
      <c r="BJ439">
        <v>9.3391000000000002</v>
      </c>
      <c r="BK439">
        <v>8.4208999999999996</v>
      </c>
      <c r="BL439">
        <v>1.4637</v>
      </c>
      <c r="BM439">
        <v>1.7257</v>
      </c>
      <c r="BN439">
        <v>1.8936999999999999</v>
      </c>
      <c r="BO439">
        <v>2.2753999999999999</v>
      </c>
      <c r="BP439">
        <v>2.4249000000000001</v>
      </c>
      <c r="BQ439">
        <v>2.4900000000000002</v>
      </c>
      <c r="BR439">
        <v>3.2932999999999999</v>
      </c>
      <c r="BS439">
        <v>3.2195999999999998</v>
      </c>
      <c r="BT439">
        <v>2.6936</v>
      </c>
      <c r="BU439">
        <v>2.1103000000000001</v>
      </c>
      <c r="BV439">
        <v>1.9675</v>
      </c>
      <c r="BW439" t="s">
        <v>582</v>
      </c>
      <c r="BX439">
        <v>35</v>
      </c>
      <c r="BY439" t="s">
        <v>587</v>
      </c>
      <c r="BZ439">
        <v>351010</v>
      </c>
    </row>
    <row r="440" spans="1:78" x14ac:dyDescent="0.25">
      <c r="A440" t="s">
        <v>439</v>
      </c>
      <c r="B440" t="s">
        <v>510</v>
      </c>
      <c r="C440">
        <v>3.09</v>
      </c>
      <c r="D440">
        <v>3.52</v>
      </c>
      <c r="E440">
        <v>3.47</v>
      </c>
      <c r="F440">
        <v>3.59</v>
      </c>
      <c r="G440">
        <v>3.81</v>
      </c>
      <c r="H440">
        <v>3.79</v>
      </c>
      <c r="I440">
        <v>3.9</v>
      </c>
      <c r="J440">
        <v>4.82</v>
      </c>
      <c r="K440">
        <v>4.7</v>
      </c>
      <c r="L440">
        <v>48351964200</v>
      </c>
      <c r="M440">
        <v>44731509300</v>
      </c>
      <c r="N440">
        <v>40571261200</v>
      </c>
      <c r="O440">
        <v>35468115300</v>
      </c>
      <c r="P440">
        <v>34487982800</v>
      </c>
      <c r="Q440">
        <v>64968766300</v>
      </c>
      <c r="R440">
        <v>88401482600</v>
      </c>
      <c r="S440">
        <v>110888439600</v>
      </c>
      <c r="T440">
        <v>68604615500</v>
      </c>
      <c r="U440">
        <v>65749873600.000008</v>
      </c>
      <c r="V440">
        <v>4.2516999999999996</v>
      </c>
      <c r="W440">
        <v>-3.8169</v>
      </c>
      <c r="X440">
        <v>8.2593999999999994</v>
      </c>
      <c r="Y440">
        <v>7.0457000000000001</v>
      </c>
      <c r="Z440">
        <v>7.4973999999999998</v>
      </c>
      <c r="AA440">
        <v>7.1990999999999996</v>
      </c>
      <c r="AB440">
        <v>7.8055000000000003</v>
      </c>
      <c r="AC440">
        <v>9.2909000000000006</v>
      </c>
      <c r="AD440">
        <v>13.223000000000001</v>
      </c>
      <c r="AE440">
        <v>5.1891999999999996</v>
      </c>
      <c r="AF440">
        <v>28.2181</v>
      </c>
      <c r="AG440">
        <v>30.9069</v>
      </c>
      <c r="AH440">
        <v>31.692399999999999</v>
      </c>
      <c r="AI440">
        <v>34.06</v>
      </c>
      <c r="AJ440">
        <v>33.421799999999998</v>
      </c>
      <c r="AK440">
        <v>32.562399999999997</v>
      </c>
      <c r="AL440">
        <v>32.665599999999998</v>
      </c>
      <c r="AM440">
        <v>29.482099999999999</v>
      </c>
      <c r="AN440">
        <v>30.601500000000001</v>
      </c>
      <c r="AO440">
        <v>35.760800000000003</v>
      </c>
      <c r="AP440">
        <v>3.2875999999999999</v>
      </c>
      <c r="AQ440">
        <v>-7.4954000000000001</v>
      </c>
      <c r="AR440">
        <v>-7.5887000000000002</v>
      </c>
      <c r="AS440">
        <v>-2.2101999999999999</v>
      </c>
      <c r="AT440">
        <v>-7.0313999999999997</v>
      </c>
      <c r="AU440">
        <v>7.6727999999999996</v>
      </c>
      <c r="AV440">
        <v>2.4489000000000001</v>
      </c>
      <c r="AW440">
        <v>3.6061999999999999</v>
      </c>
      <c r="AX440">
        <v>19.7971</v>
      </c>
      <c r="AY440">
        <v>5.0011999999999999</v>
      </c>
      <c r="AZ440">
        <v>-0.88460000000000005</v>
      </c>
      <c r="BA440">
        <v>18.5244</v>
      </c>
      <c r="BB440">
        <v>12.0223</v>
      </c>
      <c r="BC440">
        <v>-10.824400000000001</v>
      </c>
      <c r="BD440">
        <v>24.953600000000002</v>
      </c>
      <c r="BE440">
        <v>22.894200000000001</v>
      </c>
      <c r="BF440">
        <v>25.783000000000001</v>
      </c>
      <c r="BG440">
        <v>25.597000000000001</v>
      </c>
      <c r="BH440">
        <v>28.370100000000001</v>
      </c>
      <c r="BI440">
        <v>33.250900000000001</v>
      </c>
      <c r="BJ440">
        <v>50.948</v>
      </c>
      <c r="BK440">
        <v>23.1099</v>
      </c>
      <c r="BL440">
        <v>1.4755</v>
      </c>
      <c r="BM440">
        <v>1.4402999999999999</v>
      </c>
      <c r="BN440">
        <v>1.8047</v>
      </c>
      <c r="BO440">
        <v>1.7614000000000001</v>
      </c>
      <c r="BP440">
        <v>1.6537999999999999</v>
      </c>
      <c r="BQ440">
        <v>1.6914</v>
      </c>
      <c r="BR440">
        <v>1.6188</v>
      </c>
      <c r="BS440">
        <v>2.0286</v>
      </c>
      <c r="BT440">
        <v>2.4889000000000001</v>
      </c>
      <c r="BU440">
        <v>2.6680000000000001</v>
      </c>
      <c r="BV440">
        <v>2.2439</v>
      </c>
      <c r="BW440" t="s">
        <v>594</v>
      </c>
      <c r="BX440">
        <v>30</v>
      </c>
      <c r="BY440" t="s">
        <v>636</v>
      </c>
      <c r="BZ440">
        <v>301010</v>
      </c>
    </row>
    <row r="441" spans="1:78" x14ac:dyDescent="0.25">
      <c r="A441" t="s">
        <v>440</v>
      </c>
      <c r="B441" t="s">
        <v>510</v>
      </c>
      <c r="C441">
        <v>1.88</v>
      </c>
      <c r="D441">
        <v>2.15</v>
      </c>
      <c r="E441">
        <v>2.4500000000000002</v>
      </c>
      <c r="F441">
        <v>2.2200000000000002</v>
      </c>
      <c r="G441">
        <v>2.23</v>
      </c>
      <c r="H441">
        <v>2.64</v>
      </c>
      <c r="I441">
        <v>3.46</v>
      </c>
      <c r="J441">
        <v>3.34</v>
      </c>
      <c r="K441">
        <v>3.39</v>
      </c>
      <c r="L441">
        <v>47521938400</v>
      </c>
      <c r="M441">
        <v>47476309500</v>
      </c>
      <c r="N441">
        <v>48977303900</v>
      </c>
      <c r="O441">
        <v>48345849500</v>
      </c>
      <c r="P441">
        <v>55170918400</v>
      </c>
      <c r="Q441">
        <v>73466396900</v>
      </c>
      <c r="R441">
        <v>81991103700</v>
      </c>
      <c r="S441">
        <v>90563327700</v>
      </c>
      <c r="T441">
        <v>91978130300</v>
      </c>
      <c r="U441">
        <v>106913082100</v>
      </c>
      <c r="V441">
        <v>21.685300000000002</v>
      </c>
      <c r="W441">
        <v>20.907499999999999</v>
      </c>
      <c r="X441">
        <v>20.264600000000002</v>
      </c>
      <c r="Y441">
        <v>18.857900000000001</v>
      </c>
      <c r="Z441">
        <v>19.3598</v>
      </c>
      <c r="AA441">
        <v>21.56</v>
      </c>
      <c r="AB441">
        <v>17.011199999999999</v>
      </c>
      <c r="AC441">
        <v>0.32750000000000001</v>
      </c>
      <c r="AD441">
        <v>11.077299999999999</v>
      </c>
      <c r="AE441">
        <v>12.3147</v>
      </c>
      <c r="AF441">
        <v>12.491099999999999</v>
      </c>
      <c r="AG441">
        <v>15.3302</v>
      </c>
      <c r="AH441">
        <v>14.796799999999999</v>
      </c>
      <c r="AI441">
        <v>18.657800000000002</v>
      </c>
      <c r="AJ441">
        <v>17.445699999999999</v>
      </c>
      <c r="AK441">
        <v>15.5913</v>
      </c>
      <c r="AL441">
        <v>47.4818</v>
      </c>
      <c r="AM441">
        <v>47.880699999999997</v>
      </c>
      <c r="AN441">
        <v>43.947899999999997</v>
      </c>
      <c r="AO441">
        <v>44.954000000000001</v>
      </c>
      <c r="AP441">
        <v>14.8552</v>
      </c>
      <c r="AQ441">
        <v>7.2453000000000003</v>
      </c>
      <c r="AR441">
        <v>7.7220000000000004</v>
      </c>
      <c r="AS441">
        <v>4.5654000000000003</v>
      </c>
      <c r="AT441">
        <v>12.1264</v>
      </c>
      <c r="AU441">
        <v>9.1137999999999995</v>
      </c>
      <c r="AV441">
        <v>1.9065000000000001</v>
      </c>
      <c r="AW441">
        <v>68.539400000000001</v>
      </c>
      <c r="AX441">
        <v>27.6188</v>
      </c>
      <c r="AY441">
        <v>-7.6348000000000003</v>
      </c>
      <c r="AZ441">
        <v>-0.39350000000000002</v>
      </c>
      <c r="BA441">
        <v>55.465400000000002</v>
      </c>
      <c r="BB441">
        <v>54.139899999999997</v>
      </c>
      <c r="BC441">
        <v>52.156700000000001</v>
      </c>
      <c r="BD441">
        <v>53.146099999999997</v>
      </c>
      <c r="BE441">
        <v>52.127899999999997</v>
      </c>
      <c r="BF441">
        <v>54.000900000000001</v>
      </c>
      <c r="BG441">
        <v>60.014200000000002</v>
      </c>
      <c r="BH441">
        <v>59.511600000000001</v>
      </c>
      <c r="BI441">
        <v>1.5279</v>
      </c>
      <c r="BJ441">
        <v>55.476300000000002</v>
      </c>
      <c r="BK441">
        <v>56.569899999999997</v>
      </c>
      <c r="BL441">
        <v>4.0621999999999998</v>
      </c>
      <c r="BM441">
        <v>4.5495999999999999</v>
      </c>
      <c r="BN441">
        <v>4.5933999999999999</v>
      </c>
      <c r="BO441">
        <v>4.7388000000000003</v>
      </c>
      <c r="BP441">
        <v>4.3752000000000004</v>
      </c>
      <c r="BQ441">
        <v>4.1391999999999998</v>
      </c>
      <c r="BR441">
        <v>4.8022999999999998</v>
      </c>
      <c r="BS441">
        <v>3.6857000000000002</v>
      </c>
      <c r="BT441">
        <v>3.3144</v>
      </c>
      <c r="BU441">
        <v>3.7515000000000001</v>
      </c>
      <c r="BV441">
        <v>4.1132</v>
      </c>
      <c r="BW441" t="s">
        <v>585</v>
      </c>
      <c r="BX441">
        <v>25</v>
      </c>
      <c r="BY441" t="s">
        <v>623</v>
      </c>
      <c r="BZ441">
        <v>255040</v>
      </c>
    </row>
    <row r="442" spans="1:78" x14ac:dyDescent="0.25">
      <c r="A442" t="s">
        <v>441</v>
      </c>
      <c r="B442" t="s">
        <v>510</v>
      </c>
      <c r="C442">
        <v>2.72</v>
      </c>
      <c r="D442">
        <v>2.68</v>
      </c>
      <c r="E442">
        <v>2.73</v>
      </c>
      <c r="F442">
        <v>2.73</v>
      </c>
      <c r="G442">
        <v>3.1</v>
      </c>
      <c r="H442">
        <v>3.24</v>
      </c>
      <c r="I442">
        <v>4.16</v>
      </c>
      <c r="J442">
        <v>4.13</v>
      </c>
      <c r="K442" t="s">
        <v>510</v>
      </c>
      <c r="L442">
        <v>50119192700</v>
      </c>
      <c r="M442">
        <v>56612006900</v>
      </c>
      <c r="N442">
        <v>55738061100</v>
      </c>
      <c r="O442">
        <v>76140998400</v>
      </c>
      <c r="P442">
        <v>90092568500</v>
      </c>
      <c r="Q442">
        <v>130270019900</v>
      </c>
      <c r="R442">
        <v>184605005300</v>
      </c>
      <c r="S442">
        <v>262924645600</v>
      </c>
      <c r="T442">
        <v>215978171300</v>
      </c>
      <c r="U442">
        <v>205082564300</v>
      </c>
      <c r="V442">
        <v>5.0709999999999997</v>
      </c>
      <c r="W442">
        <v>4.72</v>
      </c>
      <c r="X442">
        <v>4.6620999999999997</v>
      </c>
      <c r="Y442">
        <v>4.3381999999999996</v>
      </c>
      <c r="Z442">
        <v>5.2046000000000001</v>
      </c>
      <c r="AA442">
        <v>6.4494999999999996</v>
      </c>
      <c r="AB442">
        <v>10.0053</v>
      </c>
      <c r="AC442">
        <v>9.4107000000000003</v>
      </c>
      <c r="AD442">
        <v>7.2291999999999996</v>
      </c>
      <c r="AE442">
        <v>6.1211000000000002</v>
      </c>
      <c r="AF442">
        <v>33.986699999999999</v>
      </c>
      <c r="AG442">
        <v>30.542999999999999</v>
      </c>
      <c r="AH442">
        <v>36.2181</v>
      </c>
      <c r="AI442">
        <v>37.071399999999997</v>
      </c>
      <c r="AJ442">
        <v>33.770800000000001</v>
      </c>
      <c r="AK442">
        <v>31.671299999999999</v>
      </c>
      <c r="AL442">
        <v>32.649299999999997</v>
      </c>
      <c r="AM442">
        <v>38.202100000000002</v>
      </c>
      <c r="AN442">
        <v>37.1297</v>
      </c>
      <c r="AO442">
        <v>36.893999999999998</v>
      </c>
      <c r="AP442">
        <v>16.1008</v>
      </c>
      <c r="AQ442">
        <v>34.486899999999999</v>
      </c>
      <c r="AR442">
        <v>-4.7088000000000001</v>
      </c>
      <c r="AS442">
        <v>12.4251</v>
      </c>
      <c r="AT442">
        <v>23.4404</v>
      </c>
      <c r="AU442">
        <v>-0.77110000000000001</v>
      </c>
      <c r="AV442">
        <v>3.8216999999999999</v>
      </c>
      <c r="AW442">
        <v>18.278199999999998</v>
      </c>
      <c r="AX442">
        <v>37.755600000000001</v>
      </c>
      <c r="AY442">
        <v>2.1351</v>
      </c>
      <c r="AZ442">
        <v>1.6180000000000001</v>
      </c>
      <c r="BA442">
        <v>7.8791000000000002</v>
      </c>
      <c r="BB442">
        <v>10.129300000000001</v>
      </c>
      <c r="BC442">
        <v>9.4276</v>
      </c>
      <c r="BD442">
        <v>9.4286999999999992</v>
      </c>
      <c r="BE442">
        <v>9.4776000000000007</v>
      </c>
      <c r="BF442">
        <v>11.087</v>
      </c>
      <c r="BG442">
        <v>12.9093</v>
      </c>
      <c r="BH442">
        <v>19.865400000000001</v>
      </c>
      <c r="BI442">
        <v>20.517900000000001</v>
      </c>
      <c r="BJ442">
        <v>16.397099999999998</v>
      </c>
      <c r="BK442">
        <v>13.217499999999999</v>
      </c>
      <c r="BL442">
        <v>1.7359</v>
      </c>
      <c r="BM442">
        <v>1.6914</v>
      </c>
      <c r="BN442">
        <v>1.8653999999999999</v>
      </c>
      <c r="BO442">
        <v>1.7401</v>
      </c>
      <c r="BP442">
        <v>1.8962000000000001</v>
      </c>
      <c r="BQ442">
        <v>2.1097999999999999</v>
      </c>
      <c r="BR442">
        <v>2.7105999999999999</v>
      </c>
      <c r="BS442">
        <v>3.1760000000000002</v>
      </c>
      <c r="BT442">
        <v>3.3378999999999999</v>
      </c>
      <c r="BU442">
        <v>2.7608000000000001</v>
      </c>
      <c r="BV442">
        <v>2.6053999999999999</v>
      </c>
      <c r="BW442" t="s">
        <v>582</v>
      </c>
      <c r="BX442">
        <v>35</v>
      </c>
      <c r="BY442" t="s">
        <v>583</v>
      </c>
      <c r="BZ442">
        <v>352030</v>
      </c>
    </row>
    <row r="443" spans="1:78" x14ac:dyDescent="0.25">
      <c r="A443" t="s">
        <v>442</v>
      </c>
      <c r="B443" t="s">
        <v>510</v>
      </c>
      <c r="C443">
        <v>1.55</v>
      </c>
      <c r="D443">
        <v>2.13</v>
      </c>
      <c r="E443">
        <v>2.16</v>
      </c>
      <c r="F443">
        <v>2.39</v>
      </c>
      <c r="G443">
        <v>2.41</v>
      </c>
      <c r="H443">
        <v>4.58</v>
      </c>
      <c r="I443">
        <v>5.0199999999999996</v>
      </c>
      <c r="J443">
        <v>5.4</v>
      </c>
      <c r="K443" t="s">
        <v>510</v>
      </c>
      <c r="L443" t="s">
        <v>510</v>
      </c>
      <c r="M443">
        <v>31923381300</v>
      </c>
      <c r="N443">
        <v>47389128100</v>
      </c>
      <c r="O443">
        <v>52838039900</v>
      </c>
      <c r="P443">
        <v>53966280100</v>
      </c>
      <c r="Q443">
        <v>67094175700.000008</v>
      </c>
      <c r="R443">
        <v>167374036700</v>
      </c>
      <c r="S443">
        <v>144865228300</v>
      </c>
      <c r="T443">
        <v>174181578800</v>
      </c>
      <c r="U443">
        <v>185417636800</v>
      </c>
      <c r="V443">
        <v>0.46339999999999998</v>
      </c>
      <c r="W443">
        <v>1.2312000000000001</v>
      </c>
      <c r="X443">
        <v>2.2757999999999998</v>
      </c>
      <c r="Y443">
        <v>6.6483999999999996</v>
      </c>
      <c r="Z443">
        <v>4.0382999999999996</v>
      </c>
      <c r="AA443">
        <v>4.3516000000000004</v>
      </c>
      <c r="AB443">
        <v>2.1345999999999998</v>
      </c>
      <c r="AC443">
        <v>1.4870000000000001</v>
      </c>
      <c r="AD443">
        <v>1.2395</v>
      </c>
      <c r="AE443">
        <v>3.9697</v>
      </c>
      <c r="AF443">
        <v>43.212200000000003</v>
      </c>
      <c r="AG443">
        <v>46.306100000000001</v>
      </c>
      <c r="AH443">
        <v>46.147399999999998</v>
      </c>
      <c r="AI443">
        <v>43.803400000000003</v>
      </c>
      <c r="AJ443">
        <v>41.5411</v>
      </c>
      <c r="AK443">
        <v>48.704000000000001</v>
      </c>
      <c r="AL443">
        <v>53.580100000000002</v>
      </c>
      <c r="AM443">
        <v>52.6798</v>
      </c>
      <c r="AN443">
        <v>52.897300000000001</v>
      </c>
      <c r="AO443">
        <v>54.451500000000003</v>
      </c>
      <c r="AP443">
        <v>48.572400000000002</v>
      </c>
      <c r="AQ443">
        <v>13.412599999999999</v>
      </c>
      <c r="AR443">
        <v>10.167199999999999</v>
      </c>
      <c r="AS443">
        <v>5.5726000000000004</v>
      </c>
      <c r="AT443">
        <v>7.0904999999999996</v>
      </c>
      <c r="AU443">
        <v>2.6997</v>
      </c>
      <c r="AV443">
        <v>19.943999999999999</v>
      </c>
      <c r="AW443">
        <v>130.28039999999999</v>
      </c>
      <c r="AX443">
        <v>3.1979000000000002</v>
      </c>
      <c r="AY443">
        <v>2.3115999999999999</v>
      </c>
      <c r="AZ443">
        <v>-1.7299</v>
      </c>
      <c r="BA443">
        <v>0.34379999999999999</v>
      </c>
      <c r="BB443">
        <v>1.6516999999999999</v>
      </c>
      <c r="BC443">
        <v>4.2085999999999997</v>
      </c>
      <c r="BD443">
        <v>8.0762999999999998</v>
      </c>
      <c r="BE443">
        <v>21.968399999999999</v>
      </c>
      <c r="BF443">
        <v>12.2174</v>
      </c>
      <c r="BG443">
        <v>12.9628</v>
      </c>
      <c r="BH443">
        <v>6.5099</v>
      </c>
      <c r="BI443">
        <v>4.4984999999999999</v>
      </c>
      <c r="BJ443">
        <v>3.7330999999999999</v>
      </c>
      <c r="BK443">
        <v>12.379200000000001</v>
      </c>
      <c r="BL443">
        <v>1.2547999999999999</v>
      </c>
      <c r="BM443">
        <v>1.1074999999999999</v>
      </c>
      <c r="BN443">
        <v>1.2477</v>
      </c>
      <c r="BO443">
        <v>1.4444999999999999</v>
      </c>
      <c r="BP443">
        <v>1.4538</v>
      </c>
      <c r="BQ443">
        <v>1.4052</v>
      </c>
      <c r="BR443">
        <v>1.4419</v>
      </c>
      <c r="BS443">
        <v>1.5102</v>
      </c>
      <c r="BT443">
        <v>1.3669</v>
      </c>
      <c r="BU443">
        <v>1.4878</v>
      </c>
      <c r="BV443">
        <v>1.6115999999999999</v>
      </c>
      <c r="BW443" t="s">
        <v>634</v>
      </c>
      <c r="BX443">
        <v>50</v>
      </c>
      <c r="BY443" t="s">
        <v>659</v>
      </c>
      <c r="BZ443">
        <v>501020</v>
      </c>
    </row>
    <row r="444" spans="1:78" x14ac:dyDescent="0.25">
      <c r="A444" t="s">
        <v>443</v>
      </c>
      <c r="B444" t="s">
        <v>510</v>
      </c>
      <c r="C444">
        <v>0.72</v>
      </c>
      <c r="D444">
        <v>0.73</v>
      </c>
      <c r="E444">
        <v>0.79</v>
      </c>
      <c r="F444">
        <v>1.22</v>
      </c>
      <c r="G444">
        <v>1</v>
      </c>
      <c r="H444">
        <v>1.9</v>
      </c>
      <c r="I444">
        <v>2.21</v>
      </c>
      <c r="J444">
        <v>2.44</v>
      </c>
      <c r="K444">
        <v>2.89</v>
      </c>
      <c r="L444">
        <v>993609300</v>
      </c>
      <c r="M444">
        <v>1070151300</v>
      </c>
      <c r="N444">
        <v>2353320800</v>
      </c>
      <c r="O444">
        <v>3501151300</v>
      </c>
      <c r="P444">
        <v>4210845000.0000005</v>
      </c>
      <c r="Q444">
        <v>6059264200</v>
      </c>
      <c r="R444">
        <v>5638725400</v>
      </c>
      <c r="S444">
        <v>9674191600</v>
      </c>
      <c r="T444">
        <v>18061110700</v>
      </c>
      <c r="U444">
        <v>12068344600</v>
      </c>
      <c r="V444">
        <v>125.371</v>
      </c>
      <c r="W444">
        <v>119.79810000000001</v>
      </c>
      <c r="X444">
        <v>65.975200000000001</v>
      </c>
      <c r="Y444">
        <v>106.56100000000001</v>
      </c>
      <c r="Z444">
        <v>103.54519999999999</v>
      </c>
      <c r="AA444">
        <v>72.171599999999998</v>
      </c>
      <c r="AB444">
        <v>30.098700000000001</v>
      </c>
      <c r="AC444">
        <v>40.4253</v>
      </c>
      <c r="AD444">
        <v>54.384900000000002</v>
      </c>
      <c r="AE444">
        <v>39.889899999999997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0.67920000000000003</v>
      </c>
      <c r="AL444">
        <v>0.49349999999999999</v>
      </c>
      <c r="AM444">
        <v>0.28029999999999999</v>
      </c>
      <c r="AN444">
        <v>0.31790000000000002</v>
      </c>
      <c r="AO444">
        <v>0.17499999999999999</v>
      </c>
      <c r="AP444">
        <v>5.5225999999999997</v>
      </c>
      <c r="AQ444">
        <v>48.063499999999998</v>
      </c>
      <c r="AR444">
        <v>52.361800000000002</v>
      </c>
      <c r="AS444">
        <v>23.8292</v>
      </c>
      <c r="AT444">
        <v>92.197699999999998</v>
      </c>
      <c r="AU444">
        <v>137.4932</v>
      </c>
      <c r="AV444">
        <v>109.83110000000001</v>
      </c>
      <c r="AW444">
        <v>-4.4370000000000003</v>
      </c>
      <c r="AX444">
        <v>33.6629</v>
      </c>
      <c r="AY444">
        <v>14.8368</v>
      </c>
      <c r="AZ444">
        <v>31.7942</v>
      </c>
      <c r="BA444">
        <v>162.37350000000001</v>
      </c>
      <c r="BB444">
        <v>155.7242</v>
      </c>
      <c r="BC444">
        <v>138.21170000000001</v>
      </c>
      <c r="BD444">
        <v>79.816299999999998</v>
      </c>
      <c r="BE444">
        <v>127.33029999999999</v>
      </c>
      <c r="BF444">
        <v>119.92140000000001</v>
      </c>
      <c r="BG444">
        <v>84.2273</v>
      </c>
      <c r="BH444">
        <v>35.304400000000001</v>
      </c>
      <c r="BI444">
        <v>47.494300000000003</v>
      </c>
      <c r="BJ444">
        <v>62.664999999999999</v>
      </c>
      <c r="BK444">
        <v>44.672499999999999</v>
      </c>
      <c r="BL444">
        <v>38.093899999999998</v>
      </c>
      <c r="BM444">
        <v>29.8596</v>
      </c>
      <c r="BN444">
        <v>21.166899999999998</v>
      </c>
      <c r="BO444">
        <v>37.906599999999997</v>
      </c>
      <c r="BP444">
        <v>29.2273</v>
      </c>
      <c r="BQ444">
        <v>14.889900000000001</v>
      </c>
      <c r="BR444">
        <v>10.273400000000001</v>
      </c>
      <c r="BS444">
        <v>10.0154</v>
      </c>
      <c r="BT444">
        <v>12.8058</v>
      </c>
      <c r="BU444">
        <v>20.6798</v>
      </c>
      <c r="BV444">
        <v>10.526400000000001</v>
      </c>
      <c r="BW444" t="s">
        <v>612</v>
      </c>
      <c r="BX444">
        <v>10</v>
      </c>
      <c r="BY444" t="s">
        <v>613</v>
      </c>
      <c r="BZ444">
        <v>101020</v>
      </c>
    </row>
    <row r="445" spans="1:78" x14ac:dyDescent="0.25">
      <c r="A445" t="s">
        <v>444</v>
      </c>
      <c r="B445" t="s">
        <v>510</v>
      </c>
      <c r="C445">
        <v>2.0099999999999998</v>
      </c>
      <c r="D445">
        <v>2.1</v>
      </c>
      <c r="E445">
        <v>2.06</v>
      </c>
      <c r="F445">
        <v>2.0699999999999998</v>
      </c>
      <c r="G445">
        <v>2.08</v>
      </c>
      <c r="H445">
        <v>2.0299999999999998</v>
      </c>
      <c r="I445">
        <v>3.89</v>
      </c>
      <c r="J445">
        <v>4.18</v>
      </c>
      <c r="K445">
        <v>4.21</v>
      </c>
      <c r="L445">
        <v>10351171700</v>
      </c>
      <c r="M445">
        <v>9083164300</v>
      </c>
      <c r="N445">
        <v>9818388400</v>
      </c>
      <c r="O445">
        <v>12577916700</v>
      </c>
      <c r="P445">
        <v>9780614700</v>
      </c>
      <c r="Q445">
        <v>7441984300</v>
      </c>
      <c r="R445">
        <v>8621761400</v>
      </c>
      <c r="S445">
        <v>11170791900</v>
      </c>
      <c r="T445">
        <v>9175806300</v>
      </c>
      <c r="U445">
        <v>8436352199.999999</v>
      </c>
      <c r="V445">
        <v>21.7179</v>
      </c>
      <c r="W445">
        <v>9.6615000000000002</v>
      </c>
      <c r="X445">
        <v>9.6342999999999996</v>
      </c>
      <c r="Y445">
        <v>11.021699999999999</v>
      </c>
      <c r="Z445">
        <v>6.3550000000000004</v>
      </c>
      <c r="AA445">
        <v>9.4928000000000008</v>
      </c>
      <c r="AB445">
        <v>-8.8112999999999992</v>
      </c>
      <c r="AC445">
        <v>10.231400000000001</v>
      </c>
      <c r="AD445">
        <v>10.944699999999999</v>
      </c>
      <c r="AE445">
        <v>13.0162</v>
      </c>
      <c r="AF445">
        <v>3.8355000000000001</v>
      </c>
      <c r="AG445">
        <v>19.079000000000001</v>
      </c>
      <c r="AH445">
        <v>17.908300000000001</v>
      </c>
      <c r="AI445">
        <v>27.0852</v>
      </c>
      <c r="AJ445">
        <v>23.967199999999998</v>
      </c>
      <c r="AK445">
        <v>23.304200000000002</v>
      </c>
      <c r="AL445">
        <v>56.703499999999998</v>
      </c>
      <c r="AM445">
        <v>41.043100000000003</v>
      </c>
      <c r="AN445">
        <v>44.938299999999998</v>
      </c>
      <c r="AO445">
        <v>46.290500000000002</v>
      </c>
      <c r="AP445">
        <v>13.7736</v>
      </c>
      <c r="AQ445">
        <v>3.7147999999999999</v>
      </c>
      <c r="AR445">
        <v>27.402999999999999</v>
      </c>
      <c r="AS445">
        <v>4.8383000000000003</v>
      </c>
      <c r="AT445">
        <v>19.189800000000002</v>
      </c>
      <c r="AU445">
        <v>14.5192</v>
      </c>
      <c r="AV445">
        <v>2.9798</v>
      </c>
      <c r="AW445">
        <v>15.2225</v>
      </c>
      <c r="AX445">
        <v>5.7823000000000002</v>
      </c>
      <c r="AY445">
        <v>-13.326700000000001</v>
      </c>
      <c r="AZ445">
        <v>-2.044</v>
      </c>
      <c r="BA445">
        <v>46.995899999999999</v>
      </c>
      <c r="BB445">
        <v>32.3536</v>
      </c>
      <c r="BC445">
        <v>16.389399999999998</v>
      </c>
      <c r="BD445">
        <v>17.8047</v>
      </c>
      <c r="BE445">
        <v>20.792300000000001</v>
      </c>
      <c r="BF445">
        <v>12.7271</v>
      </c>
      <c r="BG445">
        <v>19.0411</v>
      </c>
      <c r="BH445">
        <v>-22.5258</v>
      </c>
      <c r="BI445">
        <v>30.1389</v>
      </c>
      <c r="BJ445">
        <v>30.886600000000001</v>
      </c>
      <c r="BK445">
        <v>41.0229</v>
      </c>
      <c r="BL445">
        <v>4.8746</v>
      </c>
      <c r="BM445">
        <v>2.9213</v>
      </c>
      <c r="BN445">
        <v>2.6073</v>
      </c>
      <c r="BO445">
        <v>2.7700999999999998</v>
      </c>
      <c r="BP445">
        <v>2.7736999999999998</v>
      </c>
      <c r="BQ445">
        <v>2.5285000000000002</v>
      </c>
      <c r="BR445">
        <v>1.8123</v>
      </c>
      <c r="BS445">
        <v>1.1501999999999999</v>
      </c>
      <c r="BT445">
        <v>2.0335999999999999</v>
      </c>
      <c r="BU445">
        <v>1.7085999999999999</v>
      </c>
      <c r="BV445">
        <v>2.0474999999999999</v>
      </c>
      <c r="BW445" t="s">
        <v>585</v>
      </c>
      <c r="BX445">
        <v>25</v>
      </c>
      <c r="BY445" t="s">
        <v>640</v>
      </c>
      <c r="BZ445">
        <v>252030</v>
      </c>
    </row>
    <row r="446" spans="1:78" x14ac:dyDescent="0.25">
      <c r="A446" t="s">
        <v>445</v>
      </c>
      <c r="B446" t="s">
        <v>510</v>
      </c>
      <c r="C446">
        <v>2.02</v>
      </c>
      <c r="D446">
        <v>2.13</v>
      </c>
      <c r="E446">
        <v>2.4300000000000002</v>
      </c>
      <c r="F446">
        <v>3.45</v>
      </c>
      <c r="G446">
        <v>3.33</v>
      </c>
      <c r="H446">
        <v>4</v>
      </c>
      <c r="I446">
        <v>4.76</v>
      </c>
      <c r="J446">
        <v>4.97</v>
      </c>
      <c r="K446" t="s">
        <v>510</v>
      </c>
      <c r="L446">
        <v>4469314300</v>
      </c>
      <c r="M446">
        <v>1515864800</v>
      </c>
      <c r="N446">
        <v>10138995300</v>
      </c>
      <c r="O446">
        <v>10440944100</v>
      </c>
      <c r="P446">
        <v>8258789699.999999</v>
      </c>
      <c r="Q446">
        <v>9504672500</v>
      </c>
      <c r="R446">
        <v>6041367500</v>
      </c>
      <c r="S446">
        <v>11961483200</v>
      </c>
      <c r="T446">
        <v>16638590900</v>
      </c>
      <c r="U446">
        <v>19369890400</v>
      </c>
      <c r="V446">
        <v>1.6365000000000001</v>
      </c>
      <c r="W446">
        <v>0.5917</v>
      </c>
      <c r="X446">
        <v>-1.4339</v>
      </c>
      <c r="Y446">
        <v>0.3962</v>
      </c>
      <c r="Z446">
        <v>1.0200000000000001E-2</v>
      </c>
      <c r="AA446">
        <v>-1.1701999999999999</v>
      </c>
      <c r="AB446">
        <v>-8.9586000000000006</v>
      </c>
      <c r="AC446">
        <v>0.45810000000000001</v>
      </c>
      <c r="AD446">
        <v>6.8769999999999998</v>
      </c>
      <c r="AE446">
        <v>6.6906999999999996</v>
      </c>
      <c r="AF446">
        <v>44.710599999999999</v>
      </c>
      <c r="AG446">
        <v>43.4709</v>
      </c>
      <c r="AH446">
        <v>35.785299999999999</v>
      </c>
      <c r="AI446">
        <v>35.118099999999998</v>
      </c>
      <c r="AJ446">
        <v>39.321199999999997</v>
      </c>
      <c r="AK446">
        <v>41.867400000000004</v>
      </c>
      <c r="AL446">
        <v>49.219200000000001</v>
      </c>
      <c r="AM446">
        <v>43.683</v>
      </c>
      <c r="AN446">
        <v>59.199399999999997</v>
      </c>
      <c r="AO446">
        <v>63.043399999999998</v>
      </c>
      <c r="AP446">
        <v>18.483799999999999</v>
      </c>
      <c r="AQ446">
        <v>6.6940999999999997</v>
      </c>
      <c r="AR446">
        <v>105.3723</v>
      </c>
      <c r="AS446">
        <v>-2.8860000000000001</v>
      </c>
      <c r="AT446">
        <v>11.789099999999999</v>
      </c>
      <c r="AU446">
        <v>17.7196</v>
      </c>
      <c r="AV446">
        <v>11.0809</v>
      </c>
      <c r="AW446">
        <v>-15.6226</v>
      </c>
      <c r="AX446">
        <v>-4.2045000000000003</v>
      </c>
      <c r="AY446">
        <v>28.614799999999999</v>
      </c>
      <c r="AZ446">
        <v>5.6840000000000002</v>
      </c>
      <c r="BA446">
        <v>44.451999999999998</v>
      </c>
      <c r="BB446">
        <v>64.218500000000006</v>
      </c>
      <c r="BC446">
        <v>7.1481000000000003</v>
      </c>
      <c r="BD446">
        <v>-9.3704000000000001</v>
      </c>
      <c r="BE446">
        <v>-1.2826</v>
      </c>
      <c r="BF446">
        <v>-2.2151000000000001</v>
      </c>
      <c r="BG446">
        <v>-6.9622999999999999</v>
      </c>
      <c r="BH446">
        <v>-53.737299999999998</v>
      </c>
      <c r="BI446">
        <v>-0.83030000000000004</v>
      </c>
      <c r="BJ446">
        <v>39.7879</v>
      </c>
      <c r="BK446">
        <v>30.924600000000002</v>
      </c>
      <c r="BL446">
        <v>1.59</v>
      </c>
      <c r="BM446">
        <v>1.6661999999999999</v>
      </c>
      <c r="BN446">
        <v>1.0041</v>
      </c>
      <c r="BO446">
        <v>1.4571000000000001</v>
      </c>
      <c r="BP446">
        <v>1.3560000000000001</v>
      </c>
      <c r="BQ446">
        <v>1.1765000000000001</v>
      </c>
      <c r="BR446">
        <v>1.2802</v>
      </c>
      <c r="BS446">
        <v>1.2506999999999999</v>
      </c>
      <c r="BT446">
        <v>1.6628000000000001</v>
      </c>
      <c r="BU446">
        <v>1.7131000000000001</v>
      </c>
      <c r="BV446">
        <v>1.8029999999999999</v>
      </c>
      <c r="BW446" t="s">
        <v>612</v>
      </c>
      <c r="BX446">
        <v>10</v>
      </c>
      <c r="BY446" t="s">
        <v>613</v>
      </c>
      <c r="BZ446">
        <v>101020</v>
      </c>
    </row>
    <row r="447" spans="1:78" x14ac:dyDescent="0.25">
      <c r="A447" t="s">
        <v>446</v>
      </c>
      <c r="B447" t="s">
        <v>510</v>
      </c>
      <c r="C447">
        <v>2.4</v>
      </c>
      <c r="D447">
        <v>2.33</v>
      </c>
      <c r="E447">
        <v>2.35</v>
      </c>
      <c r="F447">
        <v>3.24</v>
      </c>
      <c r="G447" t="s">
        <v>510</v>
      </c>
      <c r="H447">
        <v>3.34</v>
      </c>
      <c r="I447">
        <v>3.52</v>
      </c>
      <c r="J447">
        <v>3.84</v>
      </c>
      <c r="K447" t="s">
        <v>510</v>
      </c>
      <c r="L447">
        <v>6874021200</v>
      </c>
      <c r="M447">
        <v>5372830600</v>
      </c>
      <c r="N447">
        <v>7555101600</v>
      </c>
      <c r="O447">
        <v>10231579200</v>
      </c>
      <c r="P447">
        <v>8265240800</v>
      </c>
      <c r="Q447">
        <v>10386384000</v>
      </c>
      <c r="R447">
        <v>16704227400</v>
      </c>
      <c r="S447">
        <v>21885421400</v>
      </c>
      <c r="T447">
        <v>12469344400</v>
      </c>
      <c r="U447">
        <v>13234434500</v>
      </c>
      <c r="V447">
        <v>6.1048</v>
      </c>
      <c r="W447">
        <v>3.2136999999999998</v>
      </c>
      <c r="X447">
        <v>3.6004999999999998</v>
      </c>
      <c r="Y447">
        <v>2.9636999999999998</v>
      </c>
      <c r="Z447">
        <v>5.6040999999999999</v>
      </c>
      <c r="AA447" t="s">
        <v>510</v>
      </c>
      <c r="AB447">
        <v>8.2836999999999996</v>
      </c>
      <c r="AC447">
        <v>5.7687999999999997</v>
      </c>
      <c r="AD447">
        <v>6.2595000000000001</v>
      </c>
      <c r="AE447">
        <v>3.7040999999999999</v>
      </c>
      <c r="AF447">
        <v>20.494199999999999</v>
      </c>
      <c r="AG447">
        <v>19.824999999999999</v>
      </c>
      <c r="AH447">
        <v>16.8735</v>
      </c>
      <c r="AI447">
        <v>21.173200000000001</v>
      </c>
      <c r="AJ447">
        <v>34.078299999999999</v>
      </c>
      <c r="AK447" t="s">
        <v>510</v>
      </c>
      <c r="AL447">
        <v>29.909500000000001</v>
      </c>
      <c r="AM447">
        <v>24.5779</v>
      </c>
      <c r="AN447">
        <v>22.838100000000001</v>
      </c>
      <c r="AO447">
        <v>33.729900000000001</v>
      </c>
      <c r="AP447" t="s">
        <v>510</v>
      </c>
      <c r="AQ447">
        <v>6.68</v>
      </c>
      <c r="AR447">
        <v>-4.5437000000000003</v>
      </c>
      <c r="AS447">
        <v>-0.1875</v>
      </c>
      <c r="AT447">
        <v>17.488700000000001</v>
      </c>
      <c r="AU447">
        <v>33.827599999999997</v>
      </c>
      <c r="AV447" t="s">
        <v>510</v>
      </c>
      <c r="AW447">
        <v>14.9626</v>
      </c>
      <c r="AX447">
        <v>3.5569000000000002</v>
      </c>
      <c r="AY447">
        <v>2.3860000000000001</v>
      </c>
      <c r="AZ447">
        <v>31.232600000000001</v>
      </c>
      <c r="BA447" t="s">
        <v>510</v>
      </c>
      <c r="BB447">
        <v>10.628299999999999</v>
      </c>
      <c r="BC447">
        <v>5.3098999999999998</v>
      </c>
      <c r="BD447">
        <v>5.8513000000000002</v>
      </c>
      <c r="BE447">
        <v>5.0166000000000004</v>
      </c>
      <c r="BF447">
        <v>11.1144</v>
      </c>
      <c r="BG447" t="s">
        <v>510</v>
      </c>
      <c r="BH447">
        <v>17.7547</v>
      </c>
      <c r="BI447">
        <v>11.6113</v>
      </c>
      <c r="BJ447">
        <v>11.249700000000001</v>
      </c>
      <c r="BK447">
        <v>7.2816000000000001</v>
      </c>
      <c r="BL447" t="s">
        <v>510</v>
      </c>
      <c r="BM447">
        <v>2.8165</v>
      </c>
      <c r="BN447">
        <v>1.8755999999999999</v>
      </c>
      <c r="BO447">
        <v>2.4346999999999999</v>
      </c>
      <c r="BP447">
        <v>2.7841</v>
      </c>
      <c r="BQ447">
        <v>1.9242999999999999</v>
      </c>
      <c r="BR447" t="s">
        <v>510</v>
      </c>
      <c r="BS447">
        <v>2.0924</v>
      </c>
      <c r="BT447">
        <v>2.9121000000000001</v>
      </c>
      <c r="BU447">
        <v>2.1600999999999999</v>
      </c>
      <c r="BV447">
        <v>1.903</v>
      </c>
      <c r="BW447" t="s">
        <v>590</v>
      </c>
      <c r="BX447">
        <v>45</v>
      </c>
      <c r="BY447" t="s">
        <v>614</v>
      </c>
      <c r="BZ447">
        <v>452030</v>
      </c>
    </row>
    <row r="448" spans="1:78" x14ac:dyDescent="0.25">
      <c r="A448" t="s">
        <v>447</v>
      </c>
      <c r="B448" t="s">
        <v>510</v>
      </c>
      <c r="C448">
        <v>2.5</v>
      </c>
      <c r="D448">
        <v>2.5299999999999998</v>
      </c>
      <c r="E448">
        <v>2.72</v>
      </c>
      <c r="F448">
        <v>3.45</v>
      </c>
      <c r="G448">
        <v>5.82</v>
      </c>
      <c r="H448">
        <v>5.86</v>
      </c>
      <c r="I448">
        <v>3.89</v>
      </c>
      <c r="J448">
        <v>6.24</v>
      </c>
      <c r="K448" t="s">
        <v>510</v>
      </c>
      <c r="L448">
        <v>22271082500</v>
      </c>
      <c r="M448">
        <v>17950807800</v>
      </c>
      <c r="N448">
        <v>18320779000</v>
      </c>
      <c r="O448">
        <v>25425592100</v>
      </c>
      <c r="P448">
        <v>22217241700</v>
      </c>
      <c r="Q448">
        <v>28471246400</v>
      </c>
      <c r="R448">
        <v>34279662700</v>
      </c>
      <c r="S448">
        <v>44195104300</v>
      </c>
      <c r="T448">
        <v>24371072400</v>
      </c>
      <c r="U448">
        <v>24065519200</v>
      </c>
      <c r="V448">
        <v>5.6669</v>
      </c>
      <c r="W448">
        <v>22.750699999999998</v>
      </c>
      <c r="X448">
        <v>21.443899999999999</v>
      </c>
      <c r="Y448">
        <v>21.7697</v>
      </c>
      <c r="Z448">
        <v>24.138400000000001</v>
      </c>
      <c r="AA448">
        <v>25.045100000000001</v>
      </c>
      <c r="AB448">
        <v>23.739599999999999</v>
      </c>
      <c r="AC448">
        <v>7.0503999999999998</v>
      </c>
      <c r="AD448">
        <v>12.900600000000001</v>
      </c>
      <c r="AE448">
        <v>14.9544</v>
      </c>
      <c r="AF448">
        <v>19.072099999999999</v>
      </c>
      <c r="AG448">
        <v>0</v>
      </c>
      <c r="AH448">
        <v>0</v>
      </c>
      <c r="AI448">
        <v>0</v>
      </c>
      <c r="AJ448">
        <v>0</v>
      </c>
      <c r="AK448">
        <v>1.5680000000000001</v>
      </c>
      <c r="AL448">
        <v>1.4457</v>
      </c>
      <c r="AM448">
        <v>20.418099999999999</v>
      </c>
      <c r="AN448">
        <v>2.8308</v>
      </c>
      <c r="AO448">
        <v>2.5125000000000002</v>
      </c>
      <c r="AP448">
        <v>19.7559</v>
      </c>
      <c r="AQ448">
        <v>4.1898999999999997</v>
      </c>
      <c r="AR448">
        <v>-9.5227000000000004</v>
      </c>
      <c r="AS448">
        <v>21.893899999999999</v>
      </c>
      <c r="AT448">
        <v>21.050599999999999</v>
      </c>
      <c r="AU448">
        <v>2.0424000000000002</v>
      </c>
      <c r="AV448">
        <v>21.342600000000001</v>
      </c>
      <c r="AW448">
        <v>14.2395</v>
      </c>
      <c r="AX448">
        <v>3.2383999999999999</v>
      </c>
      <c r="AY448">
        <v>-6.9206000000000003</v>
      </c>
      <c r="AZ448">
        <v>5.4581</v>
      </c>
      <c r="BA448">
        <v>23.969899999999999</v>
      </c>
      <c r="BB448">
        <v>9.3859999999999992</v>
      </c>
      <c r="BC448">
        <v>23.764399999999998</v>
      </c>
      <c r="BD448">
        <v>24.348600000000001</v>
      </c>
      <c r="BE448">
        <v>27.026700000000002</v>
      </c>
      <c r="BF448">
        <v>30.026700000000002</v>
      </c>
      <c r="BG448">
        <v>31.3918</v>
      </c>
      <c r="BH448">
        <v>31.161899999999999</v>
      </c>
      <c r="BI448">
        <v>13.0662</v>
      </c>
      <c r="BJ448">
        <v>17.039300000000001</v>
      </c>
      <c r="BK448">
        <v>19.016999999999999</v>
      </c>
      <c r="BL448">
        <v>4.4046000000000003</v>
      </c>
      <c r="BM448">
        <v>2.2080000000000002</v>
      </c>
      <c r="BN448">
        <v>3.5737999999999999</v>
      </c>
      <c r="BO448">
        <v>3.1547999999999998</v>
      </c>
      <c r="BP448">
        <v>3.6402000000000001</v>
      </c>
      <c r="BQ448">
        <v>3.0619000000000001</v>
      </c>
      <c r="BR448">
        <v>3.3102999999999998</v>
      </c>
      <c r="BS448">
        <v>3.5146999999999999</v>
      </c>
      <c r="BT448">
        <v>3.5257000000000001</v>
      </c>
      <c r="BU448">
        <v>2.3418999999999999</v>
      </c>
      <c r="BV448">
        <v>2.1899000000000002</v>
      </c>
      <c r="BW448" t="s">
        <v>588</v>
      </c>
      <c r="BX448">
        <v>40</v>
      </c>
      <c r="BY448" t="s">
        <v>607</v>
      </c>
      <c r="BZ448">
        <v>402030</v>
      </c>
    </row>
    <row r="449" spans="1:78" x14ac:dyDescent="0.25">
      <c r="A449" t="s">
        <v>448</v>
      </c>
      <c r="B449" t="s">
        <v>510</v>
      </c>
      <c r="C449">
        <v>1.65</v>
      </c>
      <c r="D449">
        <v>1.77</v>
      </c>
      <c r="E449">
        <v>1.76</v>
      </c>
      <c r="F449">
        <v>2.2000000000000002</v>
      </c>
      <c r="G449">
        <v>2.25</v>
      </c>
      <c r="H449">
        <v>2.34</v>
      </c>
      <c r="I449">
        <v>2.38</v>
      </c>
      <c r="J449">
        <v>2.4900000000000002</v>
      </c>
      <c r="K449" t="s">
        <v>510</v>
      </c>
      <c r="L449">
        <v>35078298500</v>
      </c>
      <c r="M449">
        <v>34334135000.000004</v>
      </c>
      <c r="N449">
        <v>34774475500</v>
      </c>
      <c r="O449">
        <v>37124108600</v>
      </c>
      <c r="P449">
        <v>31709800000</v>
      </c>
      <c r="Q449">
        <v>35348544000</v>
      </c>
      <c r="R449">
        <v>35556950800</v>
      </c>
      <c r="S449">
        <v>38483138900</v>
      </c>
      <c r="T449">
        <v>43937817500</v>
      </c>
      <c r="U449">
        <v>43507810500</v>
      </c>
      <c r="V449">
        <v>3.569</v>
      </c>
      <c r="W449">
        <v>3.3837999999999999</v>
      </c>
      <c r="X449">
        <v>3.0074999999999998</v>
      </c>
      <c r="Y449">
        <v>2.0184000000000002</v>
      </c>
      <c r="Z449">
        <v>2.4293</v>
      </c>
      <c r="AA449">
        <v>2.4464000000000001</v>
      </c>
      <c r="AB449">
        <v>2.3774000000000002</v>
      </c>
      <c r="AC449">
        <v>3.0872999999999999</v>
      </c>
      <c r="AD449">
        <v>2.4066000000000001</v>
      </c>
      <c r="AE449">
        <v>2.4750000000000001</v>
      </c>
      <c r="AF449">
        <v>6.1593999999999998</v>
      </c>
      <c r="AG449">
        <v>6.3323</v>
      </c>
      <c r="AH449">
        <v>6.4212999999999996</v>
      </c>
      <c r="AI449">
        <v>6.3498000000000001</v>
      </c>
      <c r="AJ449">
        <v>6.2973999999999997</v>
      </c>
      <c r="AK449">
        <v>6.3003</v>
      </c>
      <c r="AL449">
        <v>5.9196</v>
      </c>
      <c r="AM449">
        <v>6.3262999999999998</v>
      </c>
      <c r="AN449">
        <v>6.5418000000000003</v>
      </c>
      <c r="AO449">
        <v>6.5678000000000001</v>
      </c>
      <c r="AP449">
        <v>-1.073</v>
      </c>
      <c r="AQ449">
        <v>-0.70699999999999996</v>
      </c>
      <c r="AR449">
        <v>-2.8075999999999999</v>
      </c>
      <c r="AS449">
        <v>6.0900000000000003E-2</v>
      </c>
      <c r="AT449">
        <v>3.2301000000000002</v>
      </c>
      <c r="AU449">
        <v>0.7248</v>
      </c>
      <c r="AV449">
        <v>5.6497999999999999</v>
      </c>
      <c r="AW449">
        <v>6.0315000000000003</v>
      </c>
      <c r="AX449">
        <v>3.1705000000000001</v>
      </c>
      <c r="AY449">
        <v>-3.9422000000000001</v>
      </c>
      <c r="AZ449">
        <v>8.8673000000000002</v>
      </c>
      <c r="BA449">
        <v>14.525600000000001</v>
      </c>
      <c r="BB449">
        <v>14.768700000000001</v>
      </c>
      <c r="BC449">
        <v>14.0975</v>
      </c>
      <c r="BD449">
        <v>12.7811</v>
      </c>
      <c r="BE449">
        <v>8.6940000000000008</v>
      </c>
      <c r="BF449">
        <v>10.741</v>
      </c>
      <c r="BG449">
        <v>10.66</v>
      </c>
      <c r="BH449">
        <v>9.7127999999999997</v>
      </c>
      <c r="BI449">
        <v>12.515499999999999</v>
      </c>
      <c r="BJ449">
        <v>11.188000000000001</v>
      </c>
      <c r="BK449">
        <v>12.7751</v>
      </c>
      <c r="BL449">
        <v>1.0422</v>
      </c>
      <c r="BM449">
        <v>1.0899000000000001</v>
      </c>
      <c r="BN449">
        <v>1.0978000000000001</v>
      </c>
      <c r="BO449">
        <v>1.1097999999999999</v>
      </c>
      <c r="BP449">
        <v>1.1264000000000001</v>
      </c>
      <c r="BQ449">
        <v>1.0832999999999999</v>
      </c>
      <c r="BR449">
        <v>1.0822000000000001</v>
      </c>
      <c r="BS449">
        <v>1.0532999999999999</v>
      </c>
      <c r="BT449">
        <v>1.0733999999999999</v>
      </c>
      <c r="BU449">
        <v>1.1897</v>
      </c>
      <c r="BV449">
        <v>1.1472</v>
      </c>
      <c r="BW449" t="s">
        <v>588</v>
      </c>
      <c r="BX449">
        <v>40</v>
      </c>
      <c r="BY449" t="s">
        <v>589</v>
      </c>
      <c r="BZ449">
        <v>403010</v>
      </c>
    </row>
    <row r="450" spans="1:78" x14ac:dyDescent="0.25">
      <c r="A450" t="s">
        <v>449</v>
      </c>
      <c r="B450" t="s">
        <v>510</v>
      </c>
      <c r="C450">
        <v>2.95</v>
      </c>
      <c r="D450">
        <v>3.1</v>
      </c>
      <c r="E450">
        <v>3.67</v>
      </c>
      <c r="F450">
        <v>3.87</v>
      </c>
      <c r="G450">
        <v>5.37</v>
      </c>
      <c r="H450">
        <v>5.68</v>
      </c>
      <c r="I450">
        <v>6.03</v>
      </c>
      <c r="J450">
        <v>6.17</v>
      </c>
      <c r="K450" t="s">
        <v>510</v>
      </c>
      <c r="L450">
        <v>10714702000</v>
      </c>
      <c r="M450">
        <v>11485550400</v>
      </c>
      <c r="N450">
        <v>9950038200</v>
      </c>
      <c r="O450">
        <v>9385936200</v>
      </c>
      <c r="P450">
        <v>10185358400</v>
      </c>
      <c r="Q450">
        <v>11062009000</v>
      </c>
      <c r="R450">
        <v>16377203600</v>
      </c>
      <c r="S450">
        <v>27156240900</v>
      </c>
      <c r="T450">
        <v>24850916200</v>
      </c>
      <c r="U450">
        <v>23247797300</v>
      </c>
      <c r="V450">
        <v>18.836400000000001</v>
      </c>
      <c r="W450">
        <v>18.631499999999999</v>
      </c>
      <c r="X450">
        <v>17.3262</v>
      </c>
      <c r="Y450">
        <v>15.2461</v>
      </c>
      <c r="Z450">
        <v>17.882200000000001</v>
      </c>
      <c r="AA450">
        <v>13.430099999999999</v>
      </c>
      <c r="AB450">
        <v>12.1403</v>
      </c>
      <c r="AC450">
        <v>13.4594</v>
      </c>
      <c r="AD450">
        <v>13.3934</v>
      </c>
      <c r="AE450">
        <v>12.5265</v>
      </c>
      <c r="AF450">
        <v>0.25409999999999999</v>
      </c>
      <c r="AG450">
        <v>7.0807000000000002</v>
      </c>
      <c r="AH450">
        <v>11.254899999999999</v>
      </c>
      <c r="AI450">
        <v>16.112500000000001</v>
      </c>
      <c r="AJ450">
        <v>14.27</v>
      </c>
      <c r="AK450">
        <v>51.220100000000002</v>
      </c>
      <c r="AL450">
        <v>50.241399999999999</v>
      </c>
      <c r="AM450">
        <v>50.457799999999999</v>
      </c>
      <c r="AN450">
        <v>50.296399999999998</v>
      </c>
      <c r="AO450">
        <v>54.8095</v>
      </c>
      <c r="AP450">
        <v>11.5176</v>
      </c>
      <c r="AQ450">
        <v>6.8918999999999997</v>
      </c>
      <c r="AR450">
        <v>16.527100000000001</v>
      </c>
      <c r="AS450">
        <v>12.827400000000001</v>
      </c>
      <c r="AT450">
        <v>7.2460000000000004</v>
      </c>
      <c r="AU450">
        <v>7.5465</v>
      </c>
      <c r="AV450">
        <v>71.436599999999999</v>
      </c>
      <c r="AW450">
        <v>33.272100000000002</v>
      </c>
      <c r="AX450">
        <v>10.1907</v>
      </c>
      <c r="AY450">
        <v>9.3018999999999998</v>
      </c>
      <c r="AZ450">
        <v>8.2233000000000001</v>
      </c>
      <c r="BA450">
        <v>28.895499999999998</v>
      </c>
      <c r="BB450">
        <v>29.1983</v>
      </c>
      <c r="BC450">
        <v>30.548400000000001</v>
      </c>
      <c r="BD450">
        <v>30.712700000000002</v>
      </c>
      <c r="BE450">
        <v>29.43</v>
      </c>
      <c r="BF450">
        <v>35.722700000000003</v>
      </c>
      <c r="BG450">
        <v>35.945300000000003</v>
      </c>
      <c r="BH450">
        <v>42.9084</v>
      </c>
      <c r="BI450">
        <v>50.788899999999998</v>
      </c>
      <c r="BJ450">
        <v>53.828899999999997</v>
      </c>
      <c r="BK450">
        <v>52.823399999999999</v>
      </c>
      <c r="BL450">
        <v>5.8874000000000004</v>
      </c>
      <c r="BM450">
        <v>5.5873999999999997</v>
      </c>
      <c r="BN450">
        <v>5.2625000000000002</v>
      </c>
      <c r="BO450">
        <v>4.1635999999999997</v>
      </c>
      <c r="BP450">
        <v>3.7704</v>
      </c>
      <c r="BQ450">
        <v>3.7795000000000001</v>
      </c>
      <c r="BR450">
        <v>2.7656999999999998</v>
      </c>
      <c r="BS450">
        <v>3.1493000000000002</v>
      </c>
      <c r="BT450">
        <v>4.0667</v>
      </c>
      <c r="BU450">
        <v>3.6808999999999998</v>
      </c>
      <c r="BV450">
        <v>3.2930000000000001</v>
      </c>
      <c r="BW450" t="s">
        <v>585</v>
      </c>
      <c r="BX450">
        <v>25</v>
      </c>
      <c r="BY450" t="s">
        <v>623</v>
      </c>
      <c r="BZ450">
        <v>255040</v>
      </c>
    </row>
    <row r="451" spans="1:78" x14ac:dyDescent="0.25">
      <c r="A451" t="s">
        <v>450</v>
      </c>
      <c r="B451" t="s">
        <v>510</v>
      </c>
      <c r="C451">
        <v>3.11</v>
      </c>
      <c r="D451">
        <v>3.12</v>
      </c>
      <c r="E451">
        <v>3.45</v>
      </c>
      <c r="F451">
        <v>3.3</v>
      </c>
      <c r="G451">
        <v>3.57</v>
      </c>
      <c r="H451">
        <v>4.05</v>
      </c>
      <c r="I451">
        <v>5.41</v>
      </c>
      <c r="J451">
        <v>5.61</v>
      </c>
      <c r="K451">
        <v>5.64</v>
      </c>
      <c r="L451">
        <v>27886165600</v>
      </c>
      <c r="M451">
        <v>31429627400</v>
      </c>
      <c r="N451">
        <v>34423044200</v>
      </c>
      <c r="O451">
        <v>52327660500</v>
      </c>
      <c r="P451">
        <v>57152667500</v>
      </c>
      <c r="Q451">
        <v>75401831400</v>
      </c>
      <c r="R451">
        <v>668905110300</v>
      </c>
      <c r="S451">
        <v>1061287010300</v>
      </c>
      <c r="T451">
        <v>388971946700</v>
      </c>
      <c r="U451">
        <v>789898387200</v>
      </c>
      <c r="V451">
        <v>-7.1303000000000001</v>
      </c>
      <c r="W451">
        <v>-12.787800000000001</v>
      </c>
      <c r="X451">
        <v>-4.3922999999999996</v>
      </c>
      <c r="Y451">
        <v>-7.6439000000000004</v>
      </c>
      <c r="Z451">
        <v>-3.3431000000000002</v>
      </c>
      <c r="AA451">
        <v>-2.6917</v>
      </c>
      <c r="AB451">
        <v>1.6678999999999999</v>
      </c>
      <c r="AC451">
        <v>9.6587999999999994</v>
      </c>
      <c r="AD451">
        <v>17.382300000000001</v>
      </c>
      <c r="AE451">
        <v>15.8735</v>
      </c>
      <c r="AF451">
        <v>41.674199999999999</v>
      </c>
      <c r="AG451">
        <v>32.8339</v>
      </c>
      <c r="AH451">
        <v>31.413799999999998</v>
      </c>
      <c r="AI451">
        <v>35.996299999999998</v>
      </c>
      <c r="AJ451">
        <v>40.253999999999998</v>
      </c>
      <c r="AK451">
        <v>42.563200000000002</v>
      </c>
      <c r="AL451">
        <v>25.366299999999999</v>
      </c>
      <c r="AM451">
        <v>14.2811</v>
      </c>
      <c r="AN451">
        <v>6.9809999999999999</v>
      </c>
      <c r="AO451">
        <v>8.9787999999999997</v>
      </c>
      <c r="AP451">
        <v>116.9226</v>
      </c>
      <c r="AQ451">
        <v>141.24270000000001</v>
      </c>
      <c r="AR451">
        <v>38.370800000000003</v>
      </c>
      <c r="AS451">
        <v>180.9153</v>
      </c>
      <c r="AT451">
        <v>26.435199999999998</v>
      </c>
      <c r="AU451">
        <v>3.7837000000000001</v>
      </c>
      <c r="AV451">
        <v>15.364599999999999</v>
      </c>
      <c r="AW451">
        <v>51.995100000000001</v>
      </c>
      <c r="AX451">
        <v>19.143599999999999</v>
      </c>
      <c r="AY451">
        <v>32.523200000000003</v>
      </c>
      <c r="AZ451">
        <v>29.488199999999999</v>
      </c>
      <c r="BA451">
        <v>-18.694700000000001</v>
      </c>
      <c r="BB451">
        <v>-35.923699999999997</v>
      </c>
      <c r="BC451">
        <v>-84.598500000000001</v>
      </c>
      <c r="BD451">
        <v>-22.9068</v>
      </c>
      <c r="BE451">
        <v>-43.591500000000003</v>
      </c>
      <c r="BF451">
        <v>-21.310700000000001</v>
      </c>
      <c r="BG451">
        <v>-14.9377</v>
      </c>
      <c r="BH451">
        <v>4.7845000000000004</v>
      </c>
      <c r="BI451">
        <v>21.040199999999999</v>
      </c>
      <c r="BJ451">
        <v>33.530500000000004</v>
      </c>
      <c r="BK451">
        <v>27.9435</v>
      </c>
      <c r="BL451">
        <v>8.3850999999999996</v>
      </c>
      <c r="BM451">
        <v>5.6280000000000001</v>
      </c>
      <c r="BN451">
        <v>4.7694999999999999</v>
      </c>
      <c r="BO451">
        <v>2.3132000000000001</v>
      </c>
      <c r="BP451">
        <v>2.6861999999999999</v>
      </c>
      <c r="BQ451">
        <v>2.766</v>
      </c>
      <c r="BR451">
        <v>3.0139999999999998</v>
      </c>
      <c r="BS451">
        <v>13.5646</v>
      </c>
      <c r="BT451">
        <v>18.084299999999999</v>
      </c>
      <c r="BU451">
        <v>5.1905000000000001</v>
      </c>
      <c r="BV451">
        <v>7.8353999999999999</v>
      </c>
      <c r="BW451" t="s">
        <v>585</v>
      </c>
      <c r="BX451">
        <v>25</v>
      </c>
      <c r="BY451" t="s">
        <v>645</v>
      </c>
      <c r="BZ451">
        <v>251020</v>
      </c>
    </row>
    <row r="452" spans="1:78" x14ac:dyDescent="0.25">
      <c r="A452" t="s">
        <v>451</v>
      </c>
      <c r="B452" t="s">
        <v>510</v>
      </c>
      <c r="C452">
        <v>3.35</v>
      </c>
      <c r="D452">
        <v>3.72</v>
      </c>
      <c r="E452">
        <v>4.37</v>
      </c>
      <c r="F452">
        <v>4.1399999999999997</v>
      </c>
      <c r="G452">
        <v>4.0999999999999996</v>
      </c>
      <c r="H452">
        <v>4.05</v>
      </c>
      <c r="I452">
        <v>4.03</v>
      </c>
      <c r="J452">
        <v>4.46</v>
      </c>
      <c r="K452">
        <v>2.94</v>
      </c>
      <c r="L452">
        <v>16316798100</v>
      </c>
      <c r="M452">
        <v>21111286900</v>
      </c>
      <c r="N452">
        <v>24031514100</v>
      </c>
      <c r="O452">
        <v>29782593300</v>
      </c>
      <c r="P452">
        <v>19525179200</v>
      </c>
      <c r="Q452">
        <v>33263816800</v>
      </c>
      <c r="R452">
        <v>23507911400</v>
      </c>
      <c r="S452">
        <v>31646164100</v>
      </c>
      <c r="T452">
        <v>22274679500</v>
      </c>
      <c r="U452">
        <v>19154336600</v>
      </c>
      <c r="V452">
        <v>4.7823000000000002</v>
      </c>
      <c r="W452">
        <v>5.1959</v>
      </c>
      <c r="X452">
        <v>7.7925000000000004</v>
      </c>
      <c r="Y452">
        <v>7.0342000000000002</v>
      </c>
      <c r="Z452">
        <v>10.577999999999999</v>
      </c>
      <c r="AA452">
        <v>6.5010000000000003</v>
      </c>
      <c r="AB452">
        <v>6.1018999999999997</v>
      </c>
      <c r="AC452">
        <v>8.6115999999999993</v>
      </c>
      <c r="AD452">
        <v>8.8554999999999993</v>
      </c>
      <c r="AE452">
        <v>-1.7736000000000001</v>
      </c>
      <c r="AF452">
        <v>34.137599999999999</v>
      </c>
      <c r="AG452">
        <v>29.234000000000002</v>
      </c>
      <c r="AH452">
        <v>28.065100000000001</v>
      </c>
      <c r="AI452">
        <v>36.3536</v>
      </c>
      <c r="AJ452">
        <v>33.917299999999997</v>
      </c>
      <c r="AK452">
        <v>36.051600000000001</v>
      </c>
      <c r="AL452">
        <v>34.443899999999999</v>
      </c>
      <c r="AM452">
        <v>27.1861</v>
      </c>
      <c r="AN452">
        <v>23.942900000000002</v>
      </c>
      <c r="AO452">
        <v>27.681999999999999</v>
      </c>
      <c r="AP452">
        <v>2.3620999999999999</v>
      </c>
      <c r="AQ452">
        <v>96.731499999999997</v>
      </c>
      <c r="AR452">
        <v>-3.9740000000000002</v>
      </c>
      <c r="AS452">
        <v>-2.7429999999999999</v>
      </c>
      <c r="AT452">
        <v>25.445799999999998</v>
      </c>
      <c r="AU452">
        <v>3.7162000000000002</v>
      </c>
      <c r="AV452">
        <v>13.700200000000001</v>
      </c>
      <c r="AW452">
        <v>4.1060999999999996</v>
      </c>
      <c r="AX452">
        <v>5.3779000000000003</v>
      </c>
      <c r="AY452">
        <v>1.4100999999999999</v>
      </c>
      <c r="AZ452">
        <v>-1.548</v>
      </c>
      <c r="BA452">
        <v>12.740500000000001</v>
      </c>
      <c r="BB452">
        <v>11.4505</v>
      </c>
      <c r="BC452">
        <v>13.1317</v>
      </c>
      <c r="BD452">
        <v>18.322199999999999</v>
      </c>
      <c r="BE452">
        <v>17.608799999999999</v>
      </c>
      <c r="BF452">
        <v>25.908200000000001</v>
      </c>
      <c r="BG452">
        <v>15.0418</v>
      </c>
      <c r="BH452">
        <v>14.051</v>
      </c>
      <c r="BI452">
        <v>18.479500000000002</v>
      </c>
      <c r="BJ452">
        <v>17.303899999999999</v>
      </c>
      <c r="BK452">
        <v>-3.4253999999999998</v>
      </c>
      <c r="BL452">
        <v>1.2987</v>
      </c>
      <c r="BM452">
        <v>1.2212000000000001</v>
      </c>
      <c r="BN452">
        <v>1.2907999999999999</v>
      </c>
      <c r="BO452">
        <v>1.7754000000000001</v>
      </c>
      <c r="BP452">
        <v>1.5482</v>
      </c>
      <c r="BQ452">
        <v>1.3087</v>
      </c>
      <c r="BR452">
        <v>1.5141</v>
      </c>
      <c r="BS452">
        <v>1.1856</v>
      </c>
      <c r="BT452">
        <v>1.2990999999999999</v>
      </c>
      <c r="BU452">
        <v>1.1094999999999999</v>
      </c>
      <c r="BV452">
        <v>0.99560000000000004</v>
      </c>
      <c r="BW452" t="s">
        <v>594</v>
      </c>
      <c r="BX452">
        <v>30</v>
      </c>
      <c r="BY452" t="s">
        <v>595</v>
      </c>
      <c r="BZ452">
        <v>302020</v>
      </c>
    </row>
    <row r="453" spans="1:78" x14ac:dyDescent="0.25">
      <c r="A453" t="s">
        <v>452</v>
      </c>
      <c r="B453" t="s">
        <v>510</v>
      </c>
      <c r="C453">
        <v>4.5</v>
      </c>
      <c r="D453">
        <v>4.53</v>
      </c>
      <c r="E453">
        <v>4.47</v>
      </c>
      <c r="F453">
        <v>4.58</v>
      </c>
      <c r="G453">
        <v>4.4800000000000004</v>
      </c>
      <c r="H453">
        <v>4.43</v>
      </c>
      <c r="I453">
        <v>4.41</v>
      </c>
      <c r="J453">
        <v>4.91</v>
      </c>
      <c r="K453" t="s">
        <v>510</v>
      </c>
      <c r="L453">
        <v>16828261400</v>
      </c>
      <c r="M453">
        <v>14433398100</v>
      </c>
      <c r="N453">
        <v>19385146300</v>
      </c>
      <c r="O453">
        <v>22285714900</v>
      </c>
      <c r="P453">
        <v>22411223100</v>
      </c>
      <c r="Q453">
        <v>31744266000</v>
      </c>
      <c r="R453">
        <v>34856533500</v>
      </c>
      <c r="S453">
        <v>47990242200</v>
      </c>
      <c r="T453">
        <v>38712353400</v>
      </c>
      <c r="U453">
        <v>55501148900</v>
      </c>
      <c r="V453">
        <v>5.3305999999999996</v>
      </c>
      <c r="W453">
        <v>3.9076</v>
      </c>
      <c r="X453">
        <v>8.6542999999999992</v>
      </c>
      <c r="Y453">
        <v>7.3239999999999998</v>
      </c>
      <c r="Z453">
        <v>7.4128999999999996</v>
      </c>
      <c r="AA453">
        <v>7.3471000000000002</v>
      </c>
      <c r="AB453">
        <v>4.4238999999999997</v>
      </c>
      <c r="AC453">
        <v>7.8605</v>
      </c>
      <c r="AD453">
        <v>9.7202000000000002</v>
      </c>
      <c r="AE453">
        <v>10.8018</v>
      </c>
      <c r="AF453">
        <v>24.4206</v>
      </c>
      <c r="AG453">
        <v>25.229700000000001</v>
      </c>
      <c r="AH453">
        <v>23.395399999999999</v>
      </c>
      <c r="AI453">
        <v>22.362500000000001</v>
      </c>
      <c r="AJ453">
        <v>22.837399999999999</v>
      </c>
      <c r="AK453">
        <v>29.513999999999999</v>
      </c>
      <c r="AL453">
        <v>31.324000000000002</v>
      </c>
      <c r="AM453">
        <v>29.266100000000002</v>
      </c>
      <c r="AN453">
        <v>29.342500000000001</v>
      </c>
      <c r="AO453">
        <v>27.343900000000001</v>
      </c>
      <c r="AP453">
        <v>-4.4584000000000001</v>
      </c>
      <c r="AQ453">
        <v>-2.0365000000000002</v>
      </c>
      <c r="AR453">
        <v>-3.3580999999999999</v>
      </c>
      <c r="AS453">
        <v>4.0663999999999998</v>
      </c>
      <c r="AT453">
        <v>4.4599000000000002</v>
      </c>
      <c r="AU453">
        <v>-1.4218999999999999</v>
      </c>
      <c r="AV453">
        <v>14.386900000000001</v>
      </c>
      <c r="AW453">
        <v>-11.397500000000001</v>
      </c>
      <c r="AX453">
        <v>-0.53369999999999995</v>
      </c>
      <c r="AY453">
        <v>0.1207</v>
      </c>
      <c r="AZ453">
        <v>7.2465999999999999</v>
      </c>
      <c r="BA453">
        <v>8.7052999999999994</v>
      </c>
      <c r="BB453">
        <v>14.272</v>
      </c>
      <c r="BC453">
        <v>11.2605</v>
      </c>
      <c r="BD453">
        <v>23.694099999999999</v>
      </c>
      <c r="BE453">
        <v>18.899999999999999</v>
      </c>
      <c r="BF453">
        <v>18.8887</v>
      </c>
      <c r="BG453">
        <v>19.746300000000002</v>
      </c>
      <c r="BH453">
        <v>12.502800000000001</v>
      </c>
      <c r="BI453">
        <v>22.4802</v>
      </c>
      <c r="BJ453">
        <v>28.457999999999998</v>
      </c>
      <c r="BK453">
        <v>30.9375</v>
      </c>
      <c r="BL453">
        <v>1.5696000000000001</v>
      </c>
      <c r="BM453">
        <v>1.6173</v>
      </c>
      <c r="BN453">
        <v>1.5161</v>
      </c>
      <c r="BO453">
        <v>1.7353000000000001</v>
      </c>
      <c r="BP453">
        <v>1.8314999999999999</v>
      </c>
      <c r="BQ453">
        <v>1.8399000000000001</v>
      </c>
      <c r="BR453">
        <v>2.1911</v>
      </c>
      <c r="BS453">
        <v>2.5562999999999998</v>
      </c>
      <c r="BT453">
        <v>3.2847</v>
      </c>
      <c r="BU453">
        <v>2.7905000000000002</v>
      </c>
      <c r="BV453">
        <v>3.4965000000000002</v>
      </c>
      <c r="BW453" t="s">
        <v>596</v>
      </c>
      <c r="BX453">
        <v>20</v>
      </c>
      <c r="BY453" t="s">
        <v>604</v>
      </c>
      <c r="BZ453">
        <v>201020</v>
      </c>
    </row>
    <row r="454" spans="1:78" x14ac:dyDescent="0.25">
      <c r="A454" t="s">
        <v>453</v>
      </c>
      <c r="B454" t="s">
        <v>510</v>
      </c>
      <c r="C454">
        <v>1.44</v>
      </c>
      <c r="D454">
        <v>1.41</v>
      </c>
      <c r="E454">
        <v>1.39</v>
      </c>
      <c r="F454">
        <v>1.72</v>
      </c>
      <c r="G454">
        <v>1.74</v>
      </c>
      <c r="H454">
        <v>3.19</v>
      </c>
      <c r="I454">
        <v>3.3</v>
      </c>
      <c r="J454">
        <v>2.38</v>
      </c>
      <c r="K454">
        <v>3.11</v>
      </c>
      <c r="L454">
        <v>2357990400</v>
      </c>
      <c r="M454">
        <v>2948244600</v>
      </c>
      <c r="N454">
        <v>4266558100</v>
      </c>
      <c r="O454">
        <v>12520746800</v>
      </c>
      <c r="P454">
        <v>11721991400</v>
      </c>
      <c r="Q454">
        <v>13877066100</v>
      </c>
      <c r="R454">
        <v>23900342600</v>
      </c>
      <c r="S454">
        <v>20491078000</v>
      </c>
      <c r="T454">
        <v>17475005600</v>
      </c>
      <c r="U454">
        <v>27372383400</v>
      </c>
      <c r="V454">
        <v>23.5002</v>
      </c>
      <c r="W454">
        <v>-13.8774</v>
      </c>
      <c r="X454">
        <v>-0.34460000000000002</v>
      </c>
      <c r="Y454">
        <v>2.3452999999999999</v>
      </c>
      <c r="Z454">
        <v>5.0393999999999997</v>
      </c>
      <c r="AA454">
        <v>8.3658999999999999</v>
      </c>
      <c r="AB454">
        <v>8.8003</v>
      </c>
      <c r="AC454">
        <v>10.7294</v>
      </c>
      <c r="AD454">
        <v>6.6487999999999996</v>
      </c>
      <c r="AE454">
        <v>-10.0382</v>
      </c>
      <c r="AF454">
        <v>25.229099999999999</v>
      </c>
      <c r="AG454">
        <v>21.230499999999999</v>
      </c>
      <c r="AH454">
        <v>19.223199999999999</v>
      </c>
      <c r="AI454">
        <v>7.9999000000000002</v>
      </c>
      <c r="AJ454">
        <v>0.21579999999999999</v>
      </c>
      <c r="AK454">
        <v>0</v>
      </c>
      <c r="AL454">
        <v>3.5815999999999999</v>
      </c>
      <c r="AM454">
        <v>3.1728000000000001</v>
      </c>
      <c r="AN454">
        <v>3.8222999999999998</v>
      </c>
      <c r="AO454">
        <v>21.9832</v>
      </c>
      <c r="AP454">
        <v>11.171799999999999</v>
      </c>
      <c r="AQ454">
        <v>40.8339</v>
      </c>
      <c r="AR454">
        <v>23.807300000000001</v>
      </c>
      <c r="AS454">
        <v>16.256399999999999</v>
      </c>
      <c r="AT454">
        <v>21.576000000000001</v>
      </c>
      <c r="AU454">
        <v>18.6935</v>
      </c>
      <c r="AV454">
        <v>13.516500000000001</v>
      </c>
      <c r="AW454">
        <v>16.633400000000002</v>
      </c>
      <c r="AX454">
        <v>21.8109</v>
      </c>
      <c r="AY454">
        <v>8.5929000000000002</v>
      </c>
      <c r="AZ454">
        <v>142.30930000000001</v>
      </c>
      <c r="BA454">
        <v>-4.9828000000000001</v>
      </c>
      <c r="BB454">
        <v>52.036900000000003</v>
      </c>
      <c r="BC454">
        <v>-40.9512</v>
      </c>
      <c r="BD454">
        <v>-1.4508000000000001</v>
      </c>
      <c r="BE454">
        <v>8.3309999999999995</v>
      </c>
      <c r="BF454">
        <v>13.898099999999999</v>
      </c>
      <c r="BG454">
        <v>18.916699999999999</v>
      </c>
      <c r="BH454">
        <v>17.662600000000001</v>
      </c>
      <c r="BI454">
        <v>20.060400000000001</v>
      </c>
      <c r="BJ454">
        <v>11.706799999999999</v>
      </c>
      <c r="BK454">
        <v>-17.502099999999999</v>
      </c>
      <c r="BL454">
        <v>1.7245999999999999</v>
      </c>
      <c r="BM454">
        <v>1.6379999999999999</v>
      </c>
      <c r="BN454">
        <v>1.7566999999999999</v>
      </c>
      <c r="BO454">
        <v>2.0346000000000002</v>
      </c>
      <c r="BP454">
        <v>2.6126999999999998</v>
      </c>
      <c r="BQ454">
        <v>3.5848</v>
      </c>
      <c r="BR454">
        <v>3.0141</v>
      </c>
      <c r="BS454">
        <v>3.2073</v>
      </c>
      <c r="BT454">
        <v>3.823</v>
      </c>
      <c r="BU454">
        <v>3.1274999999999999</v>
      </c>
      <c r="BV454">
        <v>1.7001999999999999</v>
      </c>
      <c r="BW454" t="s">
        <v>634</v>
      </c>
      <c r="BX454">
        <v>50</v>
      </c>
      <c r="BY454" t="s">
        <v>643</v>
      </c>
      <c r="BZ454">
        <v>502020</v>
      </c>
    </row>
    <row r="455" spans="1:78" x14ac:dyDescent="0.25">
      <c r="A455" t="s">
        <v>454</v>
      </c>
      <c r="B455" t="s">
        <v>510</v>
      </c>
      <c r="C455">
        <v>4.4800000000000004</v>
      </c>
      <c r="D455">
        <v>4.53</v>
      </c>
      <c r="E455">
        <v>4.45</v>
      </c>
      <c r="F455">
        <v>4.55</v>
      </c>
      <c r="G455">
        <v>4.6500000000000004</v>
      </c>
      <c r="H455">
        <v>5.0199999999999996</v>
      </c>
      <c r="I455">
        <v>5.12</v>
      </c>
      <c r="J455">
        <v>5.0999999999999996</v>
      </c>
      <c r="K455" t="s">
        <v>510</v>
      </c>
      <c r="L455">
        <v>56475075600</v>
      </c>
      <c r="M455">
        <v>55599924400</v>
      </c>
      <c r="N455">
        <v>72932472800</v>
      </c>
      <c r="O455">
        <v>102931948100</v>
      </c>
      <c r="P455">
        <v>90771336000</v>
      </c>
      <c r="Q455">
        <v>119922341300</v>
      </c>
      <c r="R455">
        <v>150661841800</v>
      </c>
      <c r="S455">
        <v>174056954100</v>
      </c>
      <c r="T455">
        <v>149948998300</v>
      </c>
      <c r="U455">
        <v>154812469700</v>
      </c>
      <c r="V455">
        <v>15.538399999999999</v>
      </c>
      <c r="W455">
        <v>17.7728</v>
      </c>
      <c r="X455">
        <v>22.013999999999999</v>
      </c>
      <c r="Y455">
        <v>21.612400000000001</v>
      </c>
      <c r="Z455">
        <v>32.088299999999997</v>
      </c>
      <c r="AA455">
        <v>28.542200000000001</v>
      </c>
      <c r="AB455">
        <v>29.944600000000001</v>
      </c>
      <c r="AC455">
        <v>35.292000000000002</v>
      </c>
      <c r="AD455">
        <v>33.725900000000003</v>
      </c>
      <c r="AE455">
        <v>21.862100000000002</v>
      </c>
      <c r="AF455">
        <v>26.657800000000002</v>
      </c>
      <c r="AG455">
        <v>25.385100000000001</v>
      </c>
      <c r="AH455">
        <v>21.964600000000001</v>
      </c>
      <c r="AI455">
        <v>23.1096</v>
      </c>
      <c r="AJ455">
        <v>29.573399999999999</v>
      </c>
      <c r="AK455">
        <v>34.049300000000002</v>
      </c>
      <c r="AL455">
        <v>36.788800000000002</v>
      </c>
      <c r="AM455">
        <v>33.255000000000003</v>
      </c>
      <c r="AN455">
        <v>33.645800000000001</v>
      </c>
      <c r="AO455">
        <v>36.444299999999998</v>
      </c>
      <c r="AP455">
        <v>-5.4093</v>
      </c>
      <c r="AQ455">
        <v>-8.2690999999999999</v>
      </c>
      <c r="AR455">
        <v>-6.5738000000000003</v>
      </c>
      <c r="AS455">
        <v>1.2383999999999999</v>
      </c>
      <c r="AT455">
        <v>7.3701999999999996</v>
      </c>
      <c r="AU455">
        <v>-2.8624999999999998</v>
      </c>
      <c r="AV455">
        <v>5.1409000000000002</v>
      </c>
      <c r="AW455">
        <v>7.3982000000000001</v>
      </c>
      <c r="AX455">
        <v>27.518000000000001</v>
      </c>
      <c r="AY455">
        <v>10.2569</v>
      </c>
      <c r="AZ455">
        <v>18.895900000000001</v>
      </c>
      <c r="BA455">
        <v>19.533300000000001</v>
      </c>
      <c r="BB455">
        <v>26.211300000000001</v>
      </c>
      <c r="BC455">
        <v>28.953600000000002</v>
      </c>
      <c r="BD455">
        <v>34.781300000000002</v>
      </c>
      <c r="BE455">
        <v>35.069699999999997</v>
      </c>
      <c r="BF455">
        <v>57.296599999999998</v>
      </c>
      <c r="BG455">
        <v>55.706400000000002</v>
      </c>
      <c r="BH455">
        <v>61.545299999999997</v>
      </c>
      <c r="BI455">
        <v>68.703400000000002</v>
      </c>
      <c r="BJ455">
        <v>62.414900000000003</v>
      </c>
      <c r="BK455">
        <v>41.157800000000002</v>
      </c>
      <c r="BL455">
        <v>2.94</v>
      </c>
      <c r="BM455">
        <v>3.6231</v>
      </c>
      <c r="BN455">
        <v>3.8022999999999998</v>
      </c>
      <c r="BO455">
        <v>4.7858000000000001</v>
      </c>
      <c r="BP455">
        <v>6.2343000000000002</v>
      </c>
      <c r="BQ455">
        <v>5.6871</v>
      </c>
      <c r="BR455">
        <v>7.1417999999999999</v>
      </c>
      <c r="BS455">
        <v>8.3284000000000002</v>
      </c>
      <c r="BT455">
        <v>7.5170000000000003</v>
      </c>
      <c r="BU455">
        <v>5.9661</v>
      </c>
      <c r="BV455">
        <v>5.2676999999999996</v>
      </c>
      <c r="BW455" t="s">
        <v>590</v>
      </c>
      <c r="BX455">
        <v>45</v>
      </c>
      <c r="BY455" t="s">
        <v>593</v>
      </c>
      <c r="BZ455">
        <v>453010</v>
      </c>
    </row>
    <row r="456" spans="1:78" x14ac:dyDescent="0.25">
      <c r="A456" t="s">
        <v>455</v>
      </c>
      <c r="B456" t="s">
        <v>510</v>
      </c>
      <c r="C456" t="s">
        <v>510</v>
      </c>
      <c r="D456">
        <v>3.52</v>
      </c>
      <c r="E456">
        <v>3.74</v>
      </c>
      <c r="F456">
        <v>3.7</v>
      </c>
      <c r="G456" t="s">
        <v>510</v>
      </c>
      <c r="H456">
        <v>4.1399999999999997</v>
      </c>
      <c r="I456">
        <v>4.21</v>
      </c>
      <c r="J456">
        <v>4.93</v>
      </c>
      <c r="K456" t="s">
        <v>510</v>
      </c>
      <c r="L456">
        <v>11624417400</v>
      </c>
      <c r="M456">
        <v>11496893900</v>
      </c>
      <c r="N456">
        <v>13121305300</v>
      </c>
      <c r="O456">
        <v>14906957500</v>
      </c>
      <c r="P456">
        <v>11173799000</v>
      </c>
      <c r="Q456">
        <v>10180518700</v>
      </c>
      <c r="R456">
        <v>11061525400</v>
      </c>
      <c r="S456">
        <v>17016826799.999998</v>
      </c>
      <c r="T456">
        <v>14781020200</v>
      </c>
      <c r="U456">
        <v>15762758900</v>
      </c>
      <c r="V456" t="s">
        <v>510</v>
      </c>
      <c r="W456">
        <v>4.3559000000000001</v>
      </c>
      <c r="X456">
        <v>4.7556000000000003</v>
      </c>
      <c r="Y456">
        <v>2.0001000000000002</v>
      </c>
      <c r="Z456">
        <v>8.2555999999999994</v>
      </c>
      <c r="AA456" t="s">
        <v>510</v>
      </c>
      <c r="AB456">
        <v>5.5666000000000002</v>
      </c>
      <c r="AC456">
        <v>2.0287999999999999</v>
      </c>
      <c r="AD456">
        <v>4.7713000000000001</v>
      </c>
      <c r="AE456">
        <v>5.5567000000000002</v>
      </c>
      <c r="AF456" t="s">
        <v>510</v>
      </c>
      <c r="AG456">
        <v>26.525200000000002</v>
      </c>
      <c r="AH456">
        <v>24.544499999999999</v>
      </c>
      <c r="AI456">
        <v>25.501999999999999</v>
      </c>
      <c r="AJ456">
        <v>26.528300000000002</v>
      </c>
      <c r="AK456" t="s">
        <v>510</v>
      </c>
      <c r="AL456">
        <v>27.254000000000001</v>
      </c>
      <c r="AM456">
        <v>30.5899</v>
      </c>
      <c r="AN456">
        <v>26.208400000000001</v>
      </c>
      <c r="AO456">
        <v>25.243200000000002</v>
      </c>
      <c r="AP456">
        <v>-0.68289999999999995</v>
      </c>
      <c r="AQ456" t="s">
        <v>510</v>
      </c>
      <c r="AR456">
        <v>12.8322</v>
      </c>
      <c r="AS456">
        <v>0.70520000000000005</v>
      </c>
      <c r="AT456">
        <v>-0.1172</v>
      </c>
      <c r="AU456">
        <v>-7.0143000000000004</v>
      </c>
      <c r="AV456" t="s">
        <v>510</v>
      </c>
      <c r="AW456">
        <v>5.2859999999999996</v>
      </c>
      <c r="AX456">
        <v>2.8298999999999999</v>
      </c>
      <c r="AY456">
        <v>2.4866000000000001</v>
      </c>
      <c r="AZ456">
        <v>3.4554999999999998</v>
      </c>
      <c r="BA456">
        <v>13.505100000000001</v>
      </c>
      <c r="BB456" t="s">
        <v>510</v>
      </c>
      <c r="BC456">
        <v>13.863200000000001</v>
      </c>
      <c r="BD456">
        <v>15.0931</v>
      </c>
      <c r="BE456">
        <v>5.4718999999999998</v>
      </c>
      <c r="BF456">
        <v>22.548200000000001</v>
      </c>
      <c r="BG456" t="s">
        <v>510</v>
      </c>
      <c r="BH456">
        <v>15.2194</v>
      </c>
      <c r="BI456">
        <v>5.4386999999999999</v>
      </c>
      <c r="BJ456">
        <v>11.7852</v>
      </c>
      <c r="BK456">
        <v>13.063800000000001</v>
      </c>
      <c r="BL456">
        <v>1.4592000000000001</v>
      </c>
      <c r="BM456" t="s">
        <v>510</v>
      </c>
      <c r="BN456">
        <v>1.5061</v>
      </c>
      <c r="BO456">
        <v>1.4458</v>
      </c>
      <c r="BP456">
        <v>1.5966</v>
      </c>
      <c r="BQ456">
        <v>1.39</v>
      </c>
      <c r="BR456" t="s">
        <v>510</v>
      </c>
      <c r="BS456">
        <v>1.3118000000000001</v>
      </c>
      <c r="BT456">
        <v>1.33</v>
      </c>
      <c r="BU456">
        <v>1.6274</v>
      </c>
      <c r="BV456">
        <v>1.5058</v>
      </c>
      <c r="BW456" t="s">
        <v>596</v>
      </c>
      <c r="BX456">
        <v>20</v>
      </c>
      <c r="BY456" t="s">
        <v>621</v>
      </c>
      <c r="BZ456">
        <v>201010</v>
      </c>
    </row>
    <row r="457" spans="1:78" x14ac:dyDescent="0.25">
      <c r="A457" t="s">
        <v>456</v>
      </c>
      <c r="B457" t="s">
        <v>510</v>
      </c>
      <c r="C457">
        <v>1.48</v>
      </c>
      <c r="D457">
        <v>3.58</v>
      </c>
      <c r="E457">
        <v>1.82</v>
      </c>
      <c r="F457">
        <v>2.13</v>
      </c>
      <c r="G457">
        <v>3.9</v>
      </c>
      <c r="H457">
        <v>4.49</v>
      </c>
      <c r="I457">
        <v>4.9400000000000004</v>
      </c>
      <c r="J457">
        <v>4.38</v>
      </c>
      <c r="K457" t="s">
        <v>510</v>
      </c>
      <c r="L457">
        <v>3615241000</v>
      </c>
      <c r="M457">
        <v>6288630000</v>
      </c>
      <c r="N457">
        <v>5229293800</v>
      </c>
      <c r="O457">
        <v>6651439000</v>
      </c>
      <c r="P457">
        <v>7214137600</v>
      </c>
      <c r="Q457">
        <v>11696700000</v>
      </c>
      <c r="R457">
        <v>17603510600</v>
      </c>
      <c r="S457">
        <v>22043216200</v>
      </c>
      <c r="T457">
        <v>13425119500</v>
      </c>
      <c r="U457">
        <v>17612964700</v>
      </c>
      <c r="V457">
        <v>11.6218</v>
      </c>
      <c r="W457">
        <v>6.1216999999999997</v>
      </c>
      <c r="X457">
        <v>6.3993000000000002</v>
      </c>
      <c r="Y457">
        <v>11.4216</v>
      </c>
      <c r="Z457">
        <v>8.6683000000000003</v>
      </c>
      <c r="AA457">
        <v>7.3583999999999996</v>
      </c>
      <c r="AB457">
        <v>8.1194000000000006</v>
      </c>
      <c r="AC457">
        <v>4.3997000000000002</v>
      </c>
      <c r="AD457">
        <v>5.3611000000000004</v>
      </c>
      <c r="AE457">
        <v>3.5436999999999999</v>
      </c>
      <c r="AF457">
        <v>0</v>
      </c>
      <c r="AG457">
        <v>4.8651999999999997</v>
      </c>
      <c r="AH457">
        <v>23.961500000000001</v>
      </c>
      <c r="AI457">
        <v>0</v>
      </c>
      <c r="AJ457">
        <v>0</v>
      </c>
      <c r="AK457">
        <v>1.0589999999999999</v>
      </c>
      <c r="AL457">
        <v>0.8508</v>
      </c>
      <c r="AM457">
        <v>29.334800000000001</v>
      </c>
      <c r="AN457">
        <v>24.163799999999998</v>
      </c>
      <c r="AO457">
        <v>14.901400000000001</v>
      </c>
      <c r="AP457">
        <v>31.246700000000001</v>
      </c>
      <c r="AQ457">
        <v>28.1951</v>
      </c>
      <c r="AR457">
        <v>138.07329999999999</v>
      </c>
      <c r="AS457">
        <v>4.4194000000000004</v>
      </c>
      <c r="AT457">
        <v>18.661000000000001</v>
      </c>
      <c r="AU457">
        <v>11.146699999999999</v>
      </c>
      <c r="AV457">
        <v>22.370699999999999</v>
      </c>
      <c r="AW457">
        <v>18.965900000000001</v>
      </c>
      <c r="AX457">
        <v>81.498400000000004</v>
      </c>
      <c r="AY457">
        <v>2.9443000000000001</v>
      </c>
      <c r="AZ457">
        <v>-0.22939999999999999</v>
      </c>
      <c r="BA457">
        <v>19.968900000000001</v>
      </c>
      <c r="BB457">
        <v>20.209399999999999</v>
      </c>
      <c r="BC457">
        <v>9.8615999999999993</v>
      </c>
      <c r="BD457">
        <v>18.2577</v>
      </c>
      <c r="BE457">
        <v>16.094000000000001</v>
      </c>
      <c r="BF457">
        <v>11.719200000000001</v>
      </c>
      <c r="BG457">
        <v>9.9613999999999994</v>
      </c>
      <c r="BH457">
        <v>10.813800000000001</v>
      </c>
      <c r="BI457">
        <v>7.492</v>
      </c>
      <c r="BJ457">
        <v>12.3636</v>
      </c>
      <c r="BK457">
        <v>5.9657999999999998</v>
      </c>
      <c r="BL457">
        <v>7.9909999999999997</v>
      </c>
      <c r="BM457">
        <v>6.8368000000000002</v>
      </c>
      <c r="BN457">
        <v>5.0923999999999996</v>
      </c>
      <c r="BO457">
        <v>1.4917</v>
      </c>
      <c r="BP457">
        <v>4.4231999999999996</v>
      </c>
      <c r="BQ457">
        <v>4.2314999999999996</v>
      </c>
      <c r="BR457">
        <v>5.6433</v>
      </c>
      <c r="BS457">
        <v>7.0255000000000001</v>
      </c>
      <c r="BT457">
        <v>5.2055999999999996</v>
      </c>
      <c r="BU457">
        <v>1.4595</v>
      </c>
      <c r="BV457">
        <v>4.1527000000000003</v>
      </c>
      <c r="BW457" t="s">
        <v>590</v>
      </c>
      <c r="BX457">
        <v>45</v>
      </c>
      <c r="BY457" t="s">
        <v>592</v>
      </c>
      <c r="BZ457">
        <v>451030</v>
      </c>
    </row>
    <row r="458" spans="1:78" x14ac:dyDescent="0.25">
      <c r="A458" t="s">
        <v>457</v>
      </c>
      <c r="B458" t="s">
        <v>510</v>
      </c>
      <c r="C458">
        <v>3.67</v>
      </c>
      <c r="D458">
        <v>4.0999999999999996</v>
      </c>
      <c r="E458">
        <v>4.2300000000000004</v>
      </c>
      <c r="F458">
        <v>4.8099999999999996</v>
      </c>
      <c r="G458">
        <v>5</v>
      </c>
      <c r="H458">
        <v>4.46</v>
      </c>
      <c r="I458">
        <v>3.82</v>
      </c>
      <c r="J458">
        <v>4.53</v>
      </c>
      <c r="K458" t="s">
        <v>510</v>
      </c>
      <c r="L458" t="s">
        <v>510</v>
      </c>
      <c r="M458" t="s">
        <v>510</v>
      </c>
      <c r="N458" t="s">
        <v>510</v>
      </c>
      <c r="O458" t="s">
        <v>510</v>
      </c>
      <c r="P458">
        <v>22813445200</v>
      </c>
      <c r="Q458">
        <v>22290615100</v>
      </c>
      <c r="R458">
        <v>12773445700</v>
      </c>
      <c r="S458">
        <v>14167679300</v>
      </c>
      <c r="T458">
        <v>12317678100</v>
      </c>
      <c r="U458">
        <v>13533977900</v>
      </c>
      <c r="V458">
        <v>3.0842000000000001</v>
      </c>
      <c r="W458">
        <v>18.9527</v>
      </c>
      <c r="X458">
        <v>5.5876000000000001</v>
      </c>
      <c r="Y458">
        <v>5.1959999999999997</v>
      </c>
      <c r="Z458">
        <v>4.6448999999999998</v>
      </c>
      <c r="AA458">
        <v>5.9211999999999998</v>
      </c>
      <c r="AB458">
        <v>-12.6053</v>
      </c>
      <c r="AC458">
        <v>-3.0754000000000001</v>
      </c>
      <c r="AD458">
        <v>1.0875999999999999</v>
      </c>
      <c r="AE458">
        <v>3.7814999999999999</v>
      </c>
      <c r="AF458">
        <v>32.646500000000003</v>
      </c>
      <c r="AG458">
        <v>28.778099999999998</v>
      </c>
      <c r="AH458">
        <v>29.160399999999999</v>
      </c>
      <c r="AI458">
        <v>33.986699999999999</v>
      </c>
      <c r="AJ458">
        <v>40.361899999999999</v>
      </c>
      <c r="AK458">
        <v>38.870199999999997</v>
      </c>
      <c r="AL458">
        <v>54.999299999999998</v>
      </c>
      <c r="AM458">
        <v>57.742600000000003</v>
      </c>
      <c r="AN458">
        <v>54.0886</v>
      </c>
      <c r="AO458">
        <v>48.403700000000001</v>
      </c>
      <c r="AP458">
        <v>-2.1686000000000001</v>
      </c>
      <c r="AQ458">
        <v>-0.58950000000000002</v>
      </c>
      <c r="AR458">
        <v>11.657299999999999</v>
      </c>
      <c r="AS458">
        <v>-1.7645</v>
      </c>
      <c r="AT458">
        <v>5.4958</v>
      </c>
      <c r="AU458">
        <v>15.770099999999999</v>
      </c>
      <c r="AV458">
        <v>7.3167999999999997</v>
      </c>
      <c r="AW458">
        <v>13.185499999999999</v>
      </c>
      <c r="AX458">
        <v>14.487500000000001</v>
      </c>
      <c r="AY458">
        <v>-1.1983999999999999</v>
      </c>
      <c r="AZ458">
        <v>5.5613000000000001</v>
      </c>
      <c r="BA458">
        <v>32.958199999999998</v>
      </c>
      <c r="BB458">
        <v>42.081800000000001</v>
      </c>
      <c r="BC458">
        <v>129.20259999999999</v>
      </c>
      <c r="BD458">
        <v>25.679400000000001</v>
      </c>
      <c r="BE458">
        <v>24.642099999999999</v>
      </c>
      <c r="BF458">
        <v>22.603300000000001</v>
      </c>
      <c r="BG458">
        <v>27.896000000000001</v>
      </c>
      <c r="BH458">
        <v>-80.830100000000002</v>
      </c>
      <c r="BI458">
        <v>-35.744799999999998</v>
      </c>
      <c r="BJ458">
        <v>12.3606</v>
      </c>
      <c r="BK458">
        <v>32.281100000000002</v>
      </c>
      <c r="BL458">
        <v>1.2911999999999999</v>
      </c>
      <c r="BM458">
        <v>1.6191</v>
      </c>
      <c r="BN458">
        <v>1.2919</v>
      </c>
      <c r="BO458">
        <v>1.3554999999999999</v>
      </c>
      <c r="BP458">
        <v>1.2504999999999999</v>
      </c>
      <c r="BQ458">
        <v>1.2562</v>
      </c>
      <c r="BR458">
        <v>1.2015</v>
      </c>
      <c r="BS458">
        <v>1.1264000000000001</v>
      </c>
      <c r="BT458">
        <v>1.1342000000000001</v>
      </c>
      <c r="BU458">
        <v>1.0806</v>
      </c>
      <c r="BV458">
        <v>1.0591999999999999</v>
      </c>
      <c r="BW458" t="s">
        <v>596</v>
      </c>
      <c r="BX458">
        <v>20</v>
      </c>
      <c r="BY458" t="s">
        <v>639</v>
      </c>
      <c r="BZ458">
        <v>203020</v>
      </c>
    </row>
    <row r="459" spans="1:78" x14ac:dyDescent="0.25">
      <c r="A459" t="s">
        <v>458</v>
      </c>
      <c r="B459" t="s">
        <v>510</v>
      </c>
      <c r="C459" t="s">
        <v>510</v>
      </c>
      <c r="D459" t="s">
        <v>510</v>
      </c>
      <c r="E459" t="s">
        <v>510</v>
      </c>
      <c r="F459">
        <v>1.21</v>
      </c>
      <c r="G459">
        <v>4.3600000000000003</v>
      </c>
      <c r="H459">
        <v>4.04</v>
      </c>
      <c r="I459">
        <v>5.56</v>
      </c>
      <c r="J459">
        <v>5.87</v>
      </c>
      <c r="K459">
        <v>6.73</v>
      </c>
      <c r="L459" t="s">
        <v>510</v>
      </c>
      <c r="M459" t="s">
        <v>510</v>
      </c>
      <c r="N459" t="s">
        <v>510</v>
      </c>
      <c r="O459" t="s">
        <v>510</v>
      </c>
      <c r="P459" t="s">
        <v>510</v>
      </c>
      <c r="Q459">
        <v>50730940200</v>
      </c>
      <c r="R459">
        <v>94251468000</v>
      </c>
      <c r="S459">
        <v>81349158100</v>
      </c>
      <c r="T459">
        <v>49321693500</v>
      </c>
      <c r="U459">
        <v>126702331200</v>
      </c>
      <c r="V459" t="s">
        <v>510</v>
      </c>
      <c r="W459">
        <v>-59.859699999999997</v>
      </c>
      <c r="X459">
        <v>-3.2957999999999998</v>
      </c>
      <c r="Y459">
        <v>-25.903199999999998</v>
      </c>
      <c r="Z459">
        <v>5.0590999999999999</v>
      </c>
      <c r="AA459">
        <v>-30.5153</v>
      </c>
      <c r="AB459">
        <v>-20.820499999999999</v>
      </c>
      <c r="AC459">
        <v>-1.3773</v>
      </c>
      <c r="AD459">
        <v>-25.791799999999999</v>
      </c>
      <c r="AE459">
        <v>5.3299000000000003</v>
      </c>
      <c r="AF459">
        <v>0</v>
      </c>
      <c r="AG459">
        <v>21.1128</v>
      </c>
      <c r="AH459">
        <v>19.6462</v>
      </c>
      <c r="AI459">
        <v>19.758800000000001</v>
      </c>
      <c r="AJ459">
        <v>28.635200000000001</v>
      </c>
      <c r="AK459">
        <v>24.3506</v>
      </c>
      <c r="AL459">
        <v>28.798300000000001</v>
      </c>
      <c r="AM459">
        <v>29.2438</v>
      </c>
      <c r="AN459">
        <v>35.933900000000001</v>
      </c>
      <c r="AO459">
        <v>30.1739</v>
      </c>
      <c r="AP459" t="s">
        <v>510</v>
      </c>
      <c r="AQ459" t="s">
        <v>510</v>
      </c>
      <c r="AR459">
        <v>200.7586</v>
      </c>
      <c r="AS459">
        <v>133.13059999999999</v>
      </c>
      <c r="AT459">
        <v>-1.8265</v>
      </c>
      <c r="AU459">
        <v>55.503700000000002</v>
      </c>
      <c r="AV459">
        <v>32.403700000000001</v>
      </c>
      <c r="AW459">
        <v>4.6943999999999999</v>
      </c>
      <c r="AX459">
        <v>16.6065</v>
      </c>
      <c r="AY459">
        <v>-17.189399999999999</v>
      </c>
      <c r="AZ459">
        <v>20.523800000000001</v>
      </c>
      <c r="BA459" t="s">
        <v>510</v>
      </c>
      <c r="BB459" t="s">
        <v>510</v>
      </c>
      <c r="BC459" t="s">
        <v>510</v>
      </c>
      <c r="BD459" t="s">
        <v>510</v>
      </c>
      <c r="BE459" t="s">
        <v>510</v>
      </c>
      <c r="BF459" t="s">
        <v>510</v>
      </c>
      <c r="BG459" t="s">
        <v>510</v>
      </c>
      <c r="BH459">
        <v>-48.622399999999999</v>
      </c>
      <c r="BI459">
        <v>-3.5287000000000002</v>
      </c>
      <c r="BJ459">
        <v>-78.737200000000001</v>
      </c>
      <c r="BK459">
        <v>19.531099999999999</v>
      </c>
      <c r="BL459" t="s">
        <v>510</v>
      </c>
      <c r="BM459" t="s">
        <v>510</v>
      </c>
      <c r="BN459" t="s">
        <v>510</v>
      </c>
      <c r="BO459" t="s">
        <v>510</v>
      </c>
      <c r="BP459" t="s">
        <v>510</v>
      </c>
      <c r="BQ459" t="s">
        <v>510</v>
      </c>
      <c r="BR459">
        <v>2.1392000000000002</v>
      </c>
      <c r="BS459">
        <v>3.4470999999999998</v>
      </c>
      <c r="BT459">
        <v>2.7174</v>
      </c>
      <c r="BU459">
        <v>2.2930999999999999</v>
      </c>
      <c r="BV459">
        <v>4.0045000000000002</v>
      </c>
      <c r="BW459" t="s">
        <v>596</v>
      </c>
      <c r="BX459">
        <v>20</v>
      </c>
      <c r="BY459" t="s">
        <v>638</v>
      </c>
      <c r="BZ459">
        <v>203040</v>
      </c>
    </row>
    <row r="460" spans="1:78" x14ac:dyDescent="0.25">
      <c r="A460" t="s">
        <v>459</v>
      </c>
      <c r="B460" t="s">
        <v>510</v>
      </c>
      <c r="C460">
        <v>2.41</v>
      </c>
      <c r="D460">
        <v>2.27</v>
      </c>
      <c r="E460">
        <v>2.2599999999999998</v>
      </c>
      <c r="F460">
        <v>4.5599999999999996</v>
      </c>
      <c r="G460">
        <v>5.57</v>
      </c>
      <c r="H460">
        <v>5.63</v>
      </c>
      <c r="I460">
        <v>6.2</v>
      </c>
      <c r="J460">
        <v>6.07</v>
      </c>
      <c r="K460">
        <v>5.0199999999999996</v>
      </c>
      <c r="L460">
        <v>7865815500</v>
      </c>
      <c r="M460">
        <v>9843912100</v>
      </c>
      <c r="N460">
        <v>9749222100</v>
      </c>
      <c r="O460">
        <v>10313963000</v>
      </c>
      <c r="P460">
        <v>10917049400</v>
      </c>
      <c r="Q460">
        <v>13685594900</v>
      </c>
      <c r="R460">
        <v>11316924000</v>
      </c>
      <c r="S460">
        <v>18548090900</v>
      </c>
      <c r="T460">
        <v>12608233100</v>
      </c>
      <c r="U460">
        <v>12594658300</v>
      </c>
      <c r="V460">
        <v>2.2635999999999998</v>
      </c>
      <c r="W460">
        <v>4.6973000000000003</v>
      </c>
      <c r="X460">
        <v>3.8155000000000001</v>
      </c>
      <c r="Y460">
        <v>1.5773999999999999</v>
      </c>
      <c r="Z460">
        <v>2.6301000000000001</v>
      </c>
      <c r="AA460">
        <v>2.1324000000000001</v>
      </c>
      <c r="AB460">
        <v>0.66690000000000005</v>
      </c>
      <c r="AC460">
        <v>1.4698</v>
      </c>
      <c r="AD460">
        <v>0.79700000000000004</v>
      </c>
      <c r="AE460">
        <v>3.9653999999999998</v>
      </c>
      <c r="AF460">
        <v>52.210299999999997</v>
      </c>
      <c r="AG460">
        <v>46.592700000000001</v>
      </c>
      <c r="AH460">
        <v>44.292499999999997</v>
      </c>
      <c r="AI460">
        <v>47.4788</v>
      </c>
      <c r="AJ460">
        <v>46.005099999999999</v>
      </c>
      <c r="AK460">
        <v>50.9116</v>
      </c>
      <c r="AL460">
        <v>53.666600000000003</v>
      </c>
      <c r="AM460">
        <v>52.020099999999999</v>
      </c>
      <c r="AN460">
        <v>51.4251</v>
      </c>
      <c r="AO460">
        <v>52.619500000000002</v>
      </c>
      <c r="AP460">
        <v>-0.74909999999999999</v>
      </c>
      <c r="AQ460">
        <v>0.30859999999999999</v>
      </c>
      <c r="AR460">
        <v>12.2295</v>
      </c>
      <c r="AS460">
        <v>0.2054</v>
      </c>
      <c r="AT460">
        <v>0.69910000000000005</v>
      </c>
      <c r="AU460">
        <v>-0.27860000000000001</v>
      </c>
      <c r="AV460">
        <v>24.9587</v>
      </c>
      <c r="AW460">
        <v>1.0999999999999999E-2</v>
      </c>
      <c r="AX460">
        <v>11.8048</v>
      </c>
      <c r="AY460">
        <v>2.4430999999999998</v>
      </c>
      <c r="AZ460">
        <v>3.0327999999999999</v>
      </c>
      <c r="BA460">
        <v>1.4388000000000001</v>
      </c>
      <c r="BB460">
        <v>5.5232999999999999</v>
      </c>
      <c r="BC460">
        <v>12.149800000000001</v>
      </c>
      <c r="BD460">
        <v>9.7966999999999995</v>
      </c>
      <c r="BE460">
        <v>4.0454999999999997</v>
      </c>
      <c r="BF460">
        <v>7.0663999999999998</v>
      </c>
      <c r="BG460">
        <v>5.8609</v>
      </c>
      <c r="BH460">
        <v>1.8468</v>
      </c>
      <c r="BI460">
        <v>4.4260999999999999</v>
      </c>
      <c r="BJ460">
        <v>2.2145999999999999</v>
      </c>
      <c r="BK460">
        <v>10.9876</v>
      </c>
      <c r="BL460">
        <v>1.4518</v>
      </c>
      <c r="BM460">
        <v>1.7577</v>
      </c>
      <c r="BN460">
        <v>1.9113</v>
      </c>
      <c r="BO460">
        <v>1.8728</v>
      </c>
      <c r="BP460">
        <v>1.9745999999999999</v>
      </c>
      <c r="BQ460">
        <v>2.0449000000000002</v>
      </c>
      <c r="BR460">
        <v>2.0838999999999999</v>
      </c>
      <c r="BS460">
        <v>1.8517999999999999</v>
      </c>
      <c r="BT460">
        <v>2.4559000000000002</v>
      </c>
      <c r="BU460">
        <v>1.7870999999999999</v>
      </c>
      <c r="BV460">
        <v>1.7606999999999999</v>
      </c>
      <c r="BW460" t="s">
        <v>608</v>
      </c>
      <c r="BX460">
        <v>60</v>
      </c>
      <c r="BY460" t="s">
        <v>619</v>
      </c>
      <c r="BZ460">
        <v>601060</v>
      </c>
    </row>
    <row r="461" spans="1:78" x14ac:dyDescent="0.25">
      <c r="A461" t="s">
        <v>460</v>
      </c>
      <c r="B461" t="s">
        <v>510</v>
      </c>
      <c r="C461">
        <v>1.42</v>
      </c>
      <c r="D461">
        <v>1.38</v>
      </c>
      <c r="E461">
        <v>1.65</v>
      </c>
      <c r="F461">
        <v>1.7</v>
      </c>
      <c r="G461">
        <v>1.76</v>
      </c>
      <c r="H461">
        <v>1.94</v>
      </c>
      <c r="I461">
        <v>1.85</v>
      </c>
      <c r="J461">
        <v>1.96</v>
      </c>
      <c r="K461" t="s">
        <v>510</v>
      </c>
      <c r="L461">
        <v>11014325500</v>
      </c>
      <c r="M461">
        <v>11823147800</v>
      </c>
      <c r="N461">
        <v>10313785600</v>
      </c>
      <c r="O461">
        <v>10758257600</v>
      </c>
      <c r="P461">
        <v>10783242000</v>
      </c>
      <c r="Q461">
        <v>12564552300</v>
      </c>
      <c r="R461">
        <v>11684960800</v>
      </c>
      <c r="S461">
        <v>10421671800</v>
      </c>
      <c r="T461">
        <v>10061015800</v>
      </c>
      <c r="U461">
        <v>10405356800</v>
      </c>
      <c r="V461">
        <v>6.3095999999999997</v>
      </c>
      <c r="W461">
        <v>7.3215000000000003</v>
      </c>
      <c r="X461">
        <v>7.0476000000000001</v>
      </c>
      <c r="Y461">
        <v>7.1376999999999997</v>
      </c>
      <c r="Z461">
        <v>7.0793999999999997</v>
      </c>
      <c r="AA461">
        <v>7.1062000000000003</v>
      </c>
      <c r="AB461">
        <v>7.508</v>
      </c>
      <c r="AC461">
        <v>7.4638999999999998</v>
      </c>
      <c r="AD461">
        <v>5.0820999999999996</v>
      </c>
      <c r="AE461">
        <v>5.2275999999999998</v>
      </c>
      <c r="AF461">
        <v>36.772599999999997</v>
      </c>
      <c r="AG461">
        <v>35.945</v>
      </c>
      <c r="AH461">
        <v>40.314500000000002</v>
      </c>
      <c r="AI461">
        <v>37.742600000000003</v>
      </c>
      <c r="AJ461">
        <v>35.671599999999998</v>
      </c>
      <c r="AK461">
        <v>36.943399999999997</v>
      </c>
      <c r="AL461">
        <v>31.122599999999998</v>
      </c>
      <c r="AM461">
        <v>34.8217</v>
      </c>
      <c r="AN461">
        <v>39.063299999999998</v>
      </c>
      <c r="AO461">
        <v>38.421999999999997</v>
      </c>
      <c r="AP461">
        <v>1.3521000000000001</v>
      </c>
      <c r="AQ461">
        <v>7.9733000000000001</v>
      </c>
      <c r="AR461">
        <v>7.1425000000000001</v>
      </c>
      <c r="AS461">
        <v>7.3045</v>
      </c>
      <c r="AT461">
        <v>4.3034999999999997</v>
      </c>
      <c r="AU461">
        <v>4.68</v>
      </c>
      <c r="AV461">
        <v>3.5752999999999999</v>
      </c>
      <c r="AW461">
        <v>15.500400000000001</v>
      </c>
      <c r="AX461">
        <v>-2.8443999999999998</v>
      </c>
      <c r="AY461">
        <v>3.0598999999999998</v>
      </c>
      <c r="AZ461">
        <v>3.5083000000000002</v>
      </c>
      <c r="BA461">
        <v>17.129100000000001</v>
      </c>
      <c r="BB461">
        <v>15.6059</v>
      </c>
      <c r="BC461">
        <v>17.036899999999999</v>
      </c>
      <c r="BD461">
        <v>15.9878</v>
      </c>
      <c r="BE461">
        <v>15.7925</v>
      </c>
      <c r="BF461">
        <v>15.004</v>
      </c>
      <c r="BG461">
        <v>14.923299999999999</v>
      </c>
      <c r="BH461">
        <v>15.92</v>
      </c>
      <c r="BI461">
        <v>15.9514</v>
      </c>
      <c r="BJ461">
        <v>11.238099999999999</v>
      </c>
      <c r="BK461">
        <v>11.889200000000001</v>
      </c>
      <c r="BL461">
        <v>1.57</v>
      </c>
      <c r="BM461">
        <v>1.8072999999999999</v>
      </c>
      <c r="BN461">
        <v>1.7796000000000001</v>
      </c>
      <c r="BO461">
        <v>1.5569</v>
      </c>
      <c r="BP461">
        <v>1.5287999999999999</v>
      </c>
      <c r="BQ461">
        <v>1.4668000000000001</v>
      </c>
      <c r="BR461">
        <v>1.5943000000000001</v>
      </c>
      <c r="BS461">
        <v>1.3991</v>
      </c>
      <c r="BT461">
        <v>1.2968999999999999</v>
      </c>
      <c r="BU461">
        <v>1.2987</v>
      </c>
      <c r="BV461">
        <v>1.2929999999999999</v>
      </c>
      <c r="BW461" t="s">
        <v>582</v>
      </c>
      <c r="BX461">
        <v>35</v>
      </c>
      <c r="BY461" t="s">
        <v>629</v>
      </c>
      <c r="BZ461">
        <v>351020</v>
      </c>
    </row>
    <row r="462" spans="1:78" x14ac:dyDescent="0.25">
      <c r="A462" t="s">
        <v>461</v>
      </c>
      <c r="B462" t="s">
        <v>510</v>
      </c>
      <c r="C462">
        <v>3</v>
      </c>
      <c r="D462">
        <v>2.98</v>
      </c>
      <c r="E462">
        <v>3.01</v>
      </c>
      <c r="F462">
        <v>3.57</v>
      </c>
      <c r="G462">
        <v>3.57</v>
      </c>
      <c r="H462">
        <v>3.67</v>
      </c>
      <c r="I462">
        <v>6.06</v>
      </c>
      <c r="J462">
        <v>6.38</v>
      </c>
      <c r="K462">
        <v>6.64</v>
      </c>
      <c r="L462">
        <v>8228505200</v>
      </c>
      <c r="M462">
        <v>11784387200</v>
      </c>
      <c r="N462">
        <v>15865627000</v>
      </c>
      <c r="O462">
        <v>13641557500</v>
      </c>
      <c r="P462">
        <v>14521985600</v>
      </c>
      <c r="Q462">
        <v>14469822100</v>
      </c>
      <c r="R462">
        <v>16178203600</v>
      </c>
      <c r="S462">
        <v>22315912100</v>
      </c>
      <c r="T462">
        <v>23866643300</v>
      </c>
      <c r="U462">
        <v>23794657700</v>
      </c>
      <c r="V462">
        <v>14.0966</v>
      </c>
      <c r="W462">
        <v>14.3415</v>
      </c>
      <c r="X462">
        <v>15.1875</v>
      </c>
      <c r="Y462">
        <v>17.134699999999999</v>
      </c>
      <c r="Z462">
        <v>20.336099999999998</v>
      </c>
      <c r="AA462">
        <v>21.592600000000001</v>
      </c>
      <c r="AB462">
        <v>17.527999999999999</v>
      </c>
      <c r="AC462">
        <v>3.5329999999999999</v>
      </c>
      <c r="AD462">
        <v>20.008199999999999</v>
      </c>
      <c r="AE462">
        <v>24.517700000000001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39.851900000000001</v>
      </c>
      <c r="AM462">
        <v>37.265500000000003</v>
      </c>
      <c r="AN462">
        <v>38.761699999999998</v>
      </c>
      <c r="AO462">
        <v>35.438200000000002</v>
      </c>
      <c r="AP462">
        <v>33.224699999999999</v>
      </c>
      <c r="AQ462">
        <v>25.679500000000001</v>
      </c>
      <c r="AR462">
        <v>23.737200000000001</v>
      </c>
      <c r="AS462">
        <v>12.4925</v>
      </c>
      <c r="AT462">
        <v>14.386900000000001</v>
      </c>
      <c r="AU462">
        <v>13.982200000000001</v>
      </c>
      <c r="AV462">
        <v>9.7118000000000002</v>
      </c>
      <c r="AW462">
        <v>52.416499999999999</v>
      </c>
      <c r="AX462">
        <v>4.6485000000000003</v>
      </c>
      <c r="AY462">
        <v>-6.3967000000000001</v>
      </c>
      <c r="AZ462">
        <v>12.7201</v>
      </c>
      <c r="BA462">
        <v>25.159400000000002</v>
      </c>
      <c r="BB462">
        <v>22.664200000000001</v>
      </c>
      <c r="BC462">
        <v>22.850300000000001</v>
      </c>
      <c r="BD462">
        <v>23.788900000000002</v>
      </c>
      <c r="BE462">
        <v>27.380299999999998</v>
      </c>
      <c r="BF462">
        <v>33.403199999999998</v>
      </c>
      <c r="BG462">
        <v>36.643300000000004</v>
      </c>
      <c r="BH462">
        <v>37.930500000000002</v>
      </c>
      <c r="BI462">
        <v>9.0134000000000007</v>
      </c>
      <c r="BJ462">
        <v>55.777000000000001</v>
      </c>
      <c r="BK462">
        <v>71.092600000000004</v>
      </c>
      <c r="BL462">
        <v>5.2788000000000004</v>
      </c>
      <c r="BM462">
        <v>3.8090999999999999</v>
      </c>
      <c r="BN462">
        <v>4.6410999999999998</v>
      </c>
      <c r="BO462">
        <v>5.5132000000000003</v>
      </c>
      <c r="BP462">
        <v>7.0011000000000001</v>
      </c>
      <c r="BQ462">
        <v>4.9791999999999996</v>
      </c>
      <c r="BR462">
        <v>5.7784000000000004</v>
      </c>
      <c r="BS462">
        <v>3.7271000000000001</v>
      </c>
      <c r="BT462">
        <v>3.6993999999999998</v>
      </c>
      <c r="BU462">
        <v>4.6176000000000004</v>
      </c>
      <c r="BV462">
        <v>5.3773</v>
      </c>
      <c r="BW462" t="s">
        <v>585</v>
      </c>
      <c r="BX462">
        <v>25</v>
      </c>
      <c r="BY462" t="s">
        <v>623</v>
      </c>
      <c r="BZ462">
        <v>255040</v>
      </c>
    </row>
    <row r="463" spans="1:78" x14ac:dyDescent="0.25">
      <c r="A463" t="s">
        <v>462</v>
      </c>
      <c r="B463" t="s">
        <v>510</v>
      </c>
      <c r="C463">
        <v>3.19</v>
      </c>
      <c r="D463">
        <v>3.16</v>
      </c>
      <c r="E463">
        <v>3.49</v>
      </c>
      <c r="F463">
        <v>3.5</v>
      </c>
      <c r="G463">
        <v>3.55</v>
      </c>
      <c r="H463">
        <v>3.68</v>
      </c>
      <c r="I463">
        <v>6.02</v>
      </c>
      <c r="J463">
        <v>6.37</v>
      </c>
      <c r="K463" t="s">
        <v>510</v>
      </c>
      <c r="L463">
        <v>97025286100</v>
      </c>
      <c r="M463">
        <v>112123679200</v>
      </c>
      <c r="N463">
        <v>152328668400</v>
      </c>
      <c r="O463">
        <v>213640609800</v>
      </c>
      <c r="P463">
        <v>239661959900</v>
      </c>
      <c r="Q463">
        <v>278521040800</v>
      </c>
      <c r="R463">
        <v>332732446600</v>
      </c>
      <c r="S463">
        <v>472941186700</v>
      </c>
      <c r="T463">
        <v>495373191500</v>
      </c>
      <c r="U463">
        <v>486945419000</v>
      </c>
      <c r="V463">
        <v>6.6787999999999998</v>
      </c>
      <c r="W463">
        <v>5.8825000000000003</v>
      </c>
      <c r="X463">
        <v>5.9958</v>
      </c>
      <c r="Y463">
        <v>8.0635999999999992</v>
      </c>
      <c r="Z463">
        <v>8.2299000000000007</v>
      </c>
      <c r="AA463">
        <v>8.4872999999999994</v>
      </c>
      <c r="AB463">
        <v>8.2995000000000001</v>
      </c>
      <c r="AC463">
        <v>8.4420999999999999</v>
      </c>
      <c r="AD463">
        <v>8.7876999999999992</v>
      </c>
      <c r="AE463">
        <v>8.6175999999999995</v>
      </c>
      <c r="AF463">
        <v>20.149999999999999</v>
      </c>
      <c r="AG463">
        <v>28.7316</v>
      </c>
      <c r="AH463">
        <v>26.846299999999999</v>
      </c>
      <c r="AI463">
        <v>22.790500000000002</v>
      </c>
      <c r="AJ463">
        <v>24.0138</v>
      </c>
      <c r="AK463">
        <v>25.669799999999999</v>
      </c>
      <c r="AL463">
        <v>24.286200000000001</v>
      </c>
      <c r="AM463">
        <v>23.6921</v>
      </c>
      <c r="AN463">
        <v>25.417899999999999</v>
      </c>
      <c r="AO463">
        <v>24.636500000000002</v>
      </c>
      <c r="AP463">
        <v>1.2325999999999999</v>
      </c>
      <c r="AQ463">
        <v>5.4957000000000003</v>
      </c>
      <c r="AR463">
        <v>28.792999999999999</v>
      </c>
      <c r="AS463">
        <v>10.387</v>
      </c>
      <c r="AT463">
        <v>13.2302</v>
      </c>
      <c r="AU463">
        <v>9.4657999999999998</v>
      </c>
      <c r="AV463">
        <v>14.2346</v>
      </c>
      <c r="AW463">
        <v>13.456899999999999</v>
      </c>
      <c r="AX463">
        <v>7.5609999999999999</v>
      </c>
      <c r="AY463">
        <v>15.786099999999999</v>
      </c>
      <c r="AZ463">
        <v>11.401899999999999</v>
      </c>
      <c r="BA463">
        <v>17.764900000000001</v>
      </c>
      <c r="BB463">
        <v>17.395499999999998</v>
      </c>
      <c r="BC463">
        <v>17.5397</v>
      </c>
      <c r="BD463">
        <v>19.4636</v>
      </c>
      <c r="BE463">
        <v>24.539200000000001</v>
      </c>
      <c r="BF463">
        <v>24.0992</v>
      </c>
      <c r="BG463">
        <v>25.3202</v>
      </c>
      <c r="BH463">
        <v>25.023800000000001</v>
      </c>
      <c r="BI463">
        <v>25.1874</v>
      </c>
      <c r="BJ463">
        <v>26.910599999999999</v>
      </c>
      <c r="BK463">
        <v>26.8796</v>
      </c>
      <c r="BL463">
        <v>1.516</v>
      </c>
      <c r="BM463">
        <v>1.7406999999999999</v>
      </c>
      <c r="BN463">
        <v>1.7036</v>
      </c>
      <c r="BO463">
        <v>1.9289000000000001</v>
      </c>
      <c r="BP463">
        <v>2.1926999999999999</v>
      </c>
      <c r="BQ463">
        <v>2.2315</v>
      </c>
      <c r="BR463">
        <v>2.2713999999999999</v>
      </c>
      <c r="BS463">
        <v>2.3496000000000001</v>
      </c>
      <c r="BT463">
        <v>2.8885000000000001</v>
      </c>
      <c r="BU463">
        <v>2.6989000000000001</v>
      </c>
      <c r="BV463">
        <v>2.4529999999999998</v>
      </c>
      <c r="BW463" t="s">
        <v>582</v>
      </c>
      <c r="BX463">
        <v>35</v>
      </c>
      <c r="BY463" t="s">
        <v>629</v>
      </c>
      <c r="BZ463">
        <v>351020</v>
      </c>
    </row>
    <row r="464" spans="1:78" x14ac:dyDescent="0.25">
      <c r="A464" t="s">
        <v>463</v>
      </c>
      <c r="B464" t="s">
        <v>510</v>
      </c>
      <c r="C464">
        <v>3.96</v>
      </c>
      <c r="D464">
        <v>3.95</v>
      </c>
      <c r="E464">
        <v>4.07</v>
      </c>
      <c r="F464">
        <v>4.5</v>
      </c>
      <c r="G464">
        <v>4.5199999999999996</v>
      </c>
      <c r="H464">
        <v>4.5199999999999996</v>
      </c>
      <c r="I464">
        <v>4.93</v>
      </c>
      <c r="J464">
        <v>4.97</v>
      </c>
      <c r="K464" t="s">
        <v>510</v>
      </c>
      <c r="L464">
        <v>105918400100</v>
      </c>
      <c r="M464">
        <v>66792231300</v>
      </c>
      <c r="N464">
        <v>85443976400</v>
      </c>
      <c r="O464">
        <v>105559338100</v>
      </c>
      <c r="P464">
        <v>101846498000</v>
      </c>
      <c r="Q464">
        <v>125504397200</v>
      </c>
      <c r="R464">
        <v>140312975100</v>
      </c>
      <c r="S464">
        <v>161959675100</v>
      </c>
      <c r="T464">
        <v>127306801700</v>
      </c>
      <c r="U464">
        <v>149729336700</v>
      </c>
      <c r="V464">
        <v>10.112500000000001</v>
      </c>
      <c r="W464">
        <v>8.8933999999999997</v>
      </c>
      <c r="X464">
        <v>7.6741999999999999</v>
      </c>
      <c r="Y464">
        <v>18.8718</v>
      </c>
      <c r="Z464">
        <v>10.202400000000001</v>
      </c>
      <c r="AA464">
        <v>9.798</v>
      </c>
      <c r="AB464">
        <v>8.6225000000000005</v>
      </c>
      <c r="AC464">
        <v>10.360300000000001</v>
      </c>
      <c r="AD464">
        <v>10.851800000000001</v>
      </c>
      <c r="AE464">
        <v>9.6227999999999998</v>
      </c>
      <c r="AF464">
        <v>21.777100000000001</v>
      </c>
      <c r="AG464">
        <v>26.0092</v>
      </c>
      <c r="AH464">
        <v>26.933800000000002</v>
      </c>
      <c r="AI464">
        <v>29.311800000000002</v>
      </c>
      <c r="AJ464">
        <v>37.856499999999997</v>
      </c>
      <c r="AK464">
        <v>43.832799999999999</v>
      </c>
      <c r="AL464">
        <v>45.4069</v>
      </c>
      <c r="AM464">
        <v>49.567900000000002</v>
      </c>
      <c r="AN464">
        <v>53.411099999999998</v>
      </c>
      <c r="AO464">
        <v>50.9131</v>
      </c>
      <c r="AP464">
        <v>5.4672999999999998</v>
      </c>
      <c r="AQ464">
        <v>6.0023</v>
      </c>
      <c r="AR464">
        <v>3.5739000000000001</v>
      </c>
      <c r="AS464">
        <v>2.0476000000000001</v>
      </c>
      <c r="AT464">
        <v>3.7473999999999998</v>
      </c>
      <c r="AU464">
        <v>2.3197999999999999</v>
      </c>
      <c r="AV464">
        <v>4.2706999999999997</v>
      </c>
      <c r="AW464">
        <v>1.1756</v>
      </c>
      <c r="AX464">
        <v>1.8061</v>
      </c>
      <c r="AY464">
        <v>3.0287000000000002</v>
      </c>
      <c r="AZ464">
        <v>2.5714999999999999</v>
      </c>
      <c r="BA464">
        <v>21.351800000000001</v>
      </c>
      <c r="BB464">
        <v>24.425899999999999</v>
      </c>
      <c r="BC464">
        <v>22.782900000000001</v>
      </c>
      <c r="BD464">
        <v>20.834800000000001</v>
      </c>
      <c r="BE464">
        <v>47.834200000000003</v>
      </c>
      <c r="BF464">
        <v>26.3522</v>
      </c>
      <c r="BG464">
        <v>30.7074</v>
      </c>
      <c r="BH464">
        <v>30.4908</v>
      </c>
      <c r="BI464">
        <v>41.922899999999998</v>
      </c>
      <c r="BJ464">
        <v>53.168199999999999</v>
      </c>
      <c r="BK464">
        <v>47.337800000000001</v>
      </c>
      <c r="BL464">
        <v>2.1137000000000001</v>
      </c>
      <c r="BM464">
        <v>2.5943000000000001</v>
      </c>
      <c r="BN464">
        <v>1.8371</v>
      </c>
      <c r="BO464">
        <v>2.1604000000000001</v>
      </c>
      <c r="BP464">
        <v>2.3816000000000002</v>
      </c>
      <c r="BQ464">
        <v>2.3492000000000002</v>
      </c>
      <c r="BR464">
        <v>2.7349000000000001</v>
      </c>
      <c r="BS464">
        <v>2.9685000000000001</v>
      </c>
      <c r="BT464">
        <v>3.3106</v>
      </c>
      <c r="BU464">
        <v>2.7517</v>
      </c>
      <c r="BV464">
        <v>3.0105</v>
      </c>
      <c r="BW464" t="s">
        <v>596</v>
      </c>
      <c r="BX464">
        <v>20</v>
      </c>
      <c r="BY464" t="s">
        <v>638</v>
      </c>
      <c r="BZ464">
        <v>203040</v>
      </c>
    </row>
    <row r="465" spans="1:78" x14ac:dyDescent="0.25">
      <c r="A465" t="s">
        <v>464</v>
      </c>
      <c r="B465" t="s">
        <v>510</v>
      </c>
      <c r="C465">
        <v>3.36</v>
      </c>
      <c r="D465">
        <v>3.39</v>
      </c>
      <c r="E465">
        <v>3.43</v>
      </c>
      <c r="F465">
        <v>3.49</v>
      </c>
      <c r="G465">
        <v>4.54</v>
      </c>
      <c r="H465">
        <v>4.7699999999999996</v>
      </c>
      <c r="I465">
        <v>3.84</v>
      </c>
      <c r="J465">
        <v>3.73</v>
      </c>
      <c r="K465" t="s">
        <v>510</v>
      </c>
      <c r="L465">
        <v>102944213900</v>
      </c>
      <c r="M465">
        <v>85684608400</v>
      </c>
      <c r="N465">
        <v>100041221500</v>
      </c>
      <c r="O465">
        <v>102675291900</v>
      </c>
      <c r="P465">
        <v>83800328200</v>
      </c>
      <c r="Q465">
        <v>100416723600</v>
      </c>
      <c r="R465">
        <v>145564620300</v>
      </c>
      <c r="S465">
        <v>186291928400</v>
      </c>
      <c r="T465">
        <v>150357372600</v>
      </c>
      <c r="U465">
        <v>133948260400</v>
      </c>
      <c r="V465">
        <v>8.4631000000000007</v>
      </c>
      <c r="W465">
        <v>13.136100000000001</v>
      </c>
      <c r="X465">
        <v>8.7204999999999995</v>
      </c>
      <c r="Y465">
        <v>11.413500000000001</v>
      </c>
      <c r="Z465">
        <v>10.024100000000001</v>
      </c>
      <c r="AA465">
        <v>8.2318999999999996</v>
      </c>
      <c r="AB465">
        <v>2.2334000000000001</v>
      </c>
      <c r="AC465">
        <v>19.558</v>
      </c>
      <c r="AD465">
        <v>16.434999999999999</v>
      </c>
      <c r="AE465">
        <v>9.4491999999999994</v>
      </c>
      <c r="AF465">
        <v>30.4148</v>
      </c>
      <c r="AG465">
        <v>37.4148</v>
      </c>
      <c r="AH465">
        <v>39.8123</v>
      </c>
      <c r="AI465">
        <v>53.295699999999997</v>
      </c>
      <c r="AJ465">
        <v>45.457500000000003</v>
      </c>
      <c r="AK465">
        <v>48.683799999999998</v>
      </c>
      <c r="AL465">
        <v>44.471899999999998</v>
      </c>
      <c r="AM465">
        <v>36.781199999999998</v>
      </c>
      <c r="AN465">
        <v>33.070399999999999</v>
      </c>
      <c r="AO465">
        <v>37.722499999999997</v>
      </c>
      <c r="AP465">
        <v>-6.8213999999999997</v>
      </c>
      <c r="AQ465">
        <v>-2.1318999999999999</v>
      </c>
      <c r="AR465">
        <v>8.1010000000000009</v>
      </c>
      <c r="AS465">
        <v>5.3926999999999996</v>
      </c>
      <c r="AT465">
        <v>12.8712</v>
      </c>
      <c r="AU465">
        <v>9.7468000000000004</v>
      </c>
      <c r="AV465">
        <v>15.677</v>
      </c>
      <c r="AW465">
        <v>7.8658999999999999</v>
      </c>
      <c r="AX465">
        <v>11.2117</v>
      </c>
      <c r="AY465">
        <v>2.4767999999999999</v>
      </c>
      <c r="AZ465">
        <v>-0.37540000000000001</v>
      </c>
      <c r="BA465">
        <v>78.583600000000004</v>
      </c>
      <c r="BB465">
        <v>70.388900000000007</v>
      </c>
      <c r="BC465">
        <v>210.1063</v>
      </c>
      <c r="BD465">
        <v>238.67830000000001</v>
      </c>
      <c r="BE465">
        <v>701.21519999999998</v>
      </c>
      <c r="BF465">
        <v>238.655</v>
      </c>
      <c r="BG465">
        <v>141.22139999999999</v>
      </c>
      <c r="BH465">
        <v>68.450599999999994</v>
      </c>
      <c r="BI465">
        <v>172.9041</v>
      </c>
      <c r="BJ465">
        <v>67.851600000000005</v>
      </c>
      <c r="BK465">
        <v>36.169499999999999</v>
      </c>
      <c r="BL465">
        <v>3.4996</v>
      </c>
      <c r="BM465">
        <v>3.7784</v>
      </c>
      <c r="BN465">
        <v>3.161</v>
      </c>
      <c r="BO465">
        <v>3.4544000000000001</v>
      </c>
      <c r="BP465">
        <v>3.2240000000000002</v>
      </c>
      <c r="BQ465">
        <v>2.6126999999999998</v>
      </c>
      <c r="BR465">
        <v>2.6766999999999999</v>
      </c>
      <c r="BS465">
        <v>3.3224999999999998</v>
      </c>
      <c r="BT465">
        <v>3.4805000000000001</v>
      </c>
      <c r="BU465">
        <v>2.8209</v>
      </c>
      <c r="BV465">
        <v>2.6480999999999999</v>
      </c>
      <c r="BW465" t="s">
        <v>596</v>
      </c>
      <c r="BX465">
        <v>20</v>
      </c>
      <c r="BY465" t="s">
        <v>633</v>
      </c>
      <c r="BZ465">
        <v>203010</v>
      </c>
    </row>
    <row r="466" spans="1:78" x14ac:dyDescent="0.25">
      <c r="A466" t="s">
        <v>465</v>
      </c>
      <c r="B466" t="s">
        <v>510</v>
      </c>
      <c r="C466" t="s">
        <v>510</v>
      </c>
      <c r="D466" t="s">
        <v>510</v>
      </c>
      <c r="E466" t="s">
        <v>510</v>
      </c>
      <c r="F466" t="s">
        <v>510</v>
      </c>
      <c r="G466" t="s">
        <v>510</v>
      </c>
      <c r="H466" t="s">
        <v>510</v>
      </c>
      <c r="I466">
        <v>2.97</v>
      </c>
      <c r="J466">
        <v>2.97</v>
      </c>
      <c r="K466" t="s">
        <v>510</v>
      </c>
      <c r="L466">
        <v>10181431800</v>
      </c>
      <c r="M466">
        <v>6733769300</v>
      </c>
      <c r="N466">
        <v>8892423000</v>
      </c>
      <c r="O466">
        <v>14539217600</v>
      </c>
      <c r="P466">
        <v>8315451800.000001</v>
      </c>
      <c r="Q466">
        <v>12533755900</v>
      </c>
      <c r="R466">
        <v>16729206100</v>
      </c>
      <c r="S466">
        <v>24055946800</v>
      </c>
      <c r="T466">
        <v>24633620300</v>
      </c>
      <c r="U466">
        <v>38867239100</v>
      </c>
      <c r="V466">
        <v>4.6233000000000004</v>
      </c>
      <c r="W466">
        <v>4.8323</v>
      </c>
      <c r="X466">
        <v>4.7027999999999999</v>
      </c>
      <c r="Y466">
        <v>9.9636999999999993</v>
      </c>
      <c r="Z466">
        <v>6.6097999999999999</v>
      </c>
      <c r="AA466">
        <v>6.3282999999999996</v>
      </c>
      <c r="AB466">
        <v>4.8319999999999999</v>
      </c>
      <c r="AC466">
        <v>7.2641999999999998</v>
      </c>
      <c r="AD466">
        <v>9.4659999999999993</v>
      </c>
      <c r="AE466">
        <v>9.7403999999999993</v>
      </c>
      <c r="AF466">
        <v>65.644300000000001</v>
      </c>
      <c r="AG466">
        <v>67.549400000000006</v>
      </c>
      <c r="AH466">
        <v>64.9816</v>
      </c>
      <c r="AI466">
        <v>62.807699999999997</v>
      </c>
      <c r="AJ466">
        <v>64.782399999999996</v>
      </c>
      <c r="AK466">
        <v>64.296300000000002</v>
      </c>
      <c r="AL466">
        <v>58.590800000000002</v>
      </c>
      <c r="AM466">
        <v>52.045099999999998</v>
      </c>
      <c r="AN466">
        <v>50.7547</v>
      </c>
      <c r="AO466">
        <v>49.697099999999999</v>
      </c>
      <c r="AP466">
        <v>1.8592</v>
      </c>
      <c r="AQ466">
        <v>7.9957000000000003</v>
      </c>
      <c r="AR466">
        <v>-0.37930000000000003</v>
      </c>
      <c r="AS466">
        <v>-0.78620000000000001</v>
      </c>
      <c r="AT466">
        <v>25.375399999999999</v>
      </c>
      <c r="AU466">
        <v>20.645399999999999</v>
      </c>
      <c r="AV466">
        <v>4.6158999999999999</v>
      </c>
      <c r="AW466">
        <v>-5.8091999999999997</v>
      </c>
      <c r="AX466">
        <v>13.5662</v>
      </c>
      <c r="AY466">
        <v>19.175000000000001</v>
      </c>
      <c r="AZ466">
        <v>5.8140000000000001</v>
      </c>
      <c r="BA466">
        <v>22.618400000000001</v>
      </c>
      <c r="BB466">
        <v>29.621500000000001</v>
      </c>
      <c r="BC466">
        <v>35.7361</v>
      </c>
      <c r="BD466">
        <v>36.235599999999998</v>
      </c>
      <c r="BE466">
        <v>56.625999999999998</v>
      </c>
      <c r="BF466">
        <v>33.676400000000001</v>
      </c>
      <c r="BG466">
        <v>32.462299999999999</v>
      </c>
      <c r="BH466">
        <v>21.253699999999998</v>
      </c>
      <c r="BI466">
        <v>26.309799999999999</v>
      </c>
      <c r="BJ466">
        <v>32.253100000000003</v>
      </c>
      <c r="BK466">
        <v>31.9115</v>
      </c>
      <c r="BL466">
        <v>1.4829000000000001</v>
      </c>
      <c r="BM466">
        <v>1.675</v>
      </c>
      <c r="BN466">
        <v>1.4288000000000001</v>
      </c>
      <c r="BO466">
        <v>1.6043000000000001</v>
      </c>
      <c r="BP466">
        <v>1.7594000000000001</v>
      </c>
      <c r="BQ466">
        <v>1.264</v>
      </c>
      <c r="BR466">
        <v>1.4518</v>
      </c>
      <c r="BS466">
        <v>1.6827000000000001</v>
      </c>
      <c r="BT466">
        <v>1.8907</v>
      </c>
      <c r="BU466">
        <v>1.7273000000000001</v>
      </c>
      <c r="BV466">
        <v>2.1897000000000002</v>
      </c>
      <c r="BW466" t="s">
        <v>596</v>
      </c>
      <c r="BX466">
        <v>20</v>
      </c>
      <c r="BY466" t="s">
        <v>646</v>
      </c>
      <c r="BZ466">
        <v>201070</v>
      </c>
    </row>
    <row r="467" spans="1:78" x14ac:dyDescent="0.25">
      <c r="A467" t="s">
        <v>466</v>
      </c>
      <c r="B467" t="s">
        <v>510</v>
      </c>
      <c r="C467">
        <v>2.0499999999999998</v>
      </c>
      <c r="D467">
        <v>2.4300000000000002</v>
      </c>
      <c r="E467">
        <v>2.33</v>
      </c>
      <c r="F467">
        <v>2.58</v>
      </c>
      <c r="G467">
        <v>2.63</v>
      </c>
      <c r="H467">
        <v>2.57</v>
      </c>
      <c r="I467">
        <v>3.21</v>
      </c>
      <c r="J467">
        <v>4.8099999999999996</v>
      </c>
      <c r="K467" t="s">
        <v>510</v>
      </c>
      <c r="L467">
        <v>80432916500</v>
      </c>
      <c r="M467">
        <v>74825881800</v>
      </c>
      <c r="N467">
        <v>87312376200</v>
      </c>
      <c r="O467">
        <v>88915536700</v>
      </c>
      <c r="P467">
        <v>73855446000</v>
      </c>
      <c r="Q467">
        <v>92602629800</v>
      </c>
      <c r="R467">
        <v>70184961000</v>
      </c>
      <c r="S467">
        <v>83288745600</v>
      </c>
      <c r="T467">
        <v>66733851700</v>
      </c>
      <c r="U467">
        <v>67387496900</v>
      </c>
      <c r="V467">
        <v>1.5266</v>
      </c>
      <c r="W467">
        <v>1.4262999999999999</v>
      </c>
      <c r="X467">
        <v>1.357</v>
      </c>
      <c r="Y467">
        <v>1.3695999999999999</v>
      </c>
      <c r="Z467">
        <v>1.5269999999999999</v>
      </c>
      <c r="AA467">
        <v>1.4361999999999999</v>
      </c>
      <c r="AB467">
        <v>0.94520000000000004</v>
      </c>
      <c r="AC467">
        <v>1.4129</v>
      </c>
      <c r="AD467">
        <v>0.93340000000000001</v>
      </c>
      <c r="AE467">
        <v>0.81130000000000002</v>
      </c>
      <c r="AF467">
        <v>15.4406</v>
      </c>
      <c r="AG467">
        <v>14.212300000000001</v>
      </c>
      <c r="AH467">
        <v>10.6031</v>
      </c>
      <c r="AI467">
        <v>10.585699999999999</v>
      </c>
      <c r="AJ467">
        <v>11.8704</v>
      </c>
      <c r="AK467">
        <v>13.107100000000001</v>
      </c>
      <c r="AL467">
        <v>9.8026</v>
      </c>
      <c r="AM467">
        <v>7.8654000000000002</v>
      </c>
      <c r="AN467">
        <v>10.750500000000001</v>
      </c>
      <c r="AO467">
        <v>10.2737</v>
      </c>
      <c r="AP467">
        <v>2.8729</v>
      </c>
      <c r="AQ467">
        <v>10.5785</v>
      </c>
      <c r="AR467">
        <v>4.8006000000000002</v>
      </c>
      <c r="AS467">
        <v>5.7154999999999996</v>
      </c>
      <c r="AT467">
        <v>3.6048</v>
      </c>
      <c r="AU467">
        <v>1.1544000000000001</v>
      </c>
      <c r="AV467">
        <v>6.0019999999999998</v>
      </c>
      <c r="AW467">
        <v>11.803800000000001</v>
      </c>
      <c r="AX467">
        <v>3.4986000000000002</v>
      </c>
      <c r="AY467">
        <v>17.7087</v>
      </c>
      <c r="AZ467">
        <v>-1.6766000000000001</v>
      </c>
      <c r="BA467">
        <v>15.731199999999999</v>
      </c>
      <c r="BB467">
        <v>14.9079</v>
      </c>
      <c r="BC467">
        <v>14.1996</v>
      </c>
      <c r="BD467">
        <v>13.622199999999999</v>
      </c>
      <c r="BE467">
        <v>13.9046</v>
      </c>
      <c r="BF467">
        <v>15.3672</v>
      </c>
      <c r="BG467">
        <v>14.543200000000001</v>
      </c>
      <c r="BH467">
        <v>10.0091</v>
      </c>
      <c r="BI467">
        <v>16.002400000000002</v>
      </c>
      <c r="BJ467">
        <v>11.948</v>
      </c>
      <c r="BK467">
        <v>10.978</v>
      </c>
      <c r="BL467">
        <v>1.1026</v>
      </c>
      <c r="BM467">
        <v>1.1036999999999999</v>
      </c>
      <c r="BN467">
        <v>1.0806</v>
      </c>
      <c r="BO467">
        <v>1.1022000000000001</v>
      </c>
      <c r="BP467">
        <v>1.0980000000000001</v>
      </c>
      <c r="BQ467">
        <v>1.0612999999999999</v>
      </c>
      <c r="BR467">
        <v>1.0913999999999999</v>
      </c>
      <c r="BS467">
        <v>1.0421</v>
      </c>
      <c r="BT467">
        <v>1.0609999999999999</v>
      </c>
      <c r="BU467">
        <v>1.0341</v>
      </c>
      <c r="BV467">
        <v>1.0288999999999999</v>
      </c>
      <c r="BW467" t="s">
        <v>588</v>
      </c>
      <c r="BX467">
        <v>40</v>
      </c>
      <c r="BY467" t="s">
        <v>624</v>
      </c>
      <c r="BZ467">
        <v>401010</v>
      </c>
    </row>
    <row r="468" spans="1:78" x14ac:dyDescent="0.25">
      <c r="A468" t="s">
        <v>467</v>
      </c>
      <c r="B468" t="s">
        <v>510</v>
      </c>
      <c r="C468">
        <v>3.75</v>
      </c>
      <c r="D468">
        <v>4.4400000000000004</v>
      </c>
      <c r="E468">
        <v>4.76</v>
      </c>
      <c r="F468">
        <v>5.26</v>
      </c>
      <c r="G468">
        <v>5.13</v>
      </c>
      <c r="H468">
        <v>5.0999999999999996</v>
      </c>
      <c r="I468">
        <v>5.77</v>
      </c>
      <c r="J468">
        <v>5.79</v>
      </c>
      <c r="K468">
        <v>6.1</v>
      </c>
      <c r="L468">
        <v>180944510300</v>
      </c>
      <c r="M468">
        <v>187570287300</v>
      </c>
      <c r="N468">
        <v>203445070100</v>
      </c>
      <c r="O468">
        <v>284429911800</v>
      </c>
      <c r="P468">
        <v>319401198600</v>
      </c>
      <c r="Q468">
        <v>419465551100</v>
      </c>
      <c r="R468">
        <v>526991155400.00006</v>
      </c>
      <c r="S468">
        <v>471751407800</v>
      </c>
      <c r="T468">
        <v>438594938100</v>
      </c>
      <c r="U468">
        <v>536848987400</v>
      </c>
      <c r="V468">
        <v>14.5938</v>
      </c>
      <c r="W468">
        <v>16.059899999999999</v>
      </c>
      <c r="X468">
        <v>11.491199999999999</v>
      </c>
      <c r="Y468">
        <v>10.149100000000001</v>
      </c>
      <c r="Z468">
        <v>15.0158</v>
      </c>
      <c r="AA468">
        <v>17.0382</v>
      </c>
      <c r="AB468">
        <v>14.158300000000001</v>
      </c>
      <c r="AC468">
        <v>15.0304</v>
      </c>
      <c r="AD468">
        <v>17.763999999999999</v>
      </c>
      <c r="AE468">
        <v>19.628399999999999</v>
      </c>
      <c r="AF468">
        <v>0</v>
      </c>
      <c r="AG468">
        <v>0</v>
      </c>
      <c r="AH468">
        <v>24.802099999999999</v>
      </c>
      <c r="AI468">
        <v>27.019400000000001</v>
      </c>
      <c r="AJ468">
        <v>24.023099999999999</v>
      </c>
      <c r="AK468">
        <v>23.050999999999998</v>
      </c>
      <c r="AL468">
        <v>30.520600000000002</v>
      </c>
      <c r="AM468">
        <v>25.997599999999998</v>
      </c>
      <c r="AN468">
        <v>26.865200000000002</v>
      </c>
      <c r="AO468">
        <v>23.183700000000002</v>
      </c>
      <c r="AP468">
        <v>-10.139200000000001</v>
      </c>
      <c r="AQ468">
        <v>7.2671999999999999</v>
      </c>
      <c r="AR468">
        <v>4.3220999999999998</v>
      </c>
      <c r="AS468">
        <v>59.148499999999999</v>
      </c>
      <c r="AT468">
        <v>6.1559999999999997</v>
      </c>
      <c r="AU468">
        <v>1.8359000000000001</v>
      </c>
      <c r="AV468">
        <v>4.8377999999999997</v>
      </c>
      <c r="AW468">
        <v>11.4986</v>
      </c>
      <c r="AX468">
        <v>2.4432</v>
      </c>
      <c r="AY468">
        <v>3.1425000000000001</v>
      </c>
      <c r="AZ468">
        <v>5.8455000000000004</v>
      </c>
      <c r="BA468">
        <v>18.275200000000002</v>
      </c>
      <c r="BB468">
        <v>20.035699999999999</v>
      </c>
      <c r="BC468">
        <v>22.104600000000001</v>
      </c>
      <c r="BD468">
        <v>21.007400000000001</v>
      </c>
      <c r="BE468">
        <v>24.615600000000001</v>
      </c>
      <c r="BF468">
        <v>36.941000000000003</v>
      </c>
      <c r="BG468">
        <v>41.829700000000003</v>
      </c>
      <c r="BH468">
        <v>36.012300000000003</v>
      </c>
      <c r="BI468">
        <v>37.514699999999998</v>
      </c>
      <c r="BJ468">
        <v>44.143099999999997</v>
      </c>
      <c r="BK468">
        <v>49.1464</v>
      </c>
      <c r="BL468">
        <v>3.3127</v>
      </c>
      <c r="BM468">
        <v>3.3942000000000001</v>
      </c>
      <c r="BN468">
        <v>4.0930999999999997</v>
      </c>
      <c r="BO468">
        <v>3.33</v>
      </c>
      <c r="BP468">
        <v>3.8134000000000001</v>
      </c>
      <c r="BQ468">
        <v>4.9782999999999999</v>
      </c>
      <c r="BR468">
        <v>5.2759999999999998</v>
      </c>
      <c r="BS468">
        <v>5.4070999999999998</v>
      </c>
      <c r="BT468">
        <v>5.7751999999999999</v>
      </c>
      <c r="BU468">
        <v>4.5380000000000003</v>
      </c>
      <c r="BV468">
        <v>5.2900999999999998</v>
      </c>
      <c r="BW468" t="s">
        <v>588</v>
      </c>
      <c r="BX468">
        <v>40</v>
      </c>
      <c r="BY468" t="s">
        <v>615</v>
      </c>
      <c r="BZ468">
        <v>402010</v>
      </c>
    </row>
    <row r="469" spans="1:78" x14ac:dyDescent="0.25">
      <c r="A469" t="s">
        <v>468</v>
      </c>
      <c r="B469" t="s">
        <v>510</v>
      </c>
      <c r="C469" t="s">
        <v>510</v>
      </c>
      <c r="D469" t="s">
        <v>510</v>
      </c>
      <c r="E469" t="s">
        <v>510</v>
      </c>
      <c r="F469">
        <v>2.54</v>
      </c>
      <c r="G469">
        <v>2.72</v>
      </c>
      <c r="H469">
        <v>3.41</v>
      </c>
      <c r="I469">
        <v>3.88</v>
      </c>
      <c r="J469">
        <v>3.81</v>
      </c>
      <c r="K469">
        <v>4.03</v>
      </c>
      <c r="L469" t="s">
        <v>510</v>
      </c>
      <c r="M469" t="s">
        <v>510</v>
      </c>
      <c r="N469" t="s">
        <v>510</v>
      </c>
      <c r="O469" t="s">
        <v>510</v>
      </c>
      <c r="P469">
        <v>7600801100</v>
      </c>
      <c r="Q469">
        <v>11778725100</v>
      </c>
      <c r="R469">
        <v>13685077900</v>
      </c>
      <c r="S469">
        <v>18937565100</v>
      </c>
      <c r="T469">
        <v>32314873400</v>
      </c>
      <c r="U469">
        <v>32980883500.000004</v>
      </c>
      <c r="V469" t="s">
        <v>510</v>
      </c>
      <c r="W469" t="s">
        <v>510</v>
      </c>
      <c r="X469" t="s">
        <v>510</v>
      </c>
      <c r="Y469" t="s">
        <v>510</v>
      </c>
      <c r="Z469" t="s">
        <v>510</v>
      </c>
      <c r="AA469">
        <v>4.4389000000000003</v>
      </c>
      <c r="AB469">
        <v>5.88</v>
      </c>
      <c r="AC469">
        <v>5.8501000000000003</v>
      </c>
      <c r="AD469">
        <v>4.0514000000000001</v>
      </c>
      <c r="AE469">
        <v>6.1578999999999997</v>
      </c>
      <c r="AF469" t="s">
        <v>510</v>
      </c>
      <c r="AG469" t="s">
        <v>510</v>
      </c>
      <c r="AH469" t="s">
        <v>510</v>
      </c>
      <c r="AI469" t="s">
        <v>510</v>
      </c>
      <c r="AJ469">
        <v>36.372799999999998</v>
      </c>
      <c r="AK469">
        <v>36.120199999999997</v>
      </c>
      <c r="AL469">
        <v>41.417999999999999</v>
      </c>
      <c r="AM469">
        <v>28.367000000000001</v>
      </c>
      <c r="AN469">
        <v>36.607999999999997</v>
      </c>
      <c r="AO469">
        <v>37.9923</v>
      </c>
      <c r="AP469" t="s">
        <v>510</v>
      </c>
      <c r="AQ469" t="s">
        <v>510</v>
      </c>
      <c r="AR469" t="s">
        <v>510</v>
      </c>
      <c r="AS469" t="s">
        <v>510</v>
      </c>
      <c r="AT469" t="s">
        <v>510</v>
      </c>
      <c r="AU469" t="s">
        <v>510</v>
      </c>
      <c r="AV469">
        <v>17.049199999999999</v>
      </c>
      <c r="AW469">
        <v>28.630400000000002</v>
      </c>
      <c r="AX469">
        <v>3.1280999999999999</v>
      </c>
      <c r="AY469">
        <v>113.5309</v>
      </c>
      <c r="AZ469">
        <v>17.255800000000001</v>
      </c>
      <c r="BA469" t="s">
        <v>510</v>
      </c>
      <c r="BB469" t="s">
        <v>510</v>
      </c>
      <c r="BC469" t="s">
        <v>510</v>
      </c>
      <c r="BD469" t="s">
        <v>510</v>
      </c>
      <c r="BE469" t="s">
        <v>510</v>
      </c>
      <c r="BF469" t="s">
        <v>510</v>
      </c>
      <c r="BG469">
        <v>7.3865999999999996</v>
      </c>
      <c r="BH469">
        <v>10.260300000000001</v>
      </c>
      <c r="BI469">
        <v>9.4206000000000003</v>
      </c>
      <c r="BJ469">
        <v>6.5662000000000003</v>
      </c>
      <c r="BK469">
        <v>10.652900000000001</v>
      </c>
      <c r="BL469" t="s">
        <v>510</v>
      </c>
      <c r="BM469" t="s">
        <v>510</v>
      </c>
      <c r="BN469" t="s">
        <v>510</v>
      </c>
      <c r="BO469" t="s">
        <v>510</v>
      </c>
      <c r="BP469" t="s">
        <v>510</v>
      </c>
      <c r="BQ469">
        <v>1.0690999999999999</v>
      </c>
      <c r="BR469">
        <v>1.2875000000000001</v>
      </c>
      <c r="BS469">
        <v>1.2502</v>
      </c>
      <c r="BT469">
        <v>1.3880999999999999</v>
      </c>
      <c r="BU469">
        <v>1.2466999999999999</v>
      </c>
      <c r="BV469">
        <v>1.1812</v>
      </c>
      <c r="BW469" t="s">
        <v>608</v>
      </c>
      <c r="BX469">
        <v>60</v>
      </c>
      <c r="BY469" t="s">
        <v>609</v>
      </c>
      <c r="BZ469">
        <v>601080</v>
      </c>
    </row>
    <row r="470" spans="1:78" x14ac:dyDescent="0.25">
      <c r="A470" t="s">
        <v>469</v>
      </c>
      <c r="B470" t="s">
        <v>510</v>
      </c>
      <c r="C470">
        <v>2.61</v>
      </c>
      <c r="D470">
        <v>2.75</v>
      </c>
      <c r="E470">
        <v>3.27</v>
      </c>
      <c r="F470">
        <v>3.21</v>
      </c>
      <c r="G470">
        <v>4.32</v>
      </c>
      <c r="H470">
        <v>4.7300000000000004</v>
      </c>
      <c r="I470">
        <v>4.62</v>
      </c>
      <c r="J470">
        <v>5.05</v>
      </c>
      <c r="K470" t="s">
        <v>510</v>
      </c>
      <c r="L470">
        <v>25801630300</v>
      </c>
      <c r="M470">
        <v>34047108800</v>
      </c>
      <c r="N470">
        <v>30926056700</v>
      </c>
      <c r="O470">
        <v>40218102500</v>
      </c>
      <c r="P470">
        <v>31810388900</v>
      </c>
      <c r="Q470">
        <v>38457628400</v>
      </c>
      <c r="R470">
        <v>23068636000</v>
      </c>
      <c r="S470">
        <v>30707643000</v>
      </c>
      <c r="T470">
        <v>48907483000</v>
      </c>
      <c r="U470">
        <v>44258882500</v>
      </c>
      <c r="V470">
        <v>7.8224</v>
      </c>
      <c r="W470">
        <v>8.8887</v>
      </c>
      <c r="X470">
        <v>5.0641999999999996</v>
      </c>
      <c r="Y470">
        <v>8.4397000000000002</v>
      </c>
      <c r="Z470">
        <v>6.2244999999999999</v>
      </c>
      <c r="AA470">
        <v>4.6567999999999996</v>
      </c>
      <c r="AB470">
        <v>-2.6903000000000001</v>
      </c>
      <c r="AC470">
        <v>1.6960999999999999</v>
      </c>
      <c r="AD470">
        <v>19.396000000000001</v>
      </c>
      <c r="AE470">
        <v>14.2456</v>
      </c>
      <c r="AF470">
        <v>14.0198</v>
      </c>
      <c r="AG470">
        <v>16.584900000000001</v>
      </c>
      <c r="AH470">
        <v>17.328299999999999</v>
      </c>
      <c r="AI470">
        <v>17.688099999999999</v>
      </c>
      <c r="AJ470">
        <v>18.1617</v>
      </c>
      <c r="AK470">
        <v>20.351299999999998</v>
      </c>
      <c r="AL470">
        <v>30.608000000000001</v>
      </c>
      <c r="AM470">
        <v>26.128</v>
      </c>
      <c r="AN470">
        <v>20.861899999999999</v>
      </c>
      <c r="AO470">
        <v>20.040900000000001</v>
      </c>
      <c r="AP470">
        <v>6.2572000000000001</v>
      </c>
      <c r="AQ470">
        <v>-3.6183000000000001</v>
      </c>
      <c r="AR470">
        <v>-2.9045000000000001</v>
      </c>
      <c r="AS470">
        <v>4.4000000000000004</v>
      </c>
      <c r="AT470">
        <v>8.6305999999999994</v>
      </c>
      <c r="AU470">
        <v>-6.0000000000000001E-3</v>
      </c>
      <c r="AV470">
        <v>7.3951000000000002</v>
      </c>
      <c r="AW470">
        <v>-3.8801000000000001</v>
      </c>
      <c r="AX470">
        <v>11.808999999999999</v>
      </c>
      <c r="AY470">
        <v>5.3448000000000002</v>
      </c>
      <c r="AZ470">
        <v>3.4009999999999998</v>
      </c>
      <c r="BA470">
        <v>14.5098</v>
      </c>
      <c r="BB470">
        <v>18.088000000000001</v>
      </c>
      <c r="BC470">
        <v>19.367100000000001</v>
      </c>
      <c r="BD470">
        <v>11.2895</v>
      </c>
      <c r="BE470">
        <v>19.350200000000001</v>
      </c>
      <c r="BF470">
        <v>14.302099999999999</v>
      </c>
      <c r="BG470">
        <v>11.1433</v>
      </c>
      <c r="BH470">
        <v>-6.9992999999999999</v>
      </c>
      <c r="BI470">
        <v>4.9958</v>
      </c>
      <c r="BJ470">
        <v>54.906999999999996</v>
      </c>
      <c r="BK470">
        <v>35.405900000000003</v>
      </c>
      <c r="BL470">
        <v>1.1594</v>
      </c>
      <c r="BM470">
        <v>1.105</v>
      </c>
      <c r="BN470">
        <v>1.2922</v>
      </c>
      <c r="BO470">
        <v>1.2082999999999999</v>
      </c>
      <c r="BP470">
        <v>1.3566</v>
      </c>
      <c r="BQ470">
        <v>1.1921999999999999</v>
      </c>
      <c r="BR470">
        <v>1.3068</v>
      </c>
      <c r="BS470">
        <v>1.0831</v>
      </c>
      <c r="BT470">
        <v>1.2125999999999999</v>
      </c>
      <c r="BU470">
        <v>1.3877999999999999</v>
      </c>
      <c r="BV470">
        <v>1.2693000000000001</v>
      </c>
      <c r="BW470" t="s">
        <v>612</v>
      </c>
      <c r="BX470">
        <v>10</v>
      </c>
      <c r="BY470" t="s">
        <v>613</v>
      </c>
      <c r="BZ470">
        <v>101020</v>
      </c>
    </row>
    <row r="471" spans="1:78" x14ac:dyDescent="0.25">
      <c r="A471" t="s">
        <v>470</v>
      </c>
      <c r="B471" t="s">
        <v>510</v>
      </c>
      <c r="C471" t="s">
        <v>510</v>
      </c>
      <c r="D471" t="s">
        <v>510</v>
      </c>
      <c r="E471" t="s">
        <v>510</v>
      </c>
      <c r="F471" t="s">
        <v>510</v>
      </c>
      <c r="G471" t="s">
        <v>510</v>
      </c>
      <c r="H471" t="s">
        <v>510</v>
      </c>
      <c r="I471" t="s">
        <v>510</v>
      </c>
      <c r="J471">
        <v>2.77</v>
      </c>
      <c r="K471">
        <v>4.45</v>
      </c>
      <c r="L471" t="s">
        <v>510</v>
      </c>
      <c r="M471" t="s">
        <v>510</v>
      </c>
      <c r="N471" t="s">
        <v>510</v>
      </c>
      <c r="O471" t="s">
        <v>510</v>
      </c>
      <c r="P471" t="s">
        <v>510</v>
      </c>
      <c r="Q471" t="s">
        <v>510</v>
      </c>
      <c r="R471" t="s">
        <v>510</v>
      </c>
      <c r="S471" t="s">
        <v>510</v>
      </c>
      <c r="T471" t="s">
        <v>510</v>
      </c>
      <c r="U471">
        <v>20261300800</v>
      </c>
      <c r="V471" t="s">
        <v>510</v>
      </c>
      <c r="W471" t="s">
        <v>510</v>
      </c>
      <c r="X471" t="s">
        <v>510</v>
      </c>
      <c r="Y471" t="s">
        <v>510</v>
      </c>
      <c r="Z471" t="s">
        <v>510</v>
      </c>
      <c r="AA471" t="s">
        <v>510</v>
      </c>
      <c r="AB471" t="s">
        <v>510</v>
      </c>
      <c r="AC471" t="s">
        <v>510</v>
      </c>
      <c r="AD471" t="s">
        <v>510</v>
      </c>
      <c r="AE471">
        <v>15.9536</v>
      </c>
      <c r="AF471" t="s">
        <v>510</v>
      </c>
      <c r="AG471" t="s">
        <v>510</v>
      </c>
      <c r="AH471" t="s">
        <v>510</v>
      </c>
      <c r="AI471" t="s">
        <v>510</v>
      </c>
      <c r="AJ471" t="s">
        <v>510</v>
      </c>
      <c r="AK471" t="s">
        <v>510</v>
      </c>
      <c r="AL471" t="s">
        <v>510</v>
      </c>
      <c r="AM471" t="s">
        <v>510</v>
      </c>
      <c r="AN471">
        <v>4.9741</v>
      </c>
      <c r="AO471">
        <v>48.779200000000003</v>
      </c>
      <c r="AP471" t="s">
        <v>510</v>
      </c>
      <c r="AQ471" t="s">
        <v>510</v>
      </c>
      <c r="AR471" t="s">
        <v>510</v>
      </c>
      <c r="AS471" t="s">
        <v>510</v>
      </c>
      <c r="AT471" t="s">
        <v>510</v>
      </c>
      <c r="AU471" t="s">
        <v>510</v>
      </c>
      <c r="AV471" t="s">
        <v>510</v>
      </c>
      <c r="AW471" t="s">
        <v>510</v>
      </c>
      <c r="AX471" t="s">
        <v>510</v>
      </c>
      <c r="AY471" t="s">
        <v>510</v>
      </c>
      <c r="AZ471">
        <v>17.989599999999999</v>
      </c>
      <c r="BA471" t="s">
        <v>510</v>
      </c>
      <c r="BB471" t="s">
        <v>510</v>
      </c>
      <c r="BC471" t="s">
        <v>510</v>
      </c>
      <c r="BD471" t="s">
        <v>510</v>
      </c>
      <c r="BE471" t="s">
        <v>510</v>
      </c>
      <c r="BF471" t="s">
        <v>510</v>
      </c>
      <c r="BG471" t="s">
        <v>510</v>
      </c>
      <c r="BH471" t="s">
        <v>510</v>
      </c>
      <c r="BI471" t="s">
        <v>510</v>
      </c>
      <c r="BJ471" t="s">
        <v>510</v>
      </c>
      <c r="BK471">
        <v>36.336100000000002</v>
      </c>
      <c r="BL471" t="s">
        <v>510</v>
      </c>
      <c r="BM471" t="s">
        <v>510</v>
      </c>
      <c r="BN471" t="s">
        <v>510</v>
      </c>
      <c r="BO471" t="s">
        <v>510</v>
      </c>
      <c r="BP471" t="s">
        <v>510</v>
      </c>
      <c r="BQ471" t="s">
        <v>510</v>
      </c>
      <c r="BR471" t="s">
        <v>510</v>
      </c>
      <c r="BS471" t="s">
        <v>510</v>
      </c>
      <c r="BT471" t="s">
        <v>510</v>
      </c>
      <c r="BU471" t="s">
        <v>510</v>
      </c>
      <c r="BV471">
        <v>4.3174000000000001</v>
      </c>
      <c r="BW471" t="s">
        <v>596</v>
      </c>
      <c r="BX471">
        <v>20</v>
      </c>
      <c r="BY471" t="s">
        <v>637</v>
      </c>
      <c r="BZ471">
        <v>202010</v>
      </c>
    </row>
    <row r="472" spans="1:78" x14ac:dyDescent="0.25">
      <c r="A472" t="s">
        <v>471</v>
      </c>
      <c r="B472" t="s">
        <v>510</v>
      </c>
      <c r="C472">
        <v>3.44</v>
      </c>
      <c r="D472">
        <v>3.26</v>
      </c>
      <c r="E472">
        <v>3.9</v>
      </c>
      <c r="F472">
        <v>3.92</v>
      </c>
      <c r="G472">
        <v>3.93</v>
      </c>
      <c r="H472">
        <v>3.9</v>
      </c>
      <c r="I472">
        <v>4.18</v>
      </c>
      <c r="J472">
        <v>4.17</v>
      </c>
      <c r="K472" t="s">
        <v>510</v>
      </c>
      <c r="L472">
        <v>8656843400</v>
      </c>
      <c r="M472">
        <v>12661304000</v>
      </c>
      <c r="N472">
        <v>16558506399.999998</v>
      </c>
      <c r="O472">
        <v>16981359199.999998</v>
      </c>
      <c r="P472">
        <v>13046324200</v>
      </c>
      <c r="Q472">
        <v>19057739600</v>
      </c>
      <c r="R472">
        <v>19652759900</v>
      </c>
      <c r="S472">
        <v>27546909700</v>
      </c>
      <c r="T472">
        <v>23273321300</v>
      </c>
      <c r="U472">
        <v>30163587600</v>
      </c>
      <c r="V472">
        <v>2.5144000000000002</v>
      </c>
      <c r="W472">
        <v>2.7067000000000001</v>
      </c>
      <c r="X472">
        <v>5.0019</v>
      </c>
      <c r="Y472">
        <v>6.6886000000000001</v>
      </c>
      <c r="Z472">
        <v>5.3349000000000002</v>
      </c>
      <c r="AA472">
        <v>6.032</v>
      </c>
      <c r="AB472">
        <v>5.2337999999999996</v>
      </c>
      <c r="AC472">
        <v>5.2881999999999998</v>
      </c>
      <c r="AD472">
        <v>4.1235999999999997</v>
      </c>
      <c r="AE472">
        <v>6.4850000000000003</v>
      </c>
      <c r="AF472">
        <v>24.6829</v>
      </c>
      <c r="AG472">
        <v>23.856300000000001</v>
      </c>
      <c r="AH472">
        <v>23.406700000000001</v>
      </c>
      <c r="AI472">
        <v>30.035699999999999</v>
      </c>
      <c r="AJ472">
        <v>29.620999999999999</v>
      </c>
      <c r="AK472">
        <v>30.072500000000002</v>
      </c>
      <c r="AL472">
        <v>31.619499999999999</v>
      </c>
      <c r="AM472">
        <v>34.113399999999999</v>
      </c>
      <c r="AN472">
        <v>32.521500000000003</v>
      </c>
      <c r="AO472">
        <v>30.672999999999998</v>
      </c>
      <c r="AP472">
        <v>1.631</v>
      </c>
      <c r="AQ472">
        <v>-2.6400999999999999</v>
      </c>
      <c r="AR472">
        <v>3.24</v>
      </c>
      <c r="AS472">
        <v>2.0459000000000001</v>
      </c>
      <c r="AT472">
        <v>12.1988</v>
      </c>
      <c r="AU472">
        <v>3.4428000000000001</v>
      </c>
      <c r="AV472">
        <v>8.3061000000000007</v>
      </c>
      <c r="AW472">
        <v>9.7485999999999997</v>
      </c>
      <c r="AX472">
        <v>17.0764</v>
      </c>
      <c r="AY472">
        <v>4.0343</v>
      </c>
      <c r="AZ472">
        <v>2.1855000000000002</v>
      </c>
      <c r="BA472">
        <v>0.63339999999999996</v>
      </c>
      <c r="BB472">
        <v>5.0506000000000002</v>
      </c>
      <c r="BC472">
        <v>5.1252000000000004</v>
      </c>
      <c r="BD472">
        <v>9.2944999999999993</v>
      </c>
      <c r="BE472">
        <v>12.601699999999999</v>
      </c>
      <c r="BF472">
        <v>10.1419</v>
      </c>
      <c r="BG472">
        <v>11.412699999999999</v>
      </c>
      <c r="BH472">
        <v>10.0351</v>
      </c>
      <c r="BI472">
        <v>10.671099999999999</v>
      </c>
      <c r="BJ472">
        <v>8.5441000000000003</v>
      </c>
      <c r="BK472">
        <v>12.9503</v>
      </c>
      <c r="BL472">
        <v>1.4599</v>
      </c>
      <c r="BM472">
        <v>1.5588</v>
      </c>
      <c r="BN472">
        <v>1.9869000000000001</v>
      </c>
      <c r="BO472">
        <v>2.4152999999999998</v>
      </c>
      <c r="BP472">
        <v>2.2644000000000002</v>
      </c>
      <c r="BQ472">
        <v>1.7948999999999999</v>
      </c>
      <c r="BR472">
        <v>2.2618999999999998</v>
      </c>
      <c r="BS472">
        <v>2.1659000000000002</v>
      </c>
      <c r="BT472">
        <v>2.5348999999999999</v>
      </c>
      <c r="BU472">
        <v>2.1482000000000001</v>
      </c>
      <c r="BV472">
        <v>2.5472000000000001</v>
      </c>
      <c r="BW472" t="s">
        <v>602</v>
      </c>
      <c r="BX472">
        <v>15</v>
      </c>
      <c r="BY472" t="s">
        <v>654</v>
      </c>
      <c r="BZ472">
        <v>151020</v>
      </c>
    </row>
    <row r="473" spans="1:78" x14ac:dyDescent="0.25">
      <c r="A473" t="s">
        <v>472</v>
      </c>
      <c r="B473" t="s">
        <v>510</v>
      </c>
      <c r="C473">
        <v>2.75</v>
      </c>
      <c r="D473">
        <v>3.03</v>
      </c>
      <c r="E473">
        <v>3.38</v>
      </c>
      <c r="F473">
        <v>3.4</v>
      </c>
      <c r="G473">
        <v>3.41</v>
      </c>
      <c r="H473">
        <v>4.34</v>
      </c>
      <c r="I473">
        <v>3.93</v>
      </c>
      <c r="J473">
        <v>3.96</v>
      </c>
      <c r="K473" t="s">
        <v>510</v>
      </c>
      <c r="L473">
        <v>10563142500</v>
      </c>
      <c r="M473">
        <v>13025651100</v>
      </c>
      <c r="N473">
        <v>13591994300</v>
      </c>
      <c r="O473">
        <v>15810423600</v>
      </c>
      <c r="P473">
        <v>17950164800</v>
      </c>
      <c r="Q473">
        <v>24472320600</v>
      </c>
      <c r="R473">
        <v>33752016000.000004</v>
      </c>
      <c r="S473">
        <v>36862441300</v>
      </c>
      <c r="T473">
        <v>27589962100</v>
      </c>
      <c r="U473">
        <v>34631489200</v>
      </c>
      <c r="V473">
        <v>16.4956</v>
      </c>
      <c r="W473">
        <v>12.7875</v>
      </c>
      <c r="X473">
        <v>11.5639</v>
      </c>
      <c r="Y473">
        <v>10.4229</v>
      </c>
      <c r="Z473">
        <v>10.0448</v>
      </c>
      <c r="AA473">
        <v>6.9452999999999996</v>
      </c>
      <c r="AB473">
        <v>9.7516999999999996</v>
      </c>
      <c r="AC473">
        <v>8.6689000000000007</v>
      </c>
      <c r="AD473">
        <v>12.917400000000001</v>
      </c>
      <c r="AE473">
        <v>10.851800000000001</v>
      </c>
      <c r="AF473">
        <v>61.267800000000001</v>
      </c>
      <c r="AG473">
        <v>56.236499999999999</v>
      </c>
      <c r="AH473">
        <v>51.541699999999999</v>
      </c>
      <c r="AI473">
        <v>49.977600000000002</v>
      </c>
      <c r="AJ473">
        <v>46.155299999999997</v>
      </c>
      <c r="AK473">
        <v>48.187199999999997</v>
      </c>
      <c r="AL473">
        <v>46.6053</v>
      </c>
      <c r="AM473">
        <v>45.8127</v>
      </c>
      <c r="AN473">
        <v>56.822899999999997</v>
      </c>
      <c r="AO473">
        <v>70.896199999999993</v>
      </c>
      <c r="AP473">
        <v>6.1056999999999997</v>
      </c>
      <c r="AQ473">
        <v>-6.3535000000000004</v>
      </c>
      <c r="AR473">
        <v>138.50380000000001</v>
      </c>
      <c r="AS473">
        <v>-17.206900000000001</v>
      </c>
      <c r="AT473">
        <v>29.994399999999999</v>
      </c>
      <c r="AU473">
        <v>-1.9933000000000001</v>
      </c>
      <c r="AV473">
        <v>19.573599999999999</v>
      </c>
      <c r="AW473">
        <v>7.1805000000000003</v>
      </c>
      <c r="AX473">
        <v>3.2572000000000001</v>
      </c>
      <c r="AY473">
        <v>-10.8477</v>
      </c>
      <c r="AZ473">
        <v>-37.278599999999997</v>
      </c>
      <c r="BA473">
        <v>86.750200000000007</v>
      </c>
      <c r="BB473">
        <v>105.453</v>
      </c>
      <c r="BC473">
        <v>64.1297</v>
      </c>
      <c r="BD473">
        <v>43.721299999999999</v>
      </c>
      <c r="BE473">
        <v>34.078200000000002</v>
      </c>
      <c r="BF473">
        <v>29.965</v>
      </c>
      <c r="BG473">
        <v>20.773900000000001</v>
      </c>
      <c r="BH473">
        <v>28.7437</v>
      </c>
      <c r="BI473">
        <v>24.160900000000002</v>
      </c>
      <c r="BJ473">
        <v>41.784599999999998</v>
      </c>
      <c r="BK473">
        <v>59.690199999999997</v>
      </c>
      <c r="BL473">
        <v>5.1757</v>
      </c>
      <c r="BM473">
        <v>5.2225999999999999</v>
      </c>
      <c r="BN473">
        <v>3.0832999999999999</v>
      </c>
      <c r="BO473">
        <v>3.6377999999999999</v>
      </c>
      <c r="BP473">
        <v>3.3092999999999999</v>
      </c>
      <c r="BQ473">
        <v>3.6793</v>
      </c>
      <c r="BR473">
        <v>4.1333000000000002</v>
      </c>
      <c r="BS473">
        <v>5.1128999999999998</v>
      </c>
      <c r="BT473">
        <v>5.1711</v>
      </c>
      <c r="BU473">
        <v>4.6694000000000004</v>
      </c>
      <c r="BV473">
        <v>8.7690999999999999</v>
      </c>
      <c r="BW473" t="s">
        <v>596</v>
      </c>
      <c r="BX473">
        <v>20</v>
      </c>
      <c r="BY473" t="s">
        <v>597</v>
      </c>
      <c r="BZ473">
        <v>202020</v>
      </c>
    </row>
    <row r="474" spans="1:78" x14ac:dyDescent="0.25">
      <c r="A474" t="s">
        <v>473</v>
      </c>
      <c r="B474" t="s">
        <v>510</v>
      </c>
      <c r="C474">
        <v>2.0299999999999998</v>
      </c>
      <c r="D474">
        <v>2.0699999999999998</v>
      </c>
      <c r="E474">
        <v>2.0699999999999998</v>
      </c>
      <c r="F474">
        <v>2.2599999999999998</v>
      </c>
      <c r="G474">
        <v>2.2599999999999998</v>
      </c>
      <c r="H474">
        <v>2.85</v>
      </c>
      <c r="I474">
        <v>2.96</v>
      </c>
      <c r="J474">
        <v>2.96</v>
      </c>
      <c r="K474">
        <v>2.95</v>
      </c>
      <c r="L474">
        <v>6902135900</v>
      </c>
      <c r="M474">
        <v>9741265800</v>
      </c>
      <c r="N474">
        <v>7954979400</v>
      </c>
      <c r="O474">
        <v>11280362500</v>
      </c>
      <c r="P474">
        <v>17926543400</v>
      </c>
      <c r="Q474">
        <v>22622368000</v>
      </c>
      <c r="R474">
        <v>24693375400</v>
      </c>
      <c r="S474">
        <v>28193928600</v>
      </c>
      <c r="T474">
        <v>21780020700</v>
      </c>
      <c r="U474">
        <v>21028516000</v>
      </c>
      <c r="V474">
        <v>15.574999999999999</v>
      </c>
      <c r="W474">
        <v>17.621300000000002</v>
      </c>
      <c r="X474">
        <v>18.781600000000001</v>
      </c>
      <c r="Y474">
        <v>17.3339</v>
      </c>
      <c r="Z474">
        <v>23.992000000000001</v>
      </c>
      <c r="AA474">
        <v>32.4955</v>
      </c>
      <c r="AB474">
        <v>45.0107</v>
      </c>
      <c r="AC474">
        <v>41.848100000000002</v>
      </c>
      <c r="AD474">
        <v>36.253100000000003</v>
      </c>
      <c r="AE474">
        <v>46.956099999999999</v>
      </c>
      <c r="AF474">
        <v>71.577500000000001</v>
      </c>
      <c r="AG474">
        <v>79.299800000000005</v>
      </c>
      <c r="AH474">
        <v>79.969800000000006</v>
      </c>
      <c r="AI474">
        <v>81.944599999999994</v>
      </c>
      <c r="AJ474">
        <v>93.238100000000003</v>
      </c>
      <c r="AK474">
        <v>96.912199999999999</v>
      </c>
      <c r="AL474">
        <v>101.94970000000001</v>
      </c>
      <c r="AM474">
        <v>90.264600000000002</v>
      </c>
      <c r="AN474">
        <v>103.2364</v>
      </c>
      <c r="AO474">
        <v>102.48139999999999</v>
      </c>
      <c r="AP474">
        <v>29.008400000000002</v>
      </c>
      <c r="AQ474">
        <v>-28.5488</v>
      </c>
      <c r="AR474">
        <v>24.016400000000001</v>
      </c>
      <c r="AS474">
        <v>-0.98250000000000004</v>
      </c>
      <c r="AT474">
        <v>25.984000000000002</v>
      </c>
      <c r="AU474">
        <v>-34.9071</v>
      </c>
      <c r="AV474">
        <v>-3.1598000000000002</v>
      </c>
      <c r="AW474">
        <v>-4.6978999999999997</v>
      </c>
      <c r="AX474">
        <v>12.2751</v>
      </c>
      <c r="AY474">
        <v>-12.622199999999999</v>
      </c>
      <c r="AZ474">
        <v>0.9</v>
      </c>
      <c r="BA474" t="s">
        <v>510</v>
      </c>
      <c r="BB474" t="s">
        <v>510</v>
      </c>
      <c r="BC474" t="s">
        <v>510</v>
      </c>
      <c r="BD474" t="s">
        <v>510</v>
      </c>
      <c r="BE474" t="s">
        <v>510</v>
      </c>
      <c r="BF474" t="s">
        <v>510</v>
      </c>
      <c r="BG474" t="s">
        <v>510</v>
      </c>
      <c r="BH474" t="s">
        <v>510</v>
      </c>
      <c r="BI474" t="s">
        <v>510</v>
      </c>
      <c r="BJ474" t="s">
        <v>510</v>
      </c>
      <c r="BK474" t="s">
        <v>510</v>
      </c>
      <c r="BL474">
        <v>4.1635999999999997</v>
      </c>
      <c r="BM474">
        <v>4.7648999999999999</v>
      </c>
      <c r="BN474">
        <v>5.5324999999999998</v>
      </c>
      <c r="BO474">
        <v>4.8734000000000002</v>
      </c>
      <c r="BP474">
        <v>5.2256999999999998</v>
      </c>
      <c r="BQ474">
        <v>11.0213</v>
      </c>
      <c r="BR474">
        <v>13.9335</v>
      </c>
      <c r="BS474">
        <v>15.6839</v>
      </c>
      <c r="BT474">
        <v>15.7735</v>
      </c>
      <c r="BU474">
        <v>14.3812</v>
      </c>
      <c r="BV474">
        <v>13.8329</v>
      </c>
      <c r="BW474" t="s">
        <v>590</v>
      </c>
      <c r="BX474">
        <v>45</v>
      </c>
      <c r="BY474" t="s">
        <v>591</v>
      </c>
      <c r="BZ474">
        <v>451020</v>
      </c>
    </row>
    <row r="475" spans="1:78" x14ac:dyDescent="0.25">
      <c r="A475" t="s">
        <v>474</v>
      </c>
      <c r="B475" t="s">
        <v>510</v>
      </c>
      <c r="C475">
        <v>1.66</v>
      </c>
      <c r="D475">
        <v>1.8</v>
      </c>
      <c r="E475">
        <v>2.2599999999999998</v>
      </c>
      <c r="F475">
        <v>2.29</v>
      </c>
      <c r="G475">
        <v>2.76</v>
      </c>
      <c r="H475">
        <v>3.62</v>
      </c>
      <c r="I475">
        <v>4.21</v>
      </c>
      <c r="J475">
        <v>5.56</v>
      </c>
      <c r="K475" t="s">
        <v>510</v>
      </c>
      <c r="L475">
        <v>28573990400</v>
      </c>
      <c r="M475">
        <v>30918606000</v>
      </c>
      <c r="N475">
        <v>18272619600</v>
      </c>
      <c r="O475">
        <v>37900020800</v>
      </c>
      <c r="P475">
        <v>42348522000</v>
      </c>
      <c r="Q475">
        <v>56302902300</v>
      </c>
      <c r="R475">
        <v>61457355900</v>
      </c>
      <c r="S475">
        <v>55833725600</v>
      </c>
      <c r="T475">
        <v>74127357500</v>
      </c>
      <c r="U475">
        <v>104848710700</v>
      </c>
      <c r="V475">
        <v>-31.740400000000001</v>
      </c>
      <c r="W475">
        <v>-23.021000000000001</v>
      </c>
      <c r="X475">
        <v>-4.1536</v>
      </c>
      <c r="Y475">
        <v>8.1791999999999998</v>
      </c>
      <c r="Z475">
        <v>42.829099999999997</v>
      </c>
      <c r="AA475">
        <v>16.16</v>
      </c>
      <c r="AB475">
        <v>27.022099999999998</v>
      </c>
      <c r="AC475">
        <v>18.599699999999999</v>
      </c>
      <c r="AD475">
        <v>21.0364</v>
      </c>
      <c r="AE475">
        <v>17.707899999999999</v>
      </c>
      <c r="AF475">
        <v>34.725999999999999</v>
      </c>
      <c r="AG475">
        <v>30.2148</v>
      </c>
      <c r="AH475">
        <v>29.023900000000001</v>
      </c>
      <c r="AI475">
        <v>1.2134</v>
      </c>
      <c r="AJ475">
        <v>0.39910000000000001</v>
      </c>
      <c r="AK475">
        <v>8.0923999999999996</v>
      </c>
      <c r="AL475">
        <v>8.02</v>
      </c>
      <c r="AM475">
        <v>7.2019000000000002</v>
      </c>
      <c r="AN475">
        <v>4.9568000000000003</v>
      </c>
      <c r="AO475">
        <v>3.5565000000000002</v>
      </c>
      <c r="AP475">
        <v>-15.9551</v>
      </c>
      <c r="AQ475">
        <v>0.67430000000000001</v>
      </c>
      <c r="AR475">
        <v>7.0206</v>
      </c>
      <c r="AS475">
        <v>15.936999999999999</v>
      </c>
      <c r="AT475">
        <v>22.411999999999999</v>
      </c>
      <c r="AU475">
        <v>76.138599999999997</v>
      </c>
      <c r="AV475">
        <v>33.182899999999997</v>
      </c>
      <c r="AW475">
        <v>41.273699999999998</v>
      </c>
      <c r="AX475">
        <v>14.301600000000001</v>
      </c>
      <c r="AY475">
        <v>35.1267</v>
      </c>
      <c r="AZ475">
        <v>25.229099999999999</v>
      </c>
      <c r="BA475">
        <v>-37.7849</v>
      </c>
      <c r="BB475">
        <v>-60.751100000000001</v>
      </c>
      <c r="BC475">
        <v>-55.22</v>
      </c>
      <c r="BD475">
        <v>-10.6892</v>
      </c>
      <c r="BE475">
        <v>16.544499999999999</v>
      </c>
      <c r="BF475">
        <v>64.881399999999999</v>
      </c>
      <c r="BG475">
        <v>22.371700000000001</v>
      </c>
      <c r="BH475">
        <v>36.713900000000002</v>
      </c>
      <c r="BI475">
        <v>24.933499999999999</v>
      </c>
      <c r="BJ475">
        <v>27.668700000000001</v>
      </c>
      <c r="BK475">
        <v>22.986599999999999</v>
      </c>
      <c r="BL475">
        <v>7.9055</v>
      </c>
      <c r="BM475">
        <v>12.841699999999999</v>
      </c>
      <c r="BN475">
        <v>13.027900000000001</v>
      </c>
      <c r="BO475">
        <v>6.9154</v>
      </c>
      <c r="BP475">
        <v>11.130800000000001</v>
      </c>
      <c r="BQ475">
        <v>7.0598999999999998</v>
      </c>
      <c r="BR475">
        <v>7.109</v>
      </c>
      <c r="BS475">
        <v>5.4874000000000001</v>
      </c>
      <c r="BT475">
        <v>4.4084000000000003</v>
      </c>
      <c r="BU475">
        <v>4.3224999999999998</v>
      </c>
      <c r="BV475">
        <v>4.8395000000000001</v>
      </c>
      <c r="BW475" t="s">
        <v>582</v>
      </c>
      <c r="BX475">
        <v>35</v>
      </c>
      <c r="BY475" t="s">
        <v>584</v>
      </c>
      <c r="BZ475">
        <v>352010</v>
      </c>
    </row>
    <row r="476" spans="1:78" x14ac:dyDescent="0.25">
      <c r="A476" t="s">
        <v>475</v>
      </c>
      <c r="B476" t="s">
        <v>510</v>
      </c>
      <c r="C476" t="s">
        <v>510</v>
      </c>
      <c r="D476">
        <v>1.19</v>
      </c>
      <c r="E476">
        <v>2.34</v>
      </c>
      <c r="F476">
        <v>2.78</v>
      </c>
      <c r="G476">
        <v>4.47</v>
      </c>
      <c r="H476">
        <v>5.52</v>
      </c>
      <c r="I476">
        <v>5.16</v>
      </c>
      <c r="J476">
        <v>5.23</v>
      </c>
      <c r="K476" t="s">
        <v>510</v>
      </c>
      <c r="L476" t="s">
        <v>510</v>
      </c>
      <c r="M476" t="s">
        <v>510</v>
      </c>
      <c r="N476" t="s">
        <v>510</v>
      </c>
      <c r="O476">
        <v>7844807200</v>
      </c>
      <c r="P476">
        <v>11546776700</v>
      </c>
      <c r="Q476">
        <v>11205194400</v>
      </c>
      <c r="R476">
        <v>9616364900</v>
      </c>
      <c r="S476">
        <v>10989428600</v>
      </c>
      <c r="T476">
        <v>9232521500</v>
      </c>
      <c r="U476">
        <v>13772916000</v>
      </c>
      <c r="V476" t="s">
        <v>510</v>
      </c>
      <c r="W476" t="s">
        <v>510</v>
      </c>
      <c r="X476" t="s">
        <v>510</v>
      </c>
      <c r="Y476">
        <v>-1.7065999999999999</v>
      </c>
      <c r="Z476">
        <v>-0.26590000000000003</v>
      </c>
      <c r="AA476">
        <v>3.5257999999999998</v>
      </c>
      <c r="AB476">
        <v>2.4544999999999999</v>
      </c>
      <c r="AC476">
        <v>-4.6418999999999997</v>
      </c>
      <c r="AD476">
        <v>-3.9283000000000001</v>
      </c>
      <c r="AE476">
        <v>4.5411999999999999</v>
      </c>
      <c r="AF476" t="s">
        <v>510</v>
      </c>
      <c r="AG476" t="s">
        <v>510</v>
      </c>
      <c r="AH476">
        <v>30.480599999999999</v>
      </c>
      <c r="AI476">
        <v>30.294499999999999</v>
      </c>
      <c r="AJ476">
        <v>42.5184</v>
      </c>
      <c r="AK476">
        <v>40.517000000000003</v>
      </c>
      <c r="AL476">
        <v>37.202500000000001</v>
      </c>
      <c r="AM476">
        <v>36.296900000000001</v>
      </c>
      <c r="AN476">
        <v>38.6556</v>
      </c>
      <c r="AO476">
        <v>44.542900000000003</v>
      </c>
      <c r="AP476" t="s">
        <v>510</v>
      </c>
      <c r="AQ476" t="s">
        <v>510</v>
      </c>
      <c r="AR476" t="s">
        <v>510</v>
      </c>
      <c r="AS476" t="s">
        <v>510</v>
      </c>
      <c r="AT476">
        <v>-3.7383999999999999</v>
      </c>
      <c r="AU476">
        <v>78.246600000000001</v>
      </c>
      <c r="AV476">
        <v>2.2747999999999999</v>
      </c>
      <c r="AW476">
        <v>-5.2900999999999998</v>
      </c>
      <c r="AX476">
        <v>17.752300000000002</v>
      </c>
      <c r="AY476">
        <v>10.4572</v>
      </c>
      <c r="AZ476">
        <v>0.54590000000000005</v>
      </c>
      <c r="BA476" t="s">
        <v>510</v>
      </c>
      <c r="BB476" t="s">
        <v>510</v>
      </c>
      <c r="BC476" t="s">
        <v>510</v>
      </c>
      <c r="BD476" t="s">
        <v>510</v>
      </c>
      <c r="BE476">
        <v>-3.9260999999999999</v>
      </c>
      <c r="BF476">
        <v>-0.76029999999999998</v>
      </c>
      <c r="BG476">
        <v>11.730499999999999</v>
      </c>
      <c r="BH476">
        <v>7.7892999999999999</v>
      </c>
      <c r="BI476">
        <v>-17.378299999999999</v>
      </c>
      <c r="BJ476">
        <v>-29.957599999999999</v>
      </c>
      <c r="BK476">
        <v>46.851599999999998</v>
      </c>
      <c r="BL476" t="s">
        <v>510</v>
      </c>
      <c r="BM476" t="s">
        <v>510</v>
      </c>
      <c r="BN476" t="s">
        <v>510</v>
      </c>
      <c r="BO476">
        <v>1.002</v>
      </c>
      <c r="BP476">
        <v>1.1032</v>
      </c>
      <c r="BQ476">
        <v>1.1316999999999999</v>
      </c>
      <c r="BR476">
        <v>1.1222000000000001</v>
      </c>
      <c r="BS476">
        <v>1.0495000000000001</v>
      </c>
      <c r="BT476">
        <v>1.1478999999999999</v>
      </c>
      <c r="BU476">
        <v>1.1873</v>
      </c>
      <c r="BV476">
        <v>1.3248</v>
      </c>
      <c r="BW476" t="s">
        <v>598</v>
      </c>
      <c r="BX476">
        <v>55</v>
      </c>
      <c r="BY476" t="s">
        <v>601</v>
      </c>
      <c r="BZ476">
        <v>551050</v>
      </c>
    </row>
    <row r="477" spans="1:78" x14ac:dyDescent="0.25">
      <c r="A477" t="s">
        <v>476</v>
      </c>
      <c r="B477" t="s">
        <v>510</v>
      </c>
      <c r="C477">
        <v>2.27</v>
      </c>
      <c r="D477">
        <v>3.16</v>
      </c>
      <c r="E477">
        <v>3.44</v>
      </c>
      <c r="F477">
        <v>3.84</v>
      </c>
      <c r="G477">
        <v>5.22</v>
      </c>
      <c r="H477">
        <v>5.24</v>
      </c>
      <c r="I477">
        <v>5.87</v>
      </c>
      <c r="J477">
        <v>5.9</v>
      </c>
      <c r="K477" t="s">
        <v>510</v>
      </c>
      <c r="L477">
        <v>21182214500</v>
      </c>
      <c r="M477">
        <v>18790218700</v>
      </c>
      <c r="N477">
        <v>22138935300</v>
      </c>
      <c r="O477">
        <v>21373392600</v>
      </c>
      <c r="P477">
        <v>20885446100</v>
      </c>
      <c r="Q477">
        <v>21521778200</v>
      </c>
      <c r="R477">
        <v>18368950800</v>
      </c>
      <c r="S477">
        <v>20405871600</v>
      </c>
      <c r="T477">
        <v>18007295200</v>
      </c>
      <c r="U477">
        <v>20054656400</v>
      </c>
      <c r="V477">
        <v>2.3266</v>
      </c>
      <c r="W477">
        <v>1.9242999999999999</v>
      </c>
      <c r="X477">
        <v>2.8582999999999998</v>
      </c>
      <c r="Y477">
        <v>5.7573999999999996</v>
      </c>
      <c r="Z477">
        <v>1.7597</v>
      </c>
      <c r="AA477">
        <v>1.8318000000000001</v>
      </c>
      <c r="AB477">
        <v>1.8064</v>
      </c>
      <c r="AC477">
        <v>0.20150000000000001</v>
      </c>
      <c r="AD477">
        <v>-0.19420000000000001</v>
      </c>
      <c r="AE477">
        <v>-0.1676</v>
      </c>
      <c r="AF477">
        <v>51.234999999999999</v>
      </c>
      <c r="AG477">
        <v>50.3416</v>
      </c>
      <c r="AH477">
        <v>48.031799999999997</v>
      </c>
      <c r="AI477">
        <v>47.072800000000001</v>
      </c>
      <c r="AJ477">
        <v>47.526699999999998</v>
      </c>
      <c r="AK477">
        <v>50.258600000000001</v>
      </c>
      <c r="AL477">
        <v>50.587699999999998</v>
      </c>
      <c r="AM477">
        <v>49.4574</v>
      </c>
      <c r="AN477">
        <v>51.690100000000001</v>
      </c>
      <c r="AO477">
        <v>55.3504</v>
      </c>
      <c r="AP477">
        <v>3.9594</v>
      </c>
      <c r="AQ477">
        <v>7.2697000000000003</v>
      </c>
      <c r="AR477">
        <v>5.1782000000000004</v>
      </c>
      <c r="AS477">
        <v>4.0637999999999996</v>
      </c>
      <c r="AT477">
        <v>3.4011999999999998</v>
      </c>
      <c r="AU477">
        <v>-5.7191000000000001</v>
      </c>
      <c r="AV477">
        <v>9.3323</v>
      </c>
      <c r="AW477">
        <v>-3.0891999999999999</v>
      </c>
      <c r="AX477">
        <v>3.2946</v>
      </c>
      <c r="AY477">
        <v>-2.2654000000000001</v>
      </c>
      <c r="AZ477">
        <v>2.3494999999999999</v>
      </c>
      <c r="BA477">
        <v>5.0831999999999997</v>
      </c>
      <c r="BB477">
        <v>5.4359999999999999</v>
      </c>
      <c r="BC477">
        <v>4.5804999999999998</v>
      </c>
      <c r="BD477">
        <v>6.4843000000000002</v>
      </c>
      <c r="BE477">
        <v>12.721</v>
      </c>
      <c r="BF477">
        <v>3.8845000000000001</v>
      </c>
      <c r="BG477">
        <v>4.1914999999999996</v>
      </c>
      <c r="BH477">
        <v>4.2582000000000004</v>
      </c>
      <c r="BI477">
        <v>0.46600000000000003</v>
      </c>
      <c r="BJ477">
        <v>-0.45169999999999999</v>
      </c>
      <c r="BK477">
        <v>-0.41720000000000002</v>
      </c>
      <c r="BL477">
        <v>1.4068000000000001</v>
      </c>
      <c r="BM477">
        <v>1.601</v>
      </c>
      <c r="BN477">
        <v>1.4178999999999999</v>
      </c>
      <c r="BO477">
        <v>1.5042</v>
      </c>
      <c r="BP477">
        <v>1.4387000000000001</v>
      </c>
      <c r="BQ477">
        <v>1.4726999999999999</v>
      </c>
      <c r="BR477">
        <v>1.4487000000000001</v>
      </c>
      <c r="BS477">
        <v>1.3423</v>
      </c>
      <c r="BT477">
        <v>1.3869</v>
      </c>
      <c r="BU477">
        <v>1.3250999999999999</v>
      </c>
      <c r="BV477">
        <v>1.4268000000000001</v>
      </c>
      <c r="BW477" t="s">
        <v>608</v>
      </c>
      <c r="BX477">
        <v>60</v>
      </c>
      <c r="BY477" t="s">
        <v>617</v>
      </c>
      <c r="BZ477">
        <v>601050</v>
      </c>
    </row>
    <row r="478" spans="1:78" x14ac:dyDescent="0.25">
      <c r="A478" t="s">
        <v>477</v>
      </c>
      <c r="B478" t="s">
        <v>510</v>
      </c>
      <c r="C478">
        <v>2.5</v>
      </c>
      <c r="D478">
        <v>2.77</v>
      </c>
      <c r="E478">
        <v>3.82</v>
      </c>
      <c r="F478">
        <v>4.04</v>
      </c>
      <c r="G478">
        <v>4.08</v>
      </c>
      <c r="H478">
        <v>3.79</v>
      </c>
      <c r="I478">
        <v>3.98</v>
      </c>
      <c r="J478">
        <v>4.05</v>
      </c>
      <c r="K478" t="s">
        <v>510</v>
      </c>
      <c r="L478">
        <v>21097800600</v>
      </c>
      <c r="M478">
        <v>26588760800</v>
      </c>
      <c r="N478">
        <v>20414264300</v>
      </c>
      <c r="O478">
        <v>22696620800</v>
      </c>
      <c r="P478">
        <v>14128302900</v>
      </c>
      <c r="Q478">
        <v>10374263700</v>
      </c>
      <c r="R478">
        <v>22779766100</v>
      </c>
      <c r="S478">
        <v>16363092900</v>
      </c>
      <c r="T478">
        <v>13497179600</v>
      </c>
      <c r="U478">
        <v>12992436900</v>
      </c>
      <c r="V478">
        <v>5.9739000000000004</v>
      </c>
      <c r="W478">
        <v>4.4507000000000003</v>
      </c>
      <c r="X478">
        <v>1.6843999999999999</v>
      </c>
      <c r="Y478">
        <v>1.9736</v>
      </c>
      <c r="Z478">
        <v>1.0286</v>
      </c>
      <c r="AA478">
        <v>5.2499999999999998E-2</v>
      </c>
      <c r="AB478">
        <v>-1.4436</v>
      </c>
      <c r="AC478">
        <v>-2.1806999999999999</v>
      </c>
      <c r="AD478">
        <v>3.9643000000000002</v>
      </c>
      <c r="AE478">
        <v>0.112</v>
      </c>
      <c r="AF478">
        <v>42.034100000000002</v>
      </c>
      <c r="AG478">
        <v>33.114800000000002</v>
      </c>
      <c r="AH478">
        <v>44.748100000000001</v>
      </c>
      <c r="AI478">
        <v>41.112000000000002</v>
      </c>
      <c r="AJ478">
        <v>42.348999999999997</v>
      </c>
      <c r="AK478">
        <v>41.512099999999997</v>
      </c>
      <c r="AL478">
        <v>42.501600000000003</v>
      </c>
      <c r="AM478">
        <v>42.622199999999999</v>
      </c>
      <c r="AN478">
        <v>39.055300000000003</v>
      </c>
      <c r="AO478">
        <v>38.543999999999997</v>
      </c>
      <c r="AP478">
        <v>28.184100000000001</v>
      </c>
      <c r="AQ478">
        <v>3.4371</v>
      </c>
      <c r="AR478">
        <v>40.752200000000002</v>
      </c>
      <c r="AS478">
        <v>55.948799999999999</v>
      </c>
      <c r="AT478">
        <v>3.1103000000000001</v>
      </c>
      <c r="AU478">
        <v>-8.5777999999999999</v>
      </c>
      <c r="AV478">
        <v>-4.5193000000000003</v>
      </c>
      <c r="AW478">
        <v>96.934899999999999</v>
      </c>
      <c r="AX478">
        <v>-10.9015</v>
      </c>
      <c r="AY478">
        <v>-8.7898999999999994</v>
      </c>
      <c r="AZ478">
        <v>-4.6712999999999996</v>
      </c>
      <c r="BA478">
        <v>19.8551</v>
      </c>
      <c r="BB478">
        <v>29.991800000000001</v>
      </c>
      <c r="BC478">
        <v>13.0197</v>
      </c>
      <c r="BD478">
        <v>4.5975999999999999</v>
      </c>
      <c r="BE478">
        <v>5.6993999999999998</v>
      </c>
      <c r="BF478">
        <v>2.7675000000000001</v>
      </c>
      <c r="BG478">
        <v>0.13969999999999999</v>
      </c>
      <c r="BH478">
        <v>-3.8458000000000001</v>
      </c>
      <c r="BI478">
        <v>-5.8421000000000003</v>
      </c>
      <c r="BJ478">
        <v>10.0017</v>
      </c>
      <c r="BK478">
        <v>0.26340000000000002</v>
      </c>
      <c r="BL478">
        <v>1.8621000000000001</v>
      </c>
      <c r="BM478">
        <v>2.1312000000000002</v>
      </c>
      <c r="BN478">
        <v>1.7527999999999999</v>
      </c>
      <c r="BO478">
        <v>1.268</v>
      </c>
      <c r="BP478">
        <v>1.2478</v>
      </c>
      <c r="BQ478">
        <v>1.0601</v>
      </c>
      <c r="BR478">
        <v>0.95169999999999999</v>
      </c>
      <c r="BS478">
        <v>0.99450000000000005</v>
      </c>
      <c r="BT478">
        <v>0.92469999999999997</v>
      </c>
      <c r="BU478">
        <v>0.8488</v>
      </c>
      <c r="BV478">
        <v>0.84350000000000003</v>
      </c>
      <c r="BW478" t="s">
        <v>582</v>
      </c>
      <c r="BX478">
        <v>35</v>
      </c>
      <c r="BY478" t="s">
        <v>627</v>
      </c>
      <c r="BZ478">
        <v>352020</v>
      </c>
    </row>
    <row r="479" spans="1:78" x14ac:dyDescent="0.25">
      <c r="A479" t="s">
        <v>478</v>
      </c>
      <c r="B479" t="s">
        <v>510</v>
      </c>
      <c r="C479">
        <v>3.65</v>
      </c>
      <c r="D479">
        <v>3.6</v>
      </c>
      <c r="E479">
        <v>3.69</v>
      </c>
      <c r="F479">
        <v>4.05</v>
      </c>
      <c r="G479">
        <v>5.95</v>
      </c>
      <c r="H479">
        <v>6.12</v>
      </c>
      <c r="I479">
        <v>5.21</v>
      </c>
      <c r="J479">
        <v>5.22</v>
      </c>
      <c r="K479" t="s">
        <v>510</v>
      </c>
      <c r="L479">
        <v>194124071500</v>
      </c>
      <c r="M479">
        <v>188063312200</v>
      </c>
      <c r="N479">
        <v>217610724700</v>
      </c>
      <c r="O479">
        <v>215924803400</v>
      </c>
      <c r="P479">
        <v>232301889000</v>
      </c>
      <c r="Q479">
        <v>253937150400</v>
      </c>
      <c r="R479">
        <v>243113044100</v>
      </c>
      <c r="S479">
        <v>218115632500</v>
      </c>
      <c r="T479">
        <v>165472807400</v>
      </c>
      <c r="U479">
        <v>158494632500</v>
      </c>
      <c r="V479">
        <v>3.7989999999999999</v>
      </c>
      <c r="W479">
        <v>7.4996999999999998</v>
      </c>
      <c r="X479">
        <v>5.3760000000000003</v>
      </c>
      <c r="Y479">
        <v>12.008599999999999</v>
      </c>
      <c r="Z479">
        <v>5.9497</v>
      </c>
      <c r="AA479">
        <v>6.9229000000000003</v>
      </c>
      <c r="AB479">
        <v>5.8536000000000001</v>
      </c>
      <c r="AC479">
        <v>6.4604999999999997</v>
      </c>
      <c r="AD479">
        <v>5.6966000000000001</v>
      </c>
      <c r="AE479">
        <v>3.0566</v>
      </c>
      <c r="AF479">
        <v>48.694400000000002</v>
      </c>
      <c r="AG479">
        <v>44.938699999999997</v>
      </c>
      <c r="AH479">
        <v>44.261600000000001</v>
      </c>
      <c r="AI479">
        <v>45.536900000000003</v>
      </c>
      <c r="AJ479">
        <v>42.692799999999998</v>
      </c>
      <c r="AK479">
        <v>45.639600000000002</v>
      </c>
      <c r="AL479">
        <v>47.569000000000003</v>
      </c>
      <c r="AM479">
        <v>48.535699999999999</v>
      </c>
      <c r="AN479">
        <v>46.442</v>
      </c>
      <c r="AO479">
        <v>46.006500000000003</v>
      </c>
      <c r="AP479">
        <v>21.7013</v>
      </c>
      <c r="AQ479">
        <v>-15.134</v>
      </c>
      <c r="AR479">
        <v>4.9691000000000001</v>
      </c>
      <c r="AS479">
        <v>2E-3</v>
      </c>
      <c r="AT479">
        <v>5.3087999999999997</v>
      </c>
      <c r="AU479">
        <v>2.9889999999999999</v>
      </c>
      <c r="AV479">
        <v>10.156700000000001</v>
      </c>
      <c r="AW479">
        <v>8.4853000000000005</v>
      </c>
      <c r="AX479">
        <v>15.835100000000001</v>
      </c>
      <c r="AY479">
        <v>3.5691000000000002</v>
      </c>
      <c r="AZ479">
        <v>0.15140000000000001</v>
      </c>
      <c r="BA479">
        <v>31.9392</v>
      </c>
      <c r="BB479">
        <v>37.6462</v>
      </c>
      <c r="BC479">
        <v>124.4796</v>
      </c>
      <c r="BD479">
        <v>67.400899999999993</v>
      </c>
      <c r="BE479">
        <v>91.743399999999994</v>
      </c>
      <c r="BF479">
        <v>32.268999999999998</v>
      </c>
      <c r="BG479">
        <v>33.6389</v>
      </c>
      <c r="BH479">
        <v>27.547799999999999</v>
      </c>
      <c r="BI479">
        <v>29.4924</v>
      </c>
      <c r="BJ479">
        <v>24.582799999999999</v>
      </c>
      <c r="BK479">
        <v>12.6532</v>
      </c>
      <c r="BL479">
        <v>1.3714</v>
      </c>
      <c r="BM479">
        <v>1.7827</v>
      </c>
      <c r="BN479">
        <v>1.7037</v>
      </c>
      <c r="BO479">
        <v>1.7989999999999999</v>
      </c>
      <c r="BP479">
        <v>1.6720999999999999</v>
      </c>
      <c r="BQ479">
        <v>1.6765000000000001</v>
      </c>
      <c r="BR479">
        <v>1.66</v>
      </c>
      <c r="BS479">
        <v>1.5538000000000001</v>
      </c>
      <c r="BT479">
        <v>1.3718999999999999</v>
      </c>
      <c r="BU479">
        <v>1.1956</v>
      </c>
      <c r="BV479">
        <v>1.1738</v>
      </c>
      <c r="BW479" t="s">
        <v>634</v>
      </c>
      <c r="BX479">
        <v>50</v>
      </c>
      <c r="BY479" t="s">
        <v>658</v>
      </c>
      <c r="BZ479">
        <v>501010</v>
      </c>
    </row>
    <row r="480" spans="1:78" x14ac:dyDescent="0.25">
      <c r="A480" t="s">
        <v>479</v>
      </c>
      <c r="B480" t="s">
        <v>510</v>
      </c>
      <c r="C480">
        <v>2.34</v>
      </c>
      <c r="D480">
        <v>2.44</v>
      </c>
      <c r="E480">
        <v>3.16</v>
      </c>
      <c r="F480">
        <v>2.81</v>
      </c>
      <c r="G480">
        <v>2.69</v>
      </c>
      <c r="H480">
        <v>2.93</v>
      </c>
      <c r="I480">
        <v>3.61</v>
      </c>
      <c r="J480">
        <v>4.21</v>
      </c>
      <c r="K480" t="s">
        <v>510</v>
      </c>
      <c r="L480">
        <v>8363581500</v>
      </c>
      <c r="M480">
        <v>6861520600</v>
      </c>
      <c r="N480">
        <v>7394876400</v>
      </c>
      <c r="O480">
        <v>7817218800</v>
      </c>
      <c r="P480">
        <v>6787200000</v>
      </c>
      <c r="Q480">
        <v>14912897100</v>
      </c>
      <c r="R480">
        <v>13931895600</v>
      </c>
      <c r="S480">
        <v>17208083500</v>
      </c>
      <c r="T480">
        <v>18152231500</v>
      </c>
      <c r="U480">
        <v>22735297400</v>
      </c>
      <c r="V480">
        <v>11.4819</v>
      </c>
      <c r="W480">
        <v>12.2029</v>
      </c>
      <c r="X480">
        <v>6.2154999999999996</v>
      </c>
      <c r="Y480">
        <v>3.9853999999999998</v>
      </c>
      <c r="Z480">
        <v>3.8734000000000002</v>
      </c>
      <c r="AA480">
        <v>2.3679999999999999</v>
      </c>
      <c r="AB480">
        <v>2.2161</v>
      </c>
      <c r="AC480">
        <v>3.0236999999999998</v>
      </c>
      <c r="AD480">
        <v>3.4243999999999999</v>
      </c>
      <c r="AE480">
        <v>4.3461999999999996</v>
      </c>
      <c r="AF480">
        <v>15.775399999999999</v>
      </c>
      <c r="AG480">
        <v>21.434699999999999</v>
      </c>
      <c r="AH480">
        <v>28.761099999999999</v>
      </c>
      <c r="AI480">
        <v>28.427600000000002</v>
      </c>
      <c r="AJ480">
        <v>44.592100000000002</v>
      </c>
      <c r="AK480">
        <v>24.822399999999998</v>
      </c>
      <c r="AL480">
        <v>24.569600000000001</v>
      </c>
      <c r="AM480">
        <v>23.713000000000001</v>
      </c>
      <c r="AN480">
        <v>23.4176</v>
      </c>
      <c r="AO480">
        <v>23.0777</v>
      </c>
      <c r="AP480">
        <v>20.0062</v>
      </c>
      <c r="AQ480">
        <v>17.0746</v>
      </c>
      <c r="AR480">
        <v>-2.2496999999999998</v>
      </c>
      <c r="AS480">
        <v>103.7774</v>
      </c>
      <c r="AT480">
        <v>-1.5800000000000002E-2</v>
      </c>
      <c r="AU480">
        <v>31.447700000000001</v>
      </c>
      <c r="AV480">
        <v>119.0275</v>
      </c>
      <c r="AW480">
        <v>-2.585</v>
      </c>
      <c r="AX480">
        <v>-2.7000000000000001E-3</v>
      </c>
      <c r="AY480">
        <v>0.33600000000000002</v>
      </c>
      <c r="AZ480">
        <v>2.5491000000000001</v>
      </c>
      <c r="BA480">
        <v>20.421099999999999</v>
      </c>
      <c r="BB480">
        <v>20.732800000000001</v>
      </c>
      <c r="BC480">
        <v>22.734300000000001</v>
      </c>
      <c r="BD480">
        <v>15.6129</v>
      </c>
      <c r="BE480">
        <v>10.4594</v>
      </c>
      <c r="BF480">
        <v>10.3963</v>
      </c>
      <c r="BG480">
        <v>5.0898000000000003</v>
      </c>
      <c r="BH480">
        <v>4.1276999999999999</v>
      </c>
      <c r="BI480">
        <v>5.4912000000000001</v>
      </c>
      <c r="BJ480">
        <v>6.2355</v>
      </c>
      <c r="BK480">
        <v>7.9168000000000003</v>
      </c>
      <c r="BL480">
        <v>2.9624000000000001</v>
      </c>
      <c r="BM480">
        <v>2.9849999999999999</v>
      </c>
      <c r="BN480">
        <v>2.4961000000000002</v>
      </c>
      <c r="BO480">
        <v>1.8686</v>
      </c>
      <c r="BP480">
        <v>1.7616000000000001</v>
      </c>
      <c r="BQ480">
        <v>1.4535</v>
      </c>
      <c r="BR480">
        <v>1.2617</v>
      </c>
      <c r="BS480">
        <v>1.2008000000000001</v>
      </c>
      <c r="BT480">
        <v>1.3746</v>
      </c>
      <c r="BU480">
        <v>1.4312</v>
      </c>
      <c r="BV480">
        <v>1.6359999999999999</v>
      </c>
      <c r="BW480" t="s">
        <v>596</v>
      </c>
      <c r="BX480">
        <v>20</v>
      </c>
      <c r="BY480" t="s">
        <v>630</v>
      </c>
      <c r="BZ480">
        <v>201060</v>
      </c>
    </row>
    <row r="481" spans="1:78" x14ac:dyDescent="0.25">
      <c r="A481" t="s">
        <v>480</v>
      </c>
      <c r="B481" t="s">
        <v>510</v>
      </c>
      <c r="C481">
        <v>2.76</v>
      </c>
      <c r="D481">
        <v>2.99</v>
      </c>
      <c r="E481">
        <v>3.32</v>
      </c>
      <c r="F481">
        <v>3.28</v>
      </c>
      <c r="G481">
        <v>3.44</v>
      </c>
      <c r="H481">
        <v>4.8899999999999997</v>
      </c>
      <c r="I481">
        <v>5.54</v>
      </c>
      <c r="J481">
        <v>4.8</v>
      </c>
      <c r="K481" t="s">
        <v>510</v>
      </c>
      <c r="L481">
        <v>9386926700</v>
      </c>
      <c r="M481">
        <v>10990312600</v>
      </c>
      <c r="N481">
        <v>10828853200</v>
      </c>
      <c r="O481">
        <v>15364983400</v>
      </c>
      <c r="P481">
        <v>14289430100</v>
      </c>
      <c r="Q481">
        <v>15055092200</v>
      </c>
      <c r="R481">
        <v>15351833500</v>
      </c>
      <c r="S481">
        <v>22742113800</v>
      </c>
      <c r="T481">
        <v>20351847000</v>
      </c>
      <c r="U481">
        <v>19466374600</v>
      </c>
      <c r="V481">
        <v>11.575699999999999</v>
      </c>
      <c r="W481">
        <v>11.5199</v>
      </c>
      <c r="X481">
        <v>11.678800000000001</v>
      </c>
      <c r="Y481">
        <v>0.40679999999999999</v>
      </c>
      <c r="Z481">
        <v>13.119899999999999</v>
      </c>
      <c r="AA481">
        <v>18.846399999999999</v>
      </c>
      <c r="AB481">
        <v>19.328299999999999</v>
      </c>
      <c r="AC481">
        <v>23.348299999999998</v>
      </c>
      <c r="AD481">
        <v>22.199300000000001</v>
      </c>
      <c r="AE481">
        <v>16.242000000000001</v>
      </c>
      <c r="AF481">
        <v>37.749899999999997</v>
      </c>
      <c r="AG481">
        <v>39.083199999999998</v>
      </c>
      <c r="AH481">
        <v>39.194299999999998</v>
      </c>
      <c r="AI481">
        <v>37.5214</v>
      </c>
      <c r="AJ481">
        <v>30.8081</v>
      </c>
      <c r="AK481">
        <v>69.422399999999996</v>
      </c>
      <c r="AL481">
        <v>51.145000000000003</v>
      </c>
      <c r="AM481">
        <v>51.742600000000003</v>
      </c>
      <c r="AN481">
        <v>50.691400000000002</v>
      </c>
      <c r="AO481">
        <v>52.784500000000001</v>
      </c>
      <c r="AP481">
        <v>13.082700000000001</v>
      </c>
      <c r="AQ481">
        <v>8.1521000000000008</v>
      </c>
      <c r="AR481">
        <v>10.168200000000001</v>
      </c>
      <c r="AS481">
        <v>9.2155000000000005</v>
      </c>
      <c r="AT481">
        <v>14.206099999999999</v>
      </c>
      <c r="AU481">
        <v>-29.992899999999999</v>
      </c>
      <c r="AV481">
        <v>-31.398900000000001</v>
      </c>
      <c r="AW481">
        <v>11.062099999999999</v>
      </c>
      <c r="AX481">
        <v>8.9794999999999998</v>
      </c>
      <c r="AY481">
        <v>6.0266999999999999</v>
      </c>
      <c r="AZ481">
        <v>41.0002</v>
      </c>
      <c r="BA481">
        <v>27.859400000000001</v>
      </c>
      <c r="BB481">
        <v>23.599699999999999</v>
      </c>
      <c r="BC481">
        <v>23.728400000000001</v>
      </c>
      <c r="BD481">
        <v>23.9178</v>
      </c>
      <c r="BE481">
        <v>0.89559999999999995</v>
      </c>
      <c r="BF481">
        <v>31.2437</v>
      </c>
      <c r="BG481" t="s">
        <v>510</v>
      </c>
      <c r="BH481" t="s">
        <v>510</v>
      </c>
      <c r="BI481">
        <v>231.06399999999999</v>
      </c>
      <c r="BJ481">
        <v>162.32130000000001</v>
      </c>
      <c r="BK481">
        <v>77.619399999999999</v>
      </c>
      <c r="BL481">
        <v>2.8754</v>
      </c>
      <c r="BM481">
        <v>2.9298999999999999</v>
      </c>
      <c r="BN481">
        <v>3.0863</v>
      </c>
      <c r="BO481">
        <v>2.8130000000000002</v>
      </c>
      <c r="BP481">
        <v>3.4590999999999998</v>
      </c>
      <c r="BQ481">
        <v>4.28</v>
      </c>
      <c r="BR481">
        <v>6.8033999999999999</v>
      </c>
      <c r="BS481">
        <v>6.3468</v>
      </c>
      <c r="BT481">
        <v>8.1922999999999995</v>
      </c>
      <c r="BU481">
        <v>7.0167000000000002</v>
      </c>
      <c r="BV481">
        <v>4.9621000000000004</v>
      </c>
      <c r="BW481" t="s">
        <v>582</v>
      </c>
      <c r="BX481">
        <v>35</v>
      </c>
      <c r="BY481" t="s">
        <v>583</v>
      </c>
      <c r="BZ481">
        <v>352030</v>
      </c>
    </row>
    <row r="482" spans="1:78" x14ac:dyDescent="0.25">
      <c r="A482" t="s">
        <v>481</v>
      </c>
      <c r="B482" t="s">
        <v>510</v>
      </c>
      <c r="C482">
        <v>3.06</v>
      </c>
      <c r="D482">
        <v>3.36</v>
      </c>
      <c r="E482">
        <v>3.62</v>
      </c>
      <c r="F482">
        <v>3.55</v>
      </c>
      <c r="G482">
        <v>4.0999999999999996</v>
      </c>
      <c r="H482">
        <v>3.99</v>
      </c>
      <c r="I482">
        <v>3.96</v>
      </c>
      <c r="J482">
        <v>4.2</v>
      </c>
      <c r="K482">
        <v>4.3499999999999996</v>
      </c>
      <c r="L482">
        <v>83053600300</v>
      </c>
      <c r="M482">
        <v>92449047600</v>
      </c>
      <c r="N482">
        <v>89305394600</v>
      </c>
      <c r="O482">
        <v>71919633200</v>
      </c>
      <c r="P482">
        <v>64465578800</v>
      </c>
      <c r="Q482">
        <v>52355740400</v>
      </c>
      <c r="R482">
        <v>34452404500</v>
      </c>
      <c r="S482">
        <v>45063364700</v>
      </c>
      <c r="T482">
        <v>32216806800</v>
      </c>
      <c r="U482">
        <v>22556810000</v>
      </c>
      <c r="V482">
        <v>5.3127000000000004</v>
      </c>
      <c r="W482">
        <v>7.9599000000000002</v>
      </c>
      <c r="X482">
        <v>5.8994999999999997</v>
      </c>
      <c r="Y482">
        <v>5.8803999999999998</v>
      </c>
      <c r="Z482">
        <v>7.4911000000000003</v>
      </c>
      <c r="AA482">
        <v>5.8678999999999997</v>
      </c>
      <c r="AB482">
        <v>0.58930000000000005</v>
      </c>
      <c r="AC482">
        <v>3.0179</v>
      </c>
      <c r="AD482">
        <v>5.0603999999999996</v>
      </c>
      <c r="AE482">
        <v>-3.2985000000000002</v>
      </c>
      <c r="AF482">
        <v>12.053699999999999</v>
      </c>
      <c r="AG482">
        <v>20.911000000000001</v>
      </c>
      <c r="AH482">
        <v>26.177600000000002</v>
      </c>
      <c r="AI482">
        <v>19.595800000000001</v>
      </c>
      <c r="AJ482">
        <v>23.2958</v>
      </c>
      <c r="AK482">
        <v>26.983000000000001</v>
      </c>
      <c r="AL482">
        <v>46.613700000000001</v>
      </c>
      <c r="AM482">
        <v>42.322699999999998</v>
      </c>
      <c r="AN482">
        <v>40.403199999999998</v>
      </c>
      <c r="AO482">
        <v>35.712899999999998</v>
      </c>
      <c r="AP482">
        <v>6.0336999999999996</v>
      </c>
      <c r="AQ482">
        <v>4.9858000000000002</v>
      </c>
      <c r="AR482">
        <v>84.649699999999996</v>
      </c>
      <c r="AS482">
        <v>5.6787999999999998</v>
      </c>
      <c r="AT482">
        <v>-9.1885999999999992</v>
      </c>
      <c r="AU482">
        <v>3.2040999999999999</v>
      </c>
      <c r="AV482">
        <v>-0.77210000000000001</v>
      </c>
      <c r="AW482">
        <v>28.959399999999999</v>
      </c>
      <c r="AX482">
        <v>-6.7554999999999996</v>
      </c>
      <c r="AY482">
        <v>10.8741</v>
      </c>
      <c r="AZ482">
        <v>7.2178000000000004</v>
      </c>
      <c r="BA482">
        <v>13.520799999999999</v>
      </c>
      <c r="BB482">
        <v>9.6679999999999993</v>
      </c>
      <c r="BC482">
        <v>16.4285</v>
      </c>
      <c r="BD482">
        <v>13.7403</v>
      </c>
      <c r="BE482">
        <v>14.2224</v>
      </c>
      <c r="BF482">
        <v>18.790800000000001</v>
      </c>
      <c r="BG482">
        <v>16.082699999999999</v>
      </c>
      <c r="BH482">
        <v>2.0657000000000001</v>
      </c>
      <c r="BI482">
        <v>11.5396</v>
      </c>
      <c r="BJ482">
        <v>17.813600000000001</v>
      </c>
      <c r="BK482">
        <v>-13.6</v>
      </c>
      <c r="BL482">
        <v>1.7342</v>
      </c>
      <c r="BM482">
        <v>1.9934000000000001</v>
      </c>
      <c r="BN482">
        <v>1.9228000000000001</v>
      </c>
      <c r="BO482">
        <v>1.7914000000000001</v>
      </c>
      <c r="BP482">
        <v>1.8480000000000001</v>
      </c>
      <c r="BQ482">
        <v>1.5765</v>
      </c>
      <c r="BR482">
        <v>1.3302</v>
      </c>
      <c r="BS482">
        <v>1.1408</v>
      </c>
      <c r="BT482">
        <v>1.2522</v>
      </c>
      <c r="BU482">
        <v>1.0559000000000001</v>
      </c>
      <c r="BV482">
        <v>1.0193000000000001</v>
      </c>
      <c r="BW482" t="s">
        <v>594</v>
      </c>
      <c r="BX482">
        <v>30</v>
      </c>
      <c r="BY482" t="s">
        <v>636</v>
      </c>
      <c r="BZ482">
        <v>301010</v>
      </c>
    </row>
    <row r="483" spans="1:78" x14ac:dyDescent="0.25">
      <c r="A483" t="s">
        <v>482</v>
      </c>
      <c r="B483" t="s">
        <v>510</v>
      </c>
      <c r="C483">
        <v>1.33</v>
      </c>
      <c r="D483">
        <v>1.38</v>
      </c>
      <c r="E483">
        <v>1.38</v>
      </c>
      <c r="F483">
        <v>1.43</v>
      </c>
      <c r="G483">
        <v>1.56</v>
      </c>
      <c r="H483">
        <v>1.56</v>
      </c>
      <c r="I483">
        <v>1.54</v>
      </c>
      <c r="J483">
        <v>1.72</v>
      </c>
      <c r="K483">
        <v>3.23</v>
      </c>
      <c r="L483">
        <v>23143949000</v>
      </c>
      <c r="M483">
        <v>16945565100</v>
      </c>
      <c r="N483">
        <v>16526311099.999998</v>
      </c>
      <c r="O483">
        <v>12587976200</v>
      </c>
      <c r="P483">
        <v>17484816200</v>
      </c>
      <c r="Q483">
        <v>22009054600</v>
      </c>
      <c r="R483">
        <v>18559097000</v>
      </c>
      <c r="S483">
        <v>15653406900</v>
      </c>
      <c r="T483">
        <v>23021194200</v>
      </c>
      <c r="U483">
        <v>27750877000</v>
      </c>
      <c r="V483">
        <v>7.3605</v>
      </c>
      <c r="W483">
        <v>6.4962</v>
      </c>
      <c r="X483">
        <v>7.5723000000000003</v>
      </c>
      <c r="Y483">
        <v>-1.7632000000000001</v>
      </c>
      <c r="Z483">
        <v>2.1558999999999999</v>
      </c>
      <c r="AA483">
        <v>6.2427000000000001</v>
      </c>
      <c r="AB483">
        <v>3.5947</v>
      </c>
      <c r="AC483">
        <v>2.9365999999999999</v>
      </c>
      <c r="AD483">
        <v>-8.7527000000000008</v>
      </c>
      <c r="AE483">
        <v>-2.4350000000000001</v>
      </c>
      <c r="AF483">
        <v>44.514699999999998</v>
      </c>
      <c r="AG483">
        <v>48.758200000000002</v>
      </c>
      <c r="AH483">
        <v>50.555100000000003</v>
      </c>
      <c r="AI483">
        <v>65.550899999999999</v>
      </c>
      <c r="AJ483">
        <v>51.5914</v>
      </c>
      <c r="AK483">
        <v>48.531199999999998</v>
      </c>
      <c r="AL483">
        <v>47.842300000000002</v>
      </c>
      <c r="AM483">
        <v>45.438200000000002</v>
      </c>
      <c r="AN483">
        <v>39.254899999999999</v>
      </c>
      <c r="AO483">
        <v>38.519199999999998</v>
      </c>
      <c r="AP483">
        <v>15.8469</v>
      </c>
      <c r="AQ483">
        <v>6.6158999999999999</v>
      </c>
      <c r="AR483">
        <v>-0.66369999999999996</v>
      </c>
      <c r="AS483">
        <v>-1.2102999999999999</v>
      </c>
      <c r="AT483">
        <v>43.9191</v>
      </c>
      <c r="AU483">
        <v>44.313899999999997</v>
      </c>
      <c r="AV483">
        <v>3.6406000000000001</v>
      </c>
      <c r="AW483">
        <v>1.0434000000000001</v>
      </c>
      <c r="AX483">
        <v>0.99739999999999995</v>
      </c>
      <c r="AY483">
        <v>289.23230000000001</v>
      </c>
      <c r="AZ483">
        <v>-8.391</v>
      </c>
      <c r="BA483">
        <v>11.6799</v>
      </c>
      <c r="BB483">
        <v>12.871</v>
      </c>
      <c r="BC483">
        <v>12.417400000000001</v>
      </c>
      <c r="BD483">
        <v>14.8672</v>
      </c>
      <c r="BE483">
        <v>-9.1867000000000001</v>
      </c>
      <c r="BF483">
        <v>6.6020000000000003</v>
      </c>
      <c r="BG483">
        <v>16.972200000000001</v>
      </c>
      <c r="BH483">
        <v>9.0297000000000001</v>
      </c>
      <c r="BI483">
        <v>7.0707000000000004</v>
      </c>
      <c r="BJ483">
        <v>-25.2837</v>
      </c>
      <c r="BK483">
        <v>-6.7720000000000002</v>
      </c>
      <c r="BL483" t="s">
        <v>510</v>
      </c>
      <c r="BM483" t="s">
        <v>510</v>
      </c>
      <c r="BN483" t="s">
        <v>510</v>
      </c>
      <c r="BO483" t="s">
        <v>510</v>
      </c>
      <c r="BP483" t="s">
        <v>510</v>
      </c>
      <c r="BQ483" t="s">
        <v>510</v>
      </c>
      <c r="BR483" t="s">
        <v>510</v>
      </c>
      <c r="BS483" t="s">
        <v>510</v>
      </c>
      <c r="BT483" t="s">
        <v>510</v>
      </c>
      <c r="BU483">
        <v>0.82050000000000001</v>
      </c>
      <c r="BV483">
        <v>0.85770000000000002</v>
      </c>
      <c r="BW483" t="s">
        <v>634</v>
      </c>
      <c r="BX483">
        <v>50</v>
      </c>
      <c r="BY483" t="s">
        <v>643</v>
      </c>
      <c r="BZ483">
        <v>502020</v>
      </c>
    </row>
    <row r="484" spans="1:78" x14ac:dyDescent="0.25">
      <c r="A484" t="s">
        <v>483</v>
      </c>
      <c r="B484" t="s">
        <v>510</v>
      </c>
      <c r="C484">
        <v>2.81</v>
      </c>
      <c r="D484">
        <v>2.86</v>
      </c>
      <c r="E484">
        <v>3.42</v>
      </c>
      <c r="F484">
        <v>3.39</v>
      </c>
      <c r="G484">
        <v>3.54</v>
      </c>
      <c r="H484">
        <v>3.5</v>
      </c>
      <c r="I484">
        <v>3.52</v>
      </c>
      <c r="J484">
        <v>3.38</v>
      </c>
      <c r="K484">
        <v>4.75</v>
      </c>
      <c r="L484">
        <v>15261070000</v>
      </c>
      <c r="M484">
        <v>15298560000</v>
      </c>
      <c r="N484">
        <v>13284090000</v>
      </c>
      <c r="O484">
        <v>21365400000</v>
      </c>
      <c r="P484">
        <v>34810240000</v>
      </c>
      <c r="Q484">
        <v>37823500000</v>
      </c>
      <c r="R484">
        <v>57506400000</v>
      </c>
      <c r="S484">
        <v>68295000000</v>
      </c>
      <c r="T484">
        <v>43003810000</v>
      </c>
      <c r="U484">
        <v>72603780000</v>
      </c>
      <c r="V484">
        <v>-11.004099999999999</v>
      </c>
      <c r="W484">
        <v>-10.9572</v>
      </c>
      <c r="X484">
        <v>-10.6557</v>
      </c>
      <c r="Y484">
        <v>-12.6532</v>
      </c>
      <c r="Z484">
        <v>-7.8197000000000001</v>
      </c>
      <c r="AA484">
        <v>-7.9909999999999997</v>
      </c>
      <c r="AB484">
        <v>-7.7923</v>
      </c>
      <c r="AC484">
        <v>-3.6360999999999999</v>
      </c>
      <c r="AD484">
        <v>0.30570000000000003</v>
      </c>
      <c r="AE484">
        <v>-3.0581999999999998</v>
      </c>
      <c r="AF484">
        <v>22.119499999999999</v>
      </c>
      <c r="AG484">
        <v>20.644500000000001</v>
      </c>
      <c r="AH484">
        <v>18.0444</v>
      </c>
      <c r="AI484">
        <v>16.351800000000001</v>
      </c>
      <c r="AJ484">
        <v>30.144100000000002</v>
      </c>
      <c r="AK484">
        <v>21.822700000000001</v>
      </c>
      <c r="AL484">
        <v>23.0307</v>
      </c>
      <c r="AM484">
        <v>25.387899999999998</v>
      </c>
      <c r="AN484">
        <v>19.979700000000001</v>
      </c>
      <c r="AO484">
        <v>23.976900000000001</v>
      </c>
      <c r="AP484">
        <v>312.26280000000003</v>
      </c>
      <c r="AQ484">
        <v>126.9117</v>
      </c>
      <c r="AR484">
        <v>7.9873000000000003</v>
      </c>
      <c r="AS484">
        <v>19.6707</v>
      </c>
      <c r="AT484">
        <v>16.210999999999999</v>
      </c>
      <c r="AU484">
        <v>51.376899999999999</v>
      </c>
      <c r="AV484">
        <v>11.5883</v>
      </c>
      <c r="AW484">
        <v>23.4682</v>
      </c>
      <c r="AX484">
        <v>27.9041</v>
      </c>
      <c r="AY484">
        <v>20.4176</v>
      </c>
      <c r="AZ484">
        <v>28.4587</v>
      </c>
      <c r="BA484" t="s">
        <v>510</v>
      </c>
      <c r="BB484">
        <v>-19.388500000000001</v>
      </c>
      <c r="BC484">
        <v>-21.4407</v>
      </c>
      <c r="BD484">
        <v>-23.385899999999999</v>
      </c>
      <c r="BE484">
        <v>-30.740400000000001</v>
      </c>
      <c r="BF484">
        <v>-22.486899999999999</v>
      </c>
      <c r="BG484">
        <v>-23.638400000000001</v>
      </c>
      <c r="BH484">
        <v>-21.627700000000001</v>
      </c>
      <c r="BI484">
        <v>-9.7992000000000008</v>
      </c>
      <c r="BJ484">
        <v>0.75190000000000001</v>
      </c>
      <c r="BK484">
        <v>-7.2474999999999996</v>
      </c>
      <c r="BL484">
        <v>9.6285000000000007</v>
      </c>
      <c r="BM484">
        <v>7.9837999999999996</v>
      </c>
      <c r="BN484">
        <v>6.8773999999999997</v>
      </c>
      <c r="BO484">
        <v>4.9329000000000001</v>
      </c>
      <c r="BP484">
        <v>5.7702999999999998</v>
      </c>
      <c r="BQ484">
        <v>5.8178999999999998</v>
      </c>
      <c r="BR484">
        <v>7.9448999999999996</v>
      </c>
      <c r="BS484">
        <v>6.9192</v>
      </c>
      <c r="BT484">
        <v>6.9657999999999998</v>
      </c>
      <c r="BU484">
        <v>6.617</v>
      </c>
      <c r="BV484">
        <v>4.0566000000000004</v>
      </c>
      <c r="BW484" t="s">
        <v>590</v>
      </c>
      <c r="BX484">
        <v>45</v>
      </c>
      <c r="BY484" t="s">
        <v>592</v>
      </c>
      <c r="BZ484">
        <v>451030</v>
      </c>
    </row>
    <row r="485" spans="1:78" x14ac:dyDescent="0.25">
      <c r="A485" t="s">
        <v>484</v>
      </c>
      <c r="B485" t="s">
        <v>510</v>
      </c>
      <c r="C485">
        <v>1.82</v>
      </c>
      <c r="D485">
        <v>1.89</v>
      </c>
      <c r="E485">
        <v>2.04</v>
      </c>
      <c r="F485">
        <v>3.26</v>
      </c>
      <c r="G485">
        <v>3.1</v>
      </c>
      <c r="H485">
        <v>4.66</v>
      </c>
      <c r="I485">
        <v>5.19</v>
      </c>
      <c r="J485">
        <v>4.6100000000000003</v>
      </c>
      <c r="K485">
        <v>5.0999999999999996</v>
      </c>
      <c r="L485">
        <v>25707890900</v>
      </c>
      <c r="M485">
        <v>13914535900</v>
      </c>
      <c r="N485">
        <v>19397952000</v>
      </c>
      <c r="O485">
        <v>23523909700</v>
      </c>
      <c r="P485">
        <v>10700030700</v>
      </c>
      <c r="Q485">
        <v>18876265800</v>
      </c>
      <c r="R485">
        <v>16852133000.000002</v>
      </c>
      <c r="S485">
        <v>20320930700</v>
      </c>
      <c r="T485">
        <v>10021866800</v>
      </c>
      <c r="U485">
        <v>16980614500</v>
      </c>
      <c r="V485">
        <v>10.9497</v>
      </c>
      <c r="W485">
        <v>9.5535999999999994</v>
      </c>
      <c r="X485">
        <v>1.0077</v>
      </c>
      <c r="Y485">
        <v>1.2659</v>
      </c>
      <c r="Z485">
        <v>2.2845</v>
      </c>
      <c r="AA485">
        <v>-2.7120000000000002</v>
      </c>
      <c r="AB485">
        <v>-0.96089999999999998</v>
      </c>
      <c r="AC485">
        <v>3.1703000000000001</v>
      </c>
      <c r="AD485">
        <v>5.9017999999999997</v>
      </c>
      <c r="AE485">
        <v>-6.6445999999999996</v>
      </c>
      <c r="AF485">
        <v>15.73</v>
      </c>
      <c r="AG485">
        <v>16.849</v>
      </c>
      <c r="AH485">
        <v>51.713200000000001</v>
      </c>
      <c r="AI485">
        <v>44.042200000000001</v>
      </c>
      <c r="AJ485">
        <v>38.214500000000001</v>
      </c>
      <c r="AK485">
        <v>39.901400000000002</v>
      </c>
      <c r="AL485">
        <v>38.2667</v>
      </c>
      <c r="AM485">
        <v>34.295099999999998</v>
      </c>
      <c r="AN485">
        <v>27.948499999999999</v>
      </c>
      <c r="AO485">
        <v>30.1036</v>
      </c>
      <c r="AP485">
        <v>-1.1967000000000001</v>
      </c>
      <c r="AQ485">
        <v>10.4232</v>
      </c>
      <c r="AR485">
        <v>-2.1227</v>
      </c>
      <c r="AS485">
        <v>116.6249</v>
      </c>
      <c r="AT485">
        <v>-9.1351999999999993</v>
      </c>
      <c r="AU485">
        <v>-2.0931000000000002</v>
      </c>
      <c r="AV485">
        <v>-9.7998999999999992</v>
      </c>
      <c r="AW485">
        <v>-2.6848999999999998</v>
      </c>
      <c r="AX485">
        <v>1.8314999999999999</v>
      </c>
      <c r="AY485">
        <v>0.48599999999999999</v>
      </c>
      <c r="AZ485">
        <v>-6.9690000000000003</v>
      </c>
      <c r="BA485">
        <v>12.594799999999999</v>
      </c>
      <c r="BB485">
        <v>19.3248</v>
      </c>
      <c r="BC485">
        <v>16.222799999999999</v>
      </c>
      <c r="BD485">
        <v>2.3767</v>
      </c>
      <c r="BE485">
        <v>3.5190000000000001</v>
      </c>
      <c r="BF485">
        <v>5.8826000000000001</v>
      </c>
      <c r="BG485">
        <v>-7.0145999999999997</v>
      </c>
      <c r="BH485">
        <v>-2.5617000000000001</v>
      </c>
      <c r="BI485">
        <v>8.0998000000000001</v>
      </c>
      <c r="BJ485">
        <v>13.477499999999999</v>
      </c>
      <c r="BK485">
        <v>-14.8451</v>
      </c>
      <c r="BL485">
        <v>1.4861</v>
      </c>
      <c r="BM485">
        <v>1.8321000000000001</v>
      </c>
      <c r="BN485">
        <v>1.6184000000000001</v>
      </c>
      <c r="BO485">
        <v>1.0625</v>
      </c>
      <c r="BP485">
        <v>1.49</v>
      </c>
      <c r="BQ485">
        <v>1.3893</v>
      </c>
      <c r="BR485">
        <v>1.1539999999999999</v>
      </c>
      <c r="BS485">
        <v>1.1273</v>
      </c>
      <c r="BT485">
        <v>1.4173</v>
      </c>
      <c r="BU485">
        <v>1.0555000000000001</v>
      </c>
      <c r="BV485">
        <v>1.0583</v>
      </c>
      <c r="BW485" t="s">
        <v>590</v>
      </c>
      <c r="BX485">
        <v>45</v>
      </c>
      <c r="BY485" t="s">
        <v>641</v>
      </c>
      <c r="BZ485">
        <v>452020</v>
      </c>
    </row>
    <row r="486" spans="1:78" x14ac:dyDescent="0.25">
      <c r="A486" t="s">
        <v>485</v>
      </c>
      <c r="B486" t="s">
        <v>510</v>
      </c>
      <c r="C486">
        <v>4.47</v>
      </c>
      <c r="D486">
        <v>4.9400000000000004</v>
      </c>
      <c r="E486">
        <v>5.17</v>
      </c>
      <c r="F486">
        <v>5.6</v>
      </c>
      <c r="G486">
        <v>6.2</v>
      </c>
      <c r="H486">
        <v>6.27</v>
      </c>
      <c r="I486">
        <v>5.83</v>
      </c>
      <c r="J486">
        <v>5.87</v>
      </c>
      <c r="K486" t="s">
        <v>510</v>
      </c>
      <c r="L486">
        <v>11893784200</v>
      </c>
      <c r="M486">
        <v>16197769000</v>
      </c>
      <c r="N486">
        <v>18510955200</v>
      </c>
      <c r="O486">
        <v>20963684600</v>
      </c>
      <c r="P486">
        <v>21853334300</v>
      </c>
      <c r="Q486">
        <v>29092624900</v>
      </c>
      <c r="R486">
        <v>29029439900</v>
      </c>
      <c r="S486">
        <v>30619229900</v>
      </c>
      <c r="T486">
        <v>29575141600</v>
      </c>
      <c r="U486">
        <v>26550124500</v>
      </c>
      <c r="V486">
        <v>3.9731000000000001</v>
      </c>
      <c r="W486">
        <v>2.8933</v>
      </c>
      <c r="X486">
        <v>3.1615000000000002</v>
      </c>
      <c r="Y486">
        <v>3.9047999999999998</v>
      </c>
      <c r="Z486">
        <v>3.2597999999999998</v>
      </c>
      <c r="AA486">
        <v>3.3180000000000001</v>
      </c>
      <c r="AB486">
        <v>3.3372999999999999</v>
      </c>
      <c r="AC486">
        <v>3.4243000000000001</v>
      </c>
      <c r="AD486">
        <v>3.4857999999999998</v>
      </c>
      <c r="AE486">
        <v>3.1065999999999998</v>
      </c>
      <c r="AF486">
        <v>34.970799999999997</v>
      </c>
      <c r="AG486">
        <v>35.3491</v>
      </c>
      <c r="AH486">
        <v>33.779899999999998</v>
      </c>
      <c r="AI486">
        <v>34.926000000000002</v>
      </c>
      <c r="AJ486">
        <v>35.246699999999997</v>
      </c>
      <c r="AK486">
        <v>36.554299999999998</v>
      </c>
      <c r="AL486">
        <v>38.691200000000002</v>
      </c>
      <c r="AM486">
        <v>40.070500000000003</v>
      </c>
      <c r="AN486">
        <v>41.373399999999997</v>
      </c>
      <c r="AO486">
        <v>42.880099999999999</v>
      </c>
      <c r="AP486">
        <v>3.391</v>
      </c>
      <c r="AQ486">
        <v>0.91810000000000003</v>
      </c>
      <c r="AR486">
        <v>96.948700000000002</v>
      </c>
      <c r="AS486">
        <v>2.6162000000000001</v>
      </c>
      <c r="AT486">
        <v>4.8710000000000004</v>
      </c>
      <c r="AU486">
        <v>5.9679000000000002</v>
      </c>
      <c r="AV486">
        <v>4.4092000000000002</v>
      </c>
      <c r="AW486">
        <v>5.9405000000000001</v>
      </c>
      <c r="AX486">
        <v>5.2944000000000004</v>
      </c>
      <c r="AY486">
        <v>7.3959999999999999</v>
      </c>
      <c r="AZ486">
        <v>4.9379</v>
      </c>
      <c r="BA486">
        <v>13.8</v>
      </c>
      <c r="BB486">
        <v>13.598100000000001</v>
      </c>
      <c r="BC486">
        <v>9.7670999999999992</v>
      </c>
      <c r="BD486">
        <v>10.6798</v>
      </c>
      <c r="BE486">
        <v>13.09</v>
      </c>
      <c r="BF486">
        <v>11.0055</v>
      </c>
      <c r="BG486">
        <v>11.3957</v>
      </c>
      <c r="BH486">
        <v>11.6591</v>
      </c>
      <c r="BI486">
        <v>12.162100000000001</v>
      </c>
      <c r="BJ486">
        <v>12.6343</v>
      </c>
      <c r="BK486">
        <v>11.529299999999999</v>
      </c>
      <c r="BL486">
        <v>1.3458000000000001</v>
      </c>
      <c r="BM486">
        <v>1.5014000000000001</v>
      </c>
      <c r="BN486">
        <v>1.2569999999999999</v>
      </c>
      <c r="BO486">
        <v>1.3181</v>
      </c>
      <c r="BP486">
        <v>1.3641000000000001</v>
      </c>
      <c r="BQ486">
        <v>1.3604000000000001</v>
      </c>
      <c r="BR486">
        <v>1.5429999999999999</v>
      </c>
      <c r="BS486">
        <v>1.5012000000000001</v>
      </c>
      <c r="BT486">
        <v>1.5054000000000001</v>
      </c>
      <c r="BU486">
        <v>1.4346000000000001</v>
      </c>
      <c r="BV486">
        <v>1.3373999999999999</v>
      </c>
      <c r="BW486" t="s">
        <v>598</v>
      </c>
      <c r="BX486">
        <v>55</v>
      </c>
      <c r="BY486" t="s">
        <v>599</v>
      </c>
      <c r="BZ486">
        <v>551030</v>
      </c>
    </row>
    <row r="487" spans="1:78" x14ac:dyDescent="0.25">
      <c r="A487" t="s">
        <v>486</v>
      </c>
      <c r="B487" t="s">
        <v>510</v>
      </c>
      <c r="C487">
        <v>3.86</v>
      </c>
      <c r="D487">
        <v>4.08</v>
      </c>
      <c r="E487">
        <v>3.98</v>
      </c>
      <c r="F487">
        <v>4.63</v>
      </c>
      <c r="G487">
        <v>4.49</v>
      </c>
      <c r="H487">
        <v>4.6500000000000004</v>
      </c>
      <c r="I487">
        <v>4.67</v>
      </c>
      <c r="J487">
        <v>4.76</v>
      </c>
      <c r="K487" t="s">
        <v>510</v>
      </c>
      <c r="L487">
        <v>24795099400</v>
      </c>
      <c r="M487">
        <v>24074423500</v>
      </c>
      <c r="N487">
        <v>24264243100</v>
      </c>
      <c r="O487">
        <v>23617655400</v>
      </c>
      <c r="P487">
        <v>26073478800</v>
      </c>
      <c r="Q487">
        <v>33186290999.999996</v>
      </c>
      <c r="R487">
        <v>26966240100</v>
      </c>
      <c r="S487">
        <v>37333496300</v>
      </c>
      <c r="T487">
        <v>30973780800</v>
      </c>
      <c r="U487">
        <v>50143006900</v>
      </c>
      <c r="V487">
        <v>2.1318999999999999</v>
      </c>
      <c r="W487">
        <v>3.274</v>
      </c>
      <c r="X487">
        <v>3.7237</v>
      </c>
      <c r="Y487">
        <v>1.8404</v>
      </c>
      <c r="Z487">
        <v>2.7621000000000002</v>
      </c>
      <c r="AA487">
        <v>3.8681000000000001</v>
      </c>
      <c r="AB487">
        <v>2.9723000000000002</v>
      </c>
      <c r="AC487">
        <v>0.99750000000000005</v>
      </c>
      <c r="AD487">
        <v>0.38790000000000002</v>
      </c>
      <c r="AE487">
        <v>0.83050000000000002</v>
      </c>
      <c r="AF487">
        <v>43.1706</v>
      </c>
      <c r="AG487">
        <v>44.679400000000001</v>
      </c>
      <c r="AH487">
        <v>42.813699999999997</v>
      </c>
      <c r="AI487">
        <v>41.9831</v>
      </c>
      <c r="AJ487">
        <v>43.824100000000001</v>
      </c>
      <c r="AK487">
        <v>46.100700000000003</v>
      </c>
      <c r="AL487">
        <v>43.766599999999997</v>
      </c>
      <c r="AM487">
        <v>42.041699999999999</v>
      </c>
      <c r="AN487">
        <v>39.489699999999999</v>
      </c>
      <c r="AO487">
        <v>36.6235</v>
      </c>
      <c r="AP487">
        <v>18.081900000000001</v>
      </c>
      <c r="AQ487">
        <v>8.1396999999999995</v>
      </c>
      <c r="AR487">
        <v>16.267800000000001</v>
      </c>
      <c r="AS487">
        <v>-0.54669999999999996</v>
      </c>
      <c r="AT487">
        <v>-3.1898</v>
      </c>
      <c r="AU487">
        <v>8.58</v>
      </c>
      <c r="AV487">
        <v>10.014699999999999</v>
      </c>
      <c r="AW487">
        <v>-2.6875</v>
      </c>
      <c r="AX487">
        <v>7.4705000000000004</v>
      </c>
      <c r="AY487">
        <v>8.5444999999999993</v>
      </c>
      <c r="AZ487">
        <v>16.1478</v>
      </c>
      <c r="BA487">
        <v>0.8004</v>
      </c>
      <c r="BB487">
        <v>3.9594</v>
      </c>
      <c r="BC487">
        <v>6.3552999999999997</v>
      </c>
      <c r="BD487">
        <v>7.4724000000000004</v>
      </c>
      <c r="BE487">
        <v>3.4066000000000001</v>
      </c>
      <c r="BF487">
        <v>5.4908999999999999</v>
      </c>
      <c r="BG487">
        <v>8.3683999999999994</v>
      </c>
      <c r="BH487">
        <v>6.2122999999999999</v>
      </c>
      <c r="BI487">
        <v>2.0003000000000002</v>
      </c>
      <c r="BJ487">
        <v>0.74460000000000004</v>
      </c>
      <c r="BK487">
        <v>1.4883999999999999</v>
      </c>
      <c r="BL487">
        <v>1.2216</v>
      </c>
      <c r="BM487">
        <v>1.5092000000000001</v>
      </c>
      <c r="BN487">
        <v>1.4241999999999999</v>
      </c>
      <c r="BO487">
        <v>1.3726</v>
      </c>
      <c r="BP487">
        <v>1.3907</v>
      </c>
      <c r="BQ487">
        <v>1.452</v>
      </c>
      <c r="BR487">
        <v>1.5395000000000001</v>
      </c>
      <c r="BS487">
        <v>1.3386</v>
      </c>
      <c r="BT487">
        <v>1.5935999999999999</v>
      </c>
      <c r="BU487">
        <v>1.3129</v>
      </c>
      <c r="BV487">
        <v>1.5788</v>
      </c>
      <c r="BW487" t="s">
        <v>608</v>
      </c>
      <c r="BX487">
        <v>60</v>
      </c>
      <c r="BY487" t="s">
        <v>617</v>
      </c>
      <c r="BZ487">
        <v>601050</v>
      </c>
    </row>
    <row r="488" spans="1:78" x14ac:dyDescent="0.25">
      <c r="A488" t="s">
        <v>487</v>
      </c>
      <c r="B488" t="s">
        <v>510</v>
      </c>
      <c r="C488">
        <v>2.88</v>
      </c>
      <c r="D488">
        <v>2.99</v>
      </c>
      <c r="E488">
        <v>3.25</v>
      </c>
      <c r="F488">
        <v>4.07</v>
      </c>
      <c r="G488">
        <v>4.01</v>
      </c>
      <c r="H488">
        <v>3.85</v>
      </c>
      <c r="I488">
        <v>4.37</v>
      </c>
      <c r="J488">
        <v>4.5999999999999996</v>
      </c>
      <c r="K488" t="s">
        <v>510</v>
      </c>
      <c r="L488">
        <v>284385575700</v>
      </c>
      <c r="M488">
        <v>277660714000</v>
      </c>
      <c r="N488">
        <v>276779130600</v>
      </c>
      <c r="O488">
        <v>298754942100</v>
      </c>
      <c r="P488">
        <v>216909811300</v>
      </c>
      <c r="Q488">
        <v>227539525100</v>
      </c>
      <c r="R488">
        <v>124778895300</v>
      </c>
      <c r="S488">
        <v>191307418600</v>
      </c>
      <c r="T488">
        <v>157335169200</v>
      </c>
      <c r="U488">
        <v>178749306700</v>
      </c>
      <c r="V488">
        <v>1.4362999999999999</v>
      </c>
      <c r="W488">
        <v>1.3177000000000001</v>
      </c>
      <c r="X488">
        <v>1.1801999999999999</v>
      </c>
      <c r="Y488">
        <v>1.1429</v>
      </c>
      <c r="Z488">
        <v>1.1639999999999999</v>
      </c>
      <c r="AA488">
        <v>1.0313000000000001</v>
      </c>
      <c r="AB488">
        <v>0.1741</v>
      </c>
      <c r="AC488">
        <v>1.1047</v>
      </c>
      <c r="AD488">
        <v>0.71440000000000003</v>
      </c>
      <c r="AE488">
        <v>1.0039</v>
      </c>
      <c r="AF488">
        <v>14.667400000000001</v>
      </c>
      <c r="AG488">
        <v>16.617699999999999</v>
      </c>
      <c r="AH488">
        <v>18.229900000000001</v>
      </c>
      <c r="AI488">
        <v>16.819500000000001</v>
      </c>
      <c r="AJ488">
        <v>17.661000000000001</v>
      </c>
      <c r="AK488">
        <v>17.5352</v>
      </c>
      <c r="AL488">
        <v>14.179399999999999</v>
      </c>
      <c r="AM488">
        <v>10.2447</v>
      </c>
      <c r="AN488">
        <v>12.2529</v>
      </c>
      <c r="AO488">
        <v>15.586600000000001</v>
      </c>
      <c r="AP488">
        <v>7.0651000000000002</v>
      </c>
      <c r="AQ488">
        <v>10.741899999999999</v>
      </c>
      <c r="AR488">
        <v>5.9554</v>
      </c>
      <c r="AS488">
        <v>7.9705000000000004</v>
      </c>
      <c r="AT488">
        <v>1.1213</v>
      </c>
      <c r="AU488">
        <v>-2.8628</v>
      </c>
      <c r="AV488">
        <v>1.6706000000000001</v>
      </c>
      <c r="AW488">
        <v>1.3153999999999999</v>
      </c>
      <c r="AX488">
        <v>-0.248</v>
      </c>
      <c r="AY488">
        <v>-3.4418000000000002</v>
      </c>
      <c r="AZ488">
        <v>2.7351000000000001</v>
      </c>
      <c r="BA488">
        <v>13.9938</v>
      </c>
      <c r="BB488">
        <v>13.6785</v>
      </c>
      <c r="BC488">
        <v>12.7811</v>
      </c>
      <c r="BD488">
        <v>11.7826</v>
      </c>
      <c r="BE488">
        <v>11.5275</v>
      </c>
      <c r="BF488">
        <v>11.671200000000001</v>
      </c>
      <c r="BG488">
        <v>10.6945</v>
      </c>
      <c r="BH488">
        <v>1.0878000000000001</v>
      </c>
      <c r="BI488">
        <v>12.292899999999999</v>
      </c>
      <c r="BJ488">
        <v>7.6881000000000004</v>
      </c>
      <c r="BK488">
        <v>11.047800000000001</v>
      </c>
      <c r="BL488">
        <v>1.0557000000000001</v>
      </c>
      <c r="BM488">
        <v>1.0701000000000001</v>
      </c>
      <c r="BN488">
        <v>1.0592999999999999</v>
      </c>
      <c r="BO488">
        <v>1.0525</v>
      </c>
      <c r="BP488">
        <v>1.0589999999999999</v>
      </c>
      <c r="BQ488">
        <v>1.0201</v>
      </c>
      <c r="BR488">
        <v>1.0295000000000001</v>
      </c>
      <c r="BS488">
        <v>0.98070000000000002</v>
      </c>
      <c r="BT488">
        <v>1.0101</v>
      </c>
      <c r="BU488">
        <v>0.99909999999999999</v>
      </c>
      <c r="BV488">
        <v>1.006</v>
      </c>
      <c r="BW488" t="s">
        <v>588</v>
      </c>
      <c r="BX488">
        <v>40</v>
      </c>
      <c r="BY488" t="s">
        <v>624</v>
      </c>
      <c r="BZ488">
        <v>401010</v>
      </c>
    </row>
    <row r="489" spans="1:78" x14ac:dyDescent="0.25">
      <c r="A489" t="s">
        <v>488</v>
      </c>
      <c r="B489" t="s">
        <v>510</v>
      </c>
      <c r="C489">
        <v>2.5</v>
      </c>
      <c r="D489">
        <v>3.24</v>
      </c>
      <c r="E489">
        <v>4.34</v>
      </c>
      <c r="F489">
        <v>5.68</v>
      </c>
      <c r="G489">
        <v>5.66</v>
      </c>
      <c r="H489">
        <v>5.8</v>
      </c>
      <c r="I489">
        <v>5.65</v>
      </c>
      <c r="J489">
        <v>4.83</v>
      </c>
      <c r="K489" t="s">
        <v>510</v>
      </c>
      <c r="L489">
        <v>23500503600</v>
      </c>
      <c r="M489">
        <v>23829454200</v>
      </c>
      <c r="N489">
        <v>31342438600</v>
      </c>
      <c r="O489">
        <v>37472854500</v>
      </c>
      <c r="P489">
        <v>37940621900</v>
      </c>
      <c r="Q489">
        <v>48346527200</v>
      </c>
      <c r="R489">
        <v>49837948500</v>
      </c>
      <c r="S489">
        <v>69817000000</v>
      </c>
      <c r="T489">
        <v>64395646800</v>
      </c>
      <c r="U489">
        <v>72137079000</v>
      </c>
      <c r="V489">
        <v>5.9134000000000002</v>
      </c>
      <c r="W489">
        <v>3.6145999999999998</v>
      </c>
      <c r="X489">
        <v>5.7342000000000004</v>
      </c>
      <c r="Y489">
        <v>9.1313999999999993</v>
      </c>
      <c r="Z489">
        <v>8.6557999999999993</v>
      </c>
      <c r="AA489">
        <v>6.6279000000000003</v>
      </c>
      <c r="AB489">
        <v>5.2409999999999997</v>
      </c>
      <c r="AC489">
        <v>6.2146999999999997</v>
      </c>
      <c r="AD489">
        <v>7.4028</v>
      </c>
      <c r="AE489">
        <v>7.1787000000000001</v>
      </c>
      <c r="AF489">
        <v>44.302</v>
      </c>
      <c r="AG489">
        <v>43.840499999999999</v>
      </c>
      <c r="AH489">
        <v>44.633000000000003</v>
      </c>
      <c r="AI489">
        <v>43.478900000000003</v>
      </c>
      <c r="AJ489">
        <v>44.264899999999997</v>
      </c>
      <c r="AK489">
        <v>50.2577</v>
      </c>
      <c r="AL489">
        <v>48.819200000000002</v>
      </c>
      <c r="AM489">
        <v>47.8675</v>
      </c>
      <c r="AN489">
        <v>49.4405</v>
      </c>
      <c r="AO489">
        <v>51.183599999999998</v>
      </c>
      <c r="AP489">
        <v>-2.1387999999999998</v>
      </c>
      <c r="AQ489">
        <v>-5.7779999999999996</v>
      </c>
      <c r="AR489">
        <v>-4.3667999999999996</v>
      </c>
      <c r="AS489">
        <v>2.4157000000000002</v>
      </c>
      <c r="AT489">
        <v>4.6502999999999997</v>
      </c>
      <c r="AU489">
        <v>3.7610999999999999</v>
      </c>
      <c r="AV489">
        <v>22.485700000000001</v>
      </c>
      <c r="AW489">
        <v>5.7744</v>
      </c>
      <c r="AX489">
        <v>-0.84509999999999996</v>
      </c>
      <c r="AY489">
        <v>7.8014999999999999</v>
      </c>
      <c r="AZ489">
        <v>4.6417999999999999</v>
      </c>
      <c r="BA489">
        <v>1.6251</v>
      </c>
      <c r="BB489">
        <v>22.4315</v>
      </c>
      <c r="BC489">
        <v>13.433199999999999</v>
      </c>
      <c r="BD489">
        <v>22.213899999999999</v>
      </c>
      <c r="BE489">
        <v>34.446800000000003</v>
      </c>
      <c r="BF489">
        <v>31.316099999999999</v>
      </c>
      <c r="BG489">
        <v>25.0319</v>
      </c>
      <c r="BH489">
        <v>20.606100000000001</v>
      </c>
      <c r="BI489">
        <v>24.9177</v>
      </c>
      <c r="BJ489">
        <v>32.033200000000001</v>
      </c>
      <c r="BK489">
        <v>33.507899999999999</v>
      </c>
      <c r="BL489">
        <v>1.6693</v>
      </c>
      <c r="BM489">
        <v>1.8294999999999999</v>
      </c>
      <c r="BN489">
        <v>1.9094</v>
      </c>
      <c r="BO489">
        <v>2.2395</v>
      </c>
      <c r="BP489">
        <v>2.4373999999999998</v>
      </c>
      <c r="BQ489">
        <v>2.3887999999999998</v>
      </c>
      <c r="BR489">
        <v>2.4882</v>
      </c>
      <c r="BS489">
        <v>2.4451999999999998</v>
      </c>
      <c r="BT489">
        <v>3.1419999999999999</v>
      </c>
      <c r="BU489">
        <v>2.8216999999999999</v>
      </c>
      <c r="BV489">
        <v>2.9802</v>
      </c>
      <c r="BW489" t="s">
        <v>596</v>
      </c>
      <c r="BX489">
        <v>20</v>
      </c>
      <c r="BY489" t="s">
        <v>637</v>
      </c>
      <c r="BZ489">
        <v>202010</v>
      </c>
    </row>
    <row r="490" spans="1:78" x14ac:dyDescent="0.25">
      <c r="A490" t="s">
        <v>489</v>
      </c>
      <c r="B490" t="s">
        <v>510</v>
      </c>
      <c r="C490">
        <v>3.94</v>
      </c>
      <c r="D490">
        <v>4.54</v>
      </c>
      <c r="E490">
        <v>4.5199999999999996</v>
      </c>
      <c r="F490">
        <v>5.43</v>
      </c>
      <c r="G490">
        <v>5.77</v>
      </c>
      <c r="H490">
        <v>5.79</v>
      </c>
      <c r="I490">
        <v>5.79</v>
      </c>
      <c r="J490">
        <v>5.76</v>
      </c>
      <c r="K490" t="s">
        <v>510</v>
      </c>
      <c r="L490">
        <v>33590971299.999996</v>
      </c>
      <c r="M490">
        <v>19268953000</v>
      </c>
      <c r="N490">
        <v>23381074800</v>
      </c>
      <c r="O490">
        <v>25207502300</v>
      </c>
      <c r="P490">
        <v>26692451800</v>
      </c>
      <c r="Q490">
        <v>28749798400</v>
      </c>
      <c r="R490">
        <v>24332393600</v>
      </c>
      <c r="S490">
        <v>31639376000</v>
      </c>
      <c r="T490">
        <v>40083380300</v>
      </c>
      <c r="U490">
        <v>42370648700</v>
      </c>
      <c r="V490">
        <v>5.4486999999999997</v>
      </c>
      <c r="W490">
        <v>-1.1479999999999999</v>
      </c>
      <c r="X490">
        <v>-0.88470000000000004</v>
      </c>
      <c r="Y490">
        <v>4.6658999999999997</v>
      </c>
      <c r="Z490">
        <v>-0.3382</v>
      </c>
      <c r="AA490">
        <v>1.8611</v>
      </c>
      <c r="AB490">
        <v>0.46779999999999999</v>
      </c>
      <c r="AC490">
        <v>3.3058000000000001</v>
      </c>
      <c r="AD490">
        <v>4.2667000000000002</v>
      </c>
      <c r="AE490">
        <v>6.2912999999999997</v>
      </c>
      <c r="AF490">
        <v>42.774700000000003</v>
      </c>
      <c r="AG490">
        <v>49.953099999999999</v>
      </c>
      <c r="AH490">
        <v>50.180399999999999</v>
      </c>
      <c r="AI490">
        <v>45.165300000000002</v>
      </c>
      <c r="AJ490">
        <v>49.476799999999997</v>
      </c>
      <c r="AK490">
        <v>48.863999999999997</v>
      </c>
      <c r="AL490">
        <v>51.02</v>
      </c>
      <c r="AM490">
        <v>50.069299999999998</v>
      </c>
      <c r="AN490">
        <v>46.924599999999998</v>
      </c>
      <c r="AO490">
        <v>49.1858</v>
      </c>
      <c r="AP490">
        <v>11.5715</v>
      </c>
      <c r="AQ490">
        <v>85.892700000000005</v>
      </c>
      <c r="AR490">
        <v>-2.8441000000000001</v>
      </c>
      <c r="AS490">
        <v>-4.4573999999999998</v>
      </c>
      <c r="AT490">
        <v>-1.0313000000000001</v>
      </c>
      <c r="AU490">
        <v>-2.2652999999999999</v>
      </c>
      <c r="AV490">
        <v>1.6291</v>
      </c>
      <c r="AW490">
        <v>-4.0724999999999998</v>
      </c>
      <c r="AX490">
        <v>7.8048000000000002</v>
      </c>
      <c r="AY490">
        <v>1.7243999999999999</v>
      </c>
      <c r="AZ490">
        <v>8.6593999999999998</v>
      </c>
      <c r="BA490">
        <v>8.9434000000000005</v>
      </c>
      <c r="BB490">
        <v>30.994800000000001</v>
      </c>
      <c r="BC490">
        <v>-7.6516000000000002</v>
      </c>
      <c r="BD490">
        <v>-7.8583999999999996</v>
      </c>
      <c r="BE490">
        <v>30.407699999999998</v>
      </c>
      <c r="BF490">
        <v>-1.2849999999999999</v>
      </c>
      <c r="BG490">
        <v>6.0602</v>
      </c>
      <c r="BH490">
        <v>1.6598999999999999</v>
      </c>
      <c r="BI490">
        <v>13.095800000000001</v>
      </c>
      <c r="BJ490">
        <v>17.9175</v>
      </c>
      <c r="BK490">
        <v>26.67</v>
      </c>
      <c r="BL490">
        <v>1.7914000000000001</v>
      </c>
      <c r="BM490">
        <v>1.4914000000000001</v>
      </c>
      <c r="BN490">
        <v>1.2673000000000001</v>
      </c>
      <c r="BO490">
        <v>1.3995</v>
      </c>
      <c r="BP490">
        <v>1.335</v>
      </c>
      <c r="BQ490">
        <v>1.2661</v>
      </c>
      <c r="BR490">
        <v>1.3349</v>
      </c>
      <c r="BS490">
        <v>1.2849999999999999</v>
      </c>
      <c r="BT490">
        <v>1.4253</v>
      </c>
      <c r="BU490">
        <v>1.591</v>
      </c>
      <c r="BV490">
        <v>1.5705</v>
      </c>
      <c r="BW490" t="s">
        <v>612</v>
      </c>
      <c r="BX490">
        <v>10</v>
      </c>
      <c r="BY490" t="s">
        <v>613</v>
      </c>
      <c r="BZ490">
        <v>101020</v>
      </c>
    </row>
    <row r="491" spans="1:78" x14ac:dyDescent="0.25">
      <c r="A491" t="s">
        <v>490</v>
      </c>
      <c r="B491" t="s">
        <v>510</v>
      </c>
      <c r="C491">
        <v>3.37</v>
      </c>
      <c r="D491">
        <v>3.58</v>
      </c>
      <c r="E491">
        <v>3.4</v>
      </c>
      <c r="F491">
        <v>3.5</v>
      </c>
      <c r="G491">
        <v>3.54</v>
      </c>
      <c r="H491">
        <v>3.62</v>
      </c>
      <c r="I491">
        <v>3.8</v>
      </c>
      <c r="J491">
        <v>3.9</v>
      </c>
      <c r="K491">
        <v>3.85</v>
      </c>
      <c r="L491">
        <v>276807552200</v>
      </c>
      <c r="M491">
        <v>196276059900</v>
      </c>
      <c r="N491">
        <v>212418905600</v>
      </c>
      <c r="O491">
        <v>292535167700</v>
      </c>
      <c r="P491">
        <v>270624974500</v>
      </c>
      <c r="Q491">
        <v>337169869400</v>
      </c>
      <c r="R491">
        <v>407841566200</v>
      </c>
      <c r="S491">
        <v>401352474100</v>
      </c>
      <c r="T491">
        <v>382379279700</v>
      </c>
      <c r="U491">
        <v>424430643300</v>
      </c>
      <c r="V491">
        <v>7.8567</v>
      </c>
      <c r="W491">
        <v>8.0162999999999993</v>
      </c>
      <c r="X491">
        <v>7.2910000000000004</v>
      </c>
      <c r="Y491">
        <v>6.8487999999999998</v>
      </c>
      <c r="Z491">
        <v>4.8901000000000003</v>
      </c>
      <c r="AA491">
        <v>3.1476000000000002</v>
      </c>
      <c r="AB491">
        <v>6.5297999999999998</v>
      </c>
      <c r="AC491">
        <v>5.5256999999999996</v>
      </c>
      <c r="AD491">
        <v>5.4983000000000004</v>
      </c>
      <c r="AE491">
        <v>4.7862999999999998</v>
      </c>
      <c r="AF491">
        <v>24.6998</v>
      </c>
      <c r="AG491">
        <v>22.383900000000001</v>
      </c>
      <c r="AH491">
        <v>23.2437</v>
      </c>
      <c r="AI491">
        <v>21.4908</v>
      </c>
      <c r="AJ491">
        <v>20.753799999999998</v>
      </c>
      <c r="AK491">
        <v>24.701899999999998</v>
      </c>
      <c r="AL491">
        <v>30.627700000000001</v>
      </c>
      <c r="AM491">
        <v>25.048300000000001</v>
      </c>
      <c r="AN491">
        <v>23.410499999999999</v>
      </c>
      <c r="AO491">
        <v>24.2285</v>
      </c>
      <c r="AP491">
        <v>5.0148000000000001</v>
      </c>
      <c r="AQ491">
        <v>0.81040000000000001</v>
      </c>
      <c r="AR491">
        <v>-0.6159</v>
      </c>
      <c r="AS491">
        <v>-1.921</v>
      </c>
      <c r="AT491">
        <v>-0.37880000000000003</v>
      </c>
      <c r="AU491">
        <v>2.8653</v>
      </c>
      <c r="AV491">
        <v>7.2232000000000003</v>
      </c>
      <c r="AW491">
        <v>7.8433000000000002</v>
      </c>
      <c r="AX491">
        <v>6.7659000000000002</v>
      </c>
      <c r="AY491">
        <v>-3.0242</v>
      </c>
      <c r="AZ491">
        <v>-0.67920000000000003</v>
      </c>
      <c r="BA491">
        <v>23.024799999999999</v>
      </c>
      <c r="BB491">
        <v>20.998999999999999</v>
      </c>
      <c r="BC491">
        <v>20.758800000000001</v>
      </c>
      <c r="BD491">
        <v>18.147500000000001</v>
      </c>
      <c r="BE491">
        <v>17.232099999999999</v>
      </c>
      <c r="BF491">
        <v>12.6706</v>
      </c>
      <c r="BG491">
        <v>8.8717000000000006</v>
      </c>
      <c r="BH491">
        <v>20.223600000000001</v>
      </c>
      <c r="BI491">
        <v>17.3657</v>
      </c>
      <c r="BJ491">
        <v>16.656300000000002</v>
      </c>
      <c r="BK491">
        <v>14.604900000000001</v>
      </c>
      <c r="BL491">
        <v>1.7655000000000001</v>
      </c>
      <c r="BM491">
        <v>1.8068</v>
      </c>
      <c r="BN491">
        <v>1.9480999999999999</v>
      </c>
      <c r="BO491">
        <v>1.6477999999999999</v>
      </c>
      <c r="BP491">
        <v>1.6317999999999999</v>
      </c>
      <c r="BQ491">
        <v>2.1579000000000002</v>
      </c>
      <c r="BR491">
        <v>1.9271</v>
      </c>
      <c r="BS491">
        <v>2.0552999999999999</v>
      </c>
      <c r="BT491">
        <v>2.2490999999999999</v>
      </c>
      <c r="BU491">
        <v>2.2364999999999999</v>
      </c>
      <c r="BV491">
        <v>2.2778</v>
      </c>
      <c r="BW491" t="s">
        <v>594</v>
      </c>
      <c r="BX491">
        <v>30</v>
      </c>
      <c r="BY491" t="s">
        <v>636</v>
      </c>
      <c r="BZ491">
        <v>301010</v>
      </c>
    </row>
    <row r="492" spans="1:78" x14ac:dyDescent="0.25">
      <c r="A492" t="s">
        <v>491</v>
      </c>
      <c r="B492" t="s">
        <v>510</v>
      </c>
      <c r="C492">
        <v>1.33</v>
      </c>
      <c r="D492">
        <v>1.36</v>
      </c>
      <c r="E492">
        <v>1.43</v>
      </c>
      <c r="F492">
        <v>1.54</v>
      </c>
      <c r="G492">
        <v>1.53</v>
      </c>
      <c r="H492">
        <v>1.59</v>
      </c>
      <c r="I492">
        <v>1.59</v>
      </c>
      <c r="J492">
        <v>1.62</v>
      </c>
      <c r="K492">
        <v>1.66</v>
      </c>
      <c r="L492">
        <v>6505382900</v>
      </c>
      <c r="M492">
        <v>6749895300</v>
      </c>
      <c r="N492">
        <v>8072443700</v>
      </c>
      <c r="O492">
        <v>8726594400</v>
      </c>
      <c r="P492">
        <v>9026202800</v>
      </c>
      <c r="Q492">
        <v>12691922300</v>
      </c>
      <c r="R492">
        <v>11837432400</v>
      </c>
      <c r="S492">
        <v>14553405800</v>
      </c>
      <c r="T492">
        <v>19265602100</v>
      </c>
      <c r="U492">
        <v>18236710200</v>
      </c>
      <c r="V492">
        <v>3.0703</v>
      </c>
      <c r="W492">
        <v>2.3186</v>
      </c>
      <c r="X492">
        <v>2.6695000000000002</v>
      </c>
      <c r="Y492">
        <v>2.3039999999999998</v>
      </c>
      <c r="Z492">
        <v>2.6049000000000002</v>
      </c>
      <c r="AA492">
        <v>2.6463000000000001</v>
      </c>
      <c r="AB492">
        <v>1.9221999999999999</v>
      </c>
      <c r="AC492">
        <v>3.3713000000000002</v>
      </c>
      <c r="AD492">
        <v>4.1883999999999997</v>
      </c>
      <c r="AE492">
        <v>3.8925999999999998</v>
      </c>
      <c r="AF492">
        <v>11.7958</v>
      </c>
      <c r="AG492">
        <v>10.2249</v>
      </c>
      <c r="AH492">
        <v>10.868499999999999</v>
      </c>
      <c r="AI492">
        <v>10.541700000000001</v>
      </c>
      <c r="AJ492">
        <v>11.357799999999999</v>
      </c>
      <c r="AK492">
        <v>10.8573</v>
      </c>
      <c r="AL492">
        <v>10.2864</v>
      </c>
      <c r="AM492">
        <v>11.003399999999999</v>
      </c>
      <c r="AN492">
        <v>8.9816000000000003</v>
      </c>
      <c r="AO492">
        <v>8.2337000000000007</v>
      </c>
      <c r="AP492">
        <v>1.9641999999999999</v>
      </c>
      <c r="AQ492">
        <v>5.6680999999999999</v>
      </c>
      <c r="AR492">
        <v>6.5699999999999995E-2</v>
      </c>
      <c r="AS492">
        <v>7.5186999999999999</v>
      </c>
      <c r="AT492">
        <v>4.0021000000000004</v>
      </c>
      <c r="AU492">
        <v>2.4529000000000001</v>
      </c>
      <c r="AV492">
        <v>7.0190000000000001</v>
      </c>
      <c r="AW492">
        <v>7.2382999999999997</v>
      </c>
      <c r="AX492">
        <v>12.3003</v>
      </c>
      <c r="AY492">
        <v>5.5309999999999997</v>
      </c>
      <c r="AZ492">
        <v>9.6001999999999992</v>
      </c>
      <c r="BA492">
        <v>11.5693</v>
      </c>
      <c r="BB492">
        <v>14.539199999999999</v>
      </c>
      <c r="BC492">
        <v>10.961600000000001</v>
      </c>
      <c r="BD492">
        <v>12.478199999999999</v>
      </c>
      <c r="BE492">
        <v>10.500400000000001</v>
      </c>
      <c r="BF492">
        <v>11.8119</v>
      </c>
      <c r="BG492">
        <v>11.8467</v>
      </c>
      <c r="BH492">
        <v>8.5690000000000008</v>
      </c>
      <c r="BI492">
        <v>15.7745</v>
      </c>
      <c r="BJ492">
        <v>20.610800000000001</v>
      </c>
      <c r="BK492">
        <v>19.450600000000001</v>
      </c>
      <c r="BL492">
        <v>1.0682</v>
      </c>
      <c r="BM492">
        <v>1.0878000000000001</v>
      </c>
      <c r="BN492">
        <v>1.099</v>
      </c>
      <c r="BO492">
        <v>1.129</v>
      </c>
      <c r="BP492">
        <v>1.1355999999999999</v>
      </c>
      <c r="BQ492">
        <v>1.1437999999999999</v>
      </c>
      <c r="BR492">
        <v>1.2477</v>
      </c>
      <c r="BS492">
        <v>1.1924999999999999</v>
      </c>
      <c r="BT492">
        <v>1.2465999999999999</v>
      </c>
      <c r="BU492">
        <v>1.3676999999999999</v>
      </c>
      <c r="BV492">
        <v>1.2959000000000001</v>
      </c>
      <c r="BW492" t="s">
        <v>588</v>
      </c>
      <c r="BX492">
        <v>40</v>
      </c>
      <c r="BY492" t="s">
        <v>589</v>
      </c>
      <c r="BZ492">
        <v>403010</v>
      </c>
    </row>
    <row r="493" spans="1:78" x14ac:dyDescent="0.25">
      <c r="A493" t="s">
        <v>492</v>
      </c>
      <c r="B493" t="s">
        <v>510</v>
      </c>
      <c r="C493">
        <v>2.66</v>
      </c>
      <c r="D493">
        <v>2.65</v>
      </c>
      <c r="E493">
        <v>2.69</v>
      </c>
      <c r="F493">
        <v>2.74</v>
      </c>
      <c r="G493">
        <v>3.46</v>
      </c>
      <c r="H493">
        <v>3.11</v>
      </c>
      <c r="I493">
        <v>3.02</v>
      </c>
      <c r="J493">
        <v>2.95</v>
      </c>
      <c r="K493" t="s">
        <v>510</v>
      </c>
      <c r="L493">
        <v>3783779400</v>
      </c>
      <c r="M493">
        <v>4341119900</v>
      </c>
      <c r="N493">
        <v>6208208300</v>
      </c>
      <c r="O493">
        <v>7326535900</v>
      </c>
      <c r="P493">
        <v>7262030100</v>
      </c>
      <c r="Q493">
        <v>11123018200</v>
      </c>
      <c r="R493">
        <v>20944311600</v>
      </c>
      <c r="S493">
        <v>34744127100</v>
      </c>
      <c r="T493">
        <v>17423663500</v>
      </c>
      <c r="U493">
        <v>26053242600</v>
      </c>
      <c r="V493">
        <v>7.6078000000000001</v>
      </c>
      <c r="W493">
        <v>5.6824000000000003</v>
      </c>
      <c r="X493">
        <v>8.4177999999999997</v>
      </c>
      <c r="Y493">
        <v>8.4201999999999995</v>
      </c>
      <c r="Z493">
        <v>10.7713</v>
      </c>
      <c r="AA493">
        <v>11.189</v>
      </c>
      <c r="AB493">
        <v>13.4834</v>
      </c>
      <c r="AC493">
        <v>21.671399999999998</v>
      </c>
      <c r="AD493">
        <v>16.907599999999999</v>
      </c>
      <c r="AE493">
        <v>15.9381</v>
      </c>
      <c r="AF493">
        <v>20.093399999999999</v>
      </c>
      <c r="AG493">
        <v>17.591899999999999</v>
      </c>
      <c r="AH493">
        <v>13.3162</v>
      </c>
      <c r="AI493">
        <v>10.5755</v>
      </c>
      <c r="AJ493">
        <v>9.9094999999999995</v>
      </c>
      <c r="AK493">
        <v>14.0642</v>
      </c>
      <c r="AL493">
        <v>11.657999999999999</v>
      </c>
      <c r="AM493">
        <v>9.8164999999999996</v>
      </c>
      <c r="AN493">
        <v>8.7895000000000003</v>
      </c>
      <c r="AO493">
        <v>8.0688999999999993</v>
      </c>
      <c r="AP493">
        <v>6.8798000000000004</v>
      </c>
      <c r="AQ493">
        <v>-0.1137</v>
      </c>
      <c r="AR493">
        <v>1.5212000000000001</v>
      </c>
      <c r="AS493">
        <v>1.2743</v>
      </c>
      <c r="AT493">
        <v>8.5105000000000004</v>
      </c>
      <c r="AU493">
        <v>6.2325999999999997</v>
      </c>
      <c r="AV493">
        <v>18.318300000000001</v>
      </c>
      <c r="AW493">
        <v>19.3218</v>
      </c>
      <c r="AX493">
        <v>18.6126</v>
      </c>
      <c r="AY493">
        <v>9.1435999999999993</v>
      </c>
      <c r="AZ493">
        <v>5.8808999999999996</v>
      </c>
      <c r="BA493">
        <v>13.734500000000001</v>
      </c>
      <c r="BB493">
        <v>13.6425</v>
      </c>
      <c r="BC493">
        <v>9.6526999999999994</v>
      </c>
      <c r="BD493">
        <v>13.411799999999999</v>
      </c>
      <c r="BE493">
        <v>12.571999999999999</v>
      </c>
      <c r="BF493">
        <v>15.462199999999999</v>
      </c>
      <c r="BG493">
        <v>16.2788</v>
      </c>
      <c r="BH493">
        <v>20.200099999999999</v>
      </c>
      <c r="BI493">
        <v>31.590299999999999</v>
      </c>
      <c r="BJ493">
        <v>23.341200000000001</v>
      </c>
      <c r="BK493">
        <v>21.322700000000001</v>
      </c>
      <c r="BL493">
        <v>2.5181</v>
      </c>
      <c r="BM493">
        <v>2.7004000000000001</v>
      </c>
      <c r="BN493">
        <v>2.9645000000000001</v>
      </c>
      <c r="BO493">
        <v>3.9611999999999998</v>
      </c>
      <c r="BP493">
        <v>4.2272999999999996</v>
      </c>
      <c r="BQ493">
        <v>3.9651000000000001</v>
      </c>
      <c r="BR493">
        <v>5.0857000000000001</v>
      </c>
      <c r="BS493">
        <v>7.8403</v>
      </c>
      <c r="BT493">
        <v>10.797000000000001</v>
      </c>
      <c r="BU493">
        <v>5.0793999999999997</v>
      </c>
      <c r="BV493">
        <v>7.0060000000000002</v>
      </c>
      <c r="BW493" t="s">
        <v>582</v>
      </c>
      <c r="BX493">
        <v>35</v>
      </c>
      <c r="BY493" t="s">
        <v>583</v>
      </c>
      <c r="BZ493">
        <v>352030</v>
      </c>
    </row>
    <row r="494" spans="1:78" x14ac:dyDescent="0.25">
      <c r="A494" t="s">
        <v>493</v>
      </c>
      <c r="B494" t="s">
        <v>510</v>
      </c>
      <c r="C494" t="s">
        <v>510</v>
      </c>
      <c r="D494" t="s">
        <v>510</v>
      </c>
      <c r="E494" t="s">
        <v>510</v>
      </c>
      <c r="F494" t="s">
        <v>510</v>
      </c>
      <c r="G494" t="s">
        <v>510</v>
      </c>
      <c r="H494" t="s">
        <v>510</v>
      </c>
      <c r="I494">
        <v>3.88</v>
      </c>
      <c r="J494">
        <v>4.5199999999999996</v>
      </c>
      <c r="K494" t="s">
        <v>510</v>
      </c>
      <c r="L494" t="s">
        <v>510</v>
      </c>
      <c r="M494" t="s">
        <v>510</v>
      </c>
      <c r="N494">
        <v>16721351500</v>
      </c>
      <c r="O494">
        <v>19896956900</v>
      </c>
      <c r="P494">
        <v>19732470800</v>
      </c>
      <c r="Q494">
        <v>25963972200</v>
      </c>
      <c r="R494">
        <v>27157794700</v>
      </c>
      <c r="S494">
        <v>29592702000</v>
      </c>
      <c r="T494">
        <v>26472757300</v>
      </c>
      <c r="U494">
        <v>24906410200</v>
      </c>
      <c r="V494">
        <v>2.3957000000000002</v>
      </c>
      <c r="W494">
        <v>2.1775000000000002</v>
      </c>
      <c r="X494">
        <v>1.7111000000000001</v>
      </c>
      <c r="Y494">
        <v>1.8115000000000001</v>
      </c>
      <c r="Z494">
        <v>2.1436000000000002</v>
      </c>
      <c r="AA494">
        <v>3.0790999999999999</v>
      </c>
      <c r="AB494">
        <v>2.6934999999999998</v>
      </c>
      <c r="AC494">
        <v>11.488300000000001</v>
      </c>
      <c r="AD494">
        <v>3.0236999999999998</v>
      </c>
      <c r="AE494">
        <v>3.4670000000000001</v>
      </c>
      <c r="AF494">
        <v>14.895300000000001</v>
      </c>
      <c r="AG494">
        <v>17.336400000000001</v>
      </c>
      <c r="AH494">
        <v>12.775600000000001</v>
      </c>
      <c r="AI494">
        <v>13.9719</v>
      </c>
      <c r="AJ494">
        <v>14.126899999999999</v>
      </c>
      <c r="AK494">
        <v>19.110299999999999</v>
      </c>
      <c r="AL494">
        <v>17.456099999999999</v>
      </c>
      <c r="AM494">
        <v>15.699199999999999</v>
      </c>
      <c r="AN494">
        <v>17.259</v>
      </c>
      <c r="AO494">
        <v>20.440000000000001</v>
      </c>
      <c r="AP494">
        <v>-2.0646</v>
      </c>
      <c r="AQ494">
        <v>4.1959</v>
      </c>
      <c r="AR494">
        <v>22.1646</v>
      </c>
      <c r="AS494">
        <v>60.5871</v>
      </c>
      <c r="AT494">
        <v>7.2885</v>
      </c>
      <c r="AU494">
        <v>-0.22489999999999999</v>
      </c>
      <c r="AV494">
        <v>9.3901000000000003</v>
      </c>
      <c r="AW494">
        <v>8.7646999999999995</v>
      </c>
      <c r="AX494">
        <v>-9.2418999999999993</v>
      </c>
      <c r="AY494">
        <v>-9.1536000000000008</v>
      </c>
      <c r="AZ494">
        <v>-8.4327000000000005</v>
      </c>
      <c r="BA494">
        <v>18.651</v>
      </c>
      <c r="BB494">
        <v>17.238099999999999</v>
      </c>
      <c r="BC494">
        <v>17.7029</v>
      </c>
      <c r="BD494">
        <v>6.8326000000000002</v>
      </c>
      <c r="BE494">
        <v>5.6262999999999996</v>
      </c>
      <c r="BF494">
        <v>6.9577</v>
      </c>
      <c r="BG494">
        <v>10.387499999999999</v>
      </c>
      <c r="BH494">
        <v>9.4545999999999992</v>
      </c>
      <c r="BI494">
        <v>35.066400000000002</v>
      </c>
      <c r="BJ494">
        <v>8.6699000000000002</v>
      </c>
      <c r="BK494">
        <v>10.800599999999999</v>
      </c>
      <c r="BL494">
        <v>1.3916999999999999</v>
      </c>
      <c r="BM494">
        <v>1.3902000000000001</v>
      </c>
      <c r="BN494">
        <v>1.3502000000000001</v>
      </c>
      <c r="BO494">
        <v>1.2182999999999999</v>
      </c>
      <c r="BP494">
        <v>1.3016000000000001</v>
      </c>
      <c r="BQ494">
        <v>1.3004</v>
      </c>
      <c r="BR494">
        <v>1.4443999999999999</v>
      </c>
      <c r="BS494">
        <v>1.4241999999999999</v>
      </c>
      <c r="BT494">
        <v>1.4496</v>
      </c>
      <c r="BU494">
        <v>1.5065</v>
      </c>
      <c r="BV494">
        <v>1.5227999999999999</v>
      </c>
      <c r="BW494" t="s">
        <v>588</v>
      </c>
      <c r="BX494">
        <v>40</v>
      </c>
      <c r="BY494" t="s">
        <v>589</v>
      </c>
      <c r="BZ494">
        <v>403010</v>
      </c>
    </row>
    <row r="495" spans="1:78" x14ac:dyDescent="0.25">
      <c r="A495" t="s">
        <v>494</v>
      </c>
      <c r="B495" t="s">
        <v>510</v>
      </c>
      <c r="C495" t="s">
        <v>510</v>
      </c>
      <c r="D495" t="s">
        <v>510</v>
      </c>
      <c r="E495" t="s">
        <v>510</v>
      </c>
      <c r="F495" t="s">
        <v>510</v>
      </c>
      <c r="G495" t="s">
        <v>510</v>
      </c>
      <c r="H495" t="s">
        <v>510</v>
      </c>
      <c r="I495">
        <v>5.95</v>
      </c>
      <c r="J495">
        <v>6</v>
      </c>
      <c r="K495" t="s">
        <v>510</v>
      </c>
      <c r="L495">
        <v>18819406900</v>
      </c>
      <c r="M495">
        <v>15304124900</v>
      </c>
      <c r="N495">
        <v>22509075700</v>
      </c>
      <c r="O495">
        <v>26615285200</v>
      </c>
      <c r="P495">
        <v>16377512600</v>
      </c>
      <c r="Q495">
        <v>22503300500</v>
      </c>
      <c r="R495">
        <v>25027563200</v>
      </c>
      <c r="S495">
        <v>30845673100</v>
      </c>
      <c r="T495">
        <v>22813427000</v>
      </c>
      <c r="U495">
        <v>25382134800</v>
      </c>
      <c r="V495">
        <v>13.116899999999999</v>
      </c>
      <c r="W495">
        <v>3.8946000000000001</v>
      </c>
      <c r="X495">
        <v>6.4261999999999997</v>
      </c>
      <c r="Y495">
        <v>3.1204999999999998</v>
      </c>
      <c r="Z495">
        <v>4.2370000000000001</v>
      </c>
      <c r="AA495">
        <v>-0.4516</v>
      </c>
      <c r="AB495">
        <v>4.8720999999999997</v>
      </c>
      <c r="AC495">
        <v>15.352</v>
      </c>
      <c r="AD495">
        <v>10.7453</v>
      </c>
      <c r="AE495">
        <v>4.8888999999999996</v>
      </c>
      <c r="AF495">
        <v>40.723700000000001</v>
      </c>
      <c r="AG495">
        <v>41.682400000000001</v>
      </c>
      <c r="AH495">
        <v>37.010899999999999</v>
      </c>
      <c r="AI495">
        <v>34.852400000000003</v>
      </c>
      <c r="AJ495">
        <v>36.7789</v>
      </c>
      <c r="AK495">
        <v>39.820799999999998</v>
      </c>
      <c r="AL495">
        <v>34.381700000000002</v>
      </c>
      <c r="AM495">
        <v>29.577400000000001</v>
      </c>
      <c r="AN495">
        <v>29.821200000000001</v>
      </c>
      <c r="AO495">
        <v>30.565899999999999</v>
      </c>
      <c r="AP495">
        <v>15.763999999999999</v>
      </c>
      <c r="AQ495">
        <v>-9.0005000000000006</v>
      </c>
      <c r="AR495">
        <v>-4.1086</v>
      </c>
      <c r="AS495">
        <v>51.281399999999998</v>
      </c>
      <c r="AT495">
        <v>-6.1528999999999998</v>
      </c>
      <c r="AU495">
        <v>-4.4852999999999996</v>
      </c>
      <c r="AV495">
        <v>-4.8872</v>
      </c>
      <c r="AW495">
        <v>-0.57909999999999995</v>
      </c>
      <c r="AX495">
        <v>8.2213999999999992</v>
      </c>
      <c r="AY495">
        <v>-1.7675000000000001</v>
      </c>
      <c r="AZ495">
        <v>-2.0588000000000002</v>
      </c>
      <c r="BA495">
        <v>10.6143</v>
      </c>
      <c r="BB495">
        <v>33.184399999999997</v>
      </c>
      <c r="BC495">
        <v>10.458399999999999</v>
      </c>
      <c r="BD495">
        <v>15.022399999999999</v>
      </c>
      <c r="BE495">
        <v>6.4383999999999997</v>
      </c>
      <c r="BF495">
        <v>8.3366000000000007</v>
      </c>
      <c r="BG495">
        <v>-0.88249999999999995</v>
      </c>
      <c r="BH495">
        <v>9.4275000000000002</v>
      </c>
      <c r="BI495">
        <v>26.741199999999999</v>
      </c>
      <c r="BJ495">
        <v>17.4754</v>
      </c>
      <c r="BK495">
        <v>7.9962</v>
      </c>
      <c r="BL495">
        <v>1.845</v>
      </c>
      <c r="BM495">
        <v>2.0695999999999999</v>
      </c>
      <c r="BN495">
        <v>1.873</v>
      </c>
      <c r="BO495">
        <v>1.6934</v>
      </c>
      <c r="BP495">
        <v>1.9818</v>
      </c>
      <c r="BQ495">
        <v>1.4215</v>
      </c>
      <c r="BR495">
        <v>1.8734999999999999</v>
      </c>
      <c r="BS495">
        <v>2.0011000000000001</v>
      </c>
      <c r="BT495">
        <v>2.1334</v>
      </c>
      <c r="BU495">
        <v>1.6901999999999999</v>
      </c>
      <c r="BV495">
        <v>1.8913</v>
      </c>
      <c r="BW495" t="s">
        <v>608</v>
      </c>
      <c r="BX495">
        <v>60</v>
      </c>
      <c r="BY495" t="s">
        <v>609</v>
      </c>
      <c r="BZ495">
        <v>601080</v>
      </c>
    </row>
    <row r="496" spans="1:78" x14ac:dyDescent="0.25">
      <c r="A496" t="s">
        <v>495</v>
      </c>
      <c r="B496" t="s">
        <v>510</v>
      </c>
      <c r="C496">
        <v>2.97</v>
      </c>
      <c r="D496">
        <v>3.36</v>
      </c>
      <c r="E496">
        <v>3.8</v>
      </c>
      <c r="F496">
        <v>4.46</v>
      </c>
      <c r="G496">
        <v>4.46</v>
      </c>
      <c r="H496">
        <v>3.87</v>
      </c>
      <c r="I496">
        <v>4.24</v>
      </c>
      <c r="J496">
        <v>4.6500000000000004</v>
      </c>
      <c r="K496" t="s">
        <v>510</v>
      </c>
      <c r="L496">
        <v>15076796300</v>
      </c>
      <c r="M496">
        <v>7027525300</v>
      </c>
      <c r="N496">
        <v>8801606400</v>
      </c>
      <c r="O496">
        <v>17328108900</v>
      </c>
      <c r="P496">
        <v>10755326800</v>
      </c>
      <c r="Q496">
        <v>14908334100</v>
      </c>
      <c r="R496">
        <v>12171040000</v>
      </c>
      <c r="S496">
        <v>9835547500</v>
      </c>
      <c r="T496">
        <v>9344971800</v>
      </c>
      <c r="U496">
        <v>10290509400</v>
      </c>
      <c r="V496">
        <v>8.3894000000000002</v>
      </c>
      <c r="W496">
        <v>1.9943</v>
      </c>
      <c r="X496">
        <v>2.1532</v>
      </c>
      <c r="Y496">
        <v>6.0659000000000001</v>
      </c>
      <c r="Z496">
        <v>4.4206000000000003</v>
      </c>
      <c r="AA496">
        <v>0.90810000000000002</v>
      </c>
      <c r="AB496">
        <v>-14.904</v>
      </c>
      <c r="AC496">
        <v>-5.7256</v>
      </c>
      <c r="AD496">
        <v>-3.2671999999999999</v>
      </c>
      <c r="AE496">
        <v>5.3262</v>
      </c>
      <c r="AF496">
        <v>81.387900000000002</v>
      </c>
      <c r="AG496">
        <v>87.707099999999997</v>
      </c>
      <c r="AH496">
        <v>84.705799999999996</v>
      </c>
      <c r="AI496">
        <v>75.9251</v>
      </c>
      <c r="AJ496">
        <v>71.299199999999999</v>
      </c>
      <c r="AK496">
        <v>76.287800000000004</v>
      </c>
      <c r="AL496">
        <v>95.290800000000004</v>
      </c>
      <c r="AM496">
        <v>96.375600000000006</v>
      </c>
      <c r="AN496">
        <v>102.5735</v>
      </c>
      <c r="AO496">
        <v>95.688599999999994</v>
      </c>
      <c r="AP496">
        <v>15.122999999999999</v>
      </c>
      <c r="AQ496">
        <v>8.1869999999999994</v>
      </c>
      <c r="AR496">
        <v>16.103100000000001</v>
      </c>
      <c r="AS496">
        <v>13.602600000000001</v>
      </c>
      <c r="AT496">
        <v>6.0918000000000001</v>
      </c>
      <c r="AU496">
        <v>4.2149999999999999</v>
      </c>
      <c r="AV496">
        <v>4.9561000000000002</v>
      </c>
      <c r="AW496">
        <v>-1.2500000000000001E-2</v>
      </c>
      <c r="AX496">
        <v>-9.6522000000000006</v>
      </c>
      <c r="AY496">
        <v>7.0568</v>
      </c>
      <c r="AZ496">
        <v>4.3319000000000001</v>
      </c>
      <c r="BA496" t="s">
        <v>510</v>
      </c>
      <c r="BB496" t="s">
        <v>510</v>
      </c>
      <c r="BC496" t="s">
        <v>510</v>
      </c>
      <c r="BD496" t="s">
        <v>510</v>
      </c>
      <c r="BE496">
        <v>135.13919999999999</v>
      </c>
      <c r="BF496">
        <v>38.392800000000001</v>
      </c>
      <c r="BG496">
        <v>6.5119999999999996</v>
      </c>
      <c r="BH496" t="s">
        <v>510</v>
      </c>
      <c r="BI496" t="s">
        <v>510</v>
      </c>
      <c r="BJ496" t="s">
        <v>510</v>
      </c>
      <c r="BK496" t="s">
        <v>510</v>
      </c>
      <c r="BL496">
        <v>3.3679999999999999</v>
      </c>
      <c r="BM496">
        <v>2.6682000000000001</v>
      </c>
      <c r="BN496">
        <v>1.6785000000000001</v>
      </c>
      <c r="BO496">
        <v>1.7235</v>
      </c>
      <c r="BP496">
        <v>2.2946</v>
      </c>
      <c r="BQ496">
        <v>1.6486000000000001</v>
      </c>
      <c r="BR496">
        <v>1.9492</v>
      </c>
      <c r="BS496">
        <v>1.9031</v>
      </c>
      <c r="BT496">
        <v>1.8024</v>
      </c>
      <c r="BU496">
        <v>1.7528999999999999</v>
      </c>
      <c r="BV496">
        <v>1.7453000000000001</v>
      </c>
      <c r="BW496" t="s">
        <v>585</v>
      </c>
      <c r="BX496">
        <v>25</v>
      </c>
      <c r="BY496" t="s">
        <v>586</v>
      </c>
      <c r="BZ496">
        <v>253010</v>
      </c>
    </row>
    <row r="497" spans="1:78" x14ac:dyDescent="0.25">
      <c r="A497" t="s">
        <v>496</v>
      </c>
      <c r="B497" t="s">
        <v>510</v>
      </c>
      <c r="C497">
        <v>5.0199999999999996</v>
      </c>
      <c r="D497">
        <v>5.42</v>
      </c>
      <c r="E497">
        <v>5.46</v>
      </c>
      <c r="F497">
        <v>5.95</v>
      </c>
      <c r="G497">
        <v>5.62</v>
      </c>
      <c r="H497">
        <v>4.99</v>
      </c>
      <c r="I497">
        <v>4.62</v>
      </c>
      <c r="J497">
        <v>5.22</v>
      </c>
      <c r="K497" t="s">
        <v>510</v>
      </c>
      <c r="L497" t="s">
        <v>510</v>
      </c>
      <c r="M497" t="s">
        <v>510</v>
      </c>
      <c r="N497" t="s">
        <v>510</v>
      </c>
      <c r="O497" t="s">
        <v>510</v>
      </c>
      <c r="P497">
        <v>25787054100</v>
      </c>
      <c r="Q497">
        <v>33293400199.999996</v>
      </c>
      <c r="R497">
        <v>35032269700</v>
      </c>
      <c r="S497">
        <v>36468336100</v>
      </c>
      <c r="T497">
        <v>38367592100</v>
      </c>
      <c r="U497">
        <v>34162948299.999996</v>
      </c>
      <c r="V497">
        <v>2.8824000000000001</v>
      </c>
      <c r="W497">
        <v>2.597</v>
      </c>
      <c r="X497">
        <v>2.8083</v>
      </c>
      <c r="Y497">
        <v>2.7273000000000001</v>
      </c>
      <c r="Z497">
        <v>2.8332000000000002</v>
      </c>
      <c r="AA497">
        <v>2.8454000000000002</v>
      </c>
      <c r="AB497">
        <v>2.8216999999999999</v>
      </c>
      <c r="AC497">
        <v>2.8567</v>
      </c>
      <c r="AD497">
        <v>2.9167000000000001</v>
      </c>
      <c r="AE497">
        <v>2.8275999999999999</v>
      </c>
      <c r="AF497">
        <v>34.849299999999999</v>
      </c>
      <c r="AG497">
        <v>36.061199999999999</v>
      </c>
      <c r="AH497">
        <v>36.288200000000003</v>
      </c>
      <c r="AI497">
        <v>36.904499999999999</v>
      </c>
      <c r="AJ497">
        <v>37.688899999999997</v>
      </c>
      <c r="AK497">
        <v>40.691400000000002</v>
      </c>
      <c r="AL497">
        <v>41.158700000000003</v>
      </c>
      <c r="AM497">
        <v>42.758099999999999</v>
      </c>
      <c r="AN497">
        <v>42.5443</v>
      </c>
      <c r="AO497">
        <v>42.937600000000003</v>
      </c>
      <c r="AP497">
        <v>8.8849</v>
      </c>
      <c r="AQ497">
        <v>8.9962</v>
      </c>
      <c r="AR497">
        <v>5.0425000000000004</v>
      </c>
      <c r="AS497">
        <v>6.0109000000000004</v>
      </c>
      <c r="AT497">
        <v>4.5559000000000003</v>
      </c>
      <c r="AU497">
        <v>6.8719000000000001</v>
      </c>
      <c r="AV497">
        <v>9.7005999999999997</v>
      </c>
      <c r="AW497">
        <v>6.9557000000000002</v>
      </c>
      <c r="AX497">
        <v>7.2168999999999999</v>
      </c>
      <c r="AY497">
        <v>5.7683</v>
      </c>
      <c r="AZ497">
        <v>4.7248000000000001</v>
      </c>
      <c r="BA497">
        <v>10.2845</v>
      </c>
      <c r="BB497">
        <v>10.3264</v>
      </c>
      <c r="BC497">
        <v>9.4544999999999995</v>
      </c>
      <c r="BD497">
        <v>10.387600000000001</v>
      </c>
      <c r="BE497">
        <v>10.215299999999999</v>
      </c>
      <c r="BF497">
        <v>10.6517</v>
      </c>
      <c r="BG497">
        <v>10.7773</v>
      </c>
      <c r="BH497">
        <v>10.591799999999999</v>
      </c>
      <c r="BI497">
        <v>10.5807</v>
      </c>
      <c r="BJ497">
        <v>10.7536</v>
      </c>
      <c r="BK497">
        <v>10.3292</v>
      </c>
      <c r="BL497">
        <v>1.1282000000000001</v>
      </c>
      <c r="BM497">
        <v>1.2151000000000001</v>
      </c>
      <c r="BN497">
        <v>1.1963999999999999</v>
      </c>
      <c r="BO497">
        <v>1.2338</v>
      </c>
      <c r="BP497">
        <v>1.3015000000000001</v>
      </c>
      <c r="BQ497">
        <v>1.2849999999999999</v>
      </c>
      <c r="BR497">
        <v>1.3976999999999999</v>
      </c>
      <c r="BS497">
        <v>1.3938999999999999</v>
      </c>
      <c r="BT497">
        <v>1.3733</v>
      </c>
      <c r="BU497">
        <v>1.3572</v>
      </c>
      <c r="BV497">
        <v>1.2612000000000001</v>
      </c>
      <c r="BW497" t="s">
        <v>598</v>
      </c>
      <c r="BX497">
        <v>55</v>
      </c>
      <c r="BY497" t="s">
        <v>600</v>
      </c>
      <c r="BZ497">
        <v>551010</v>
      </c>
    </row>
    <row r="498" spans="1:78" x14ac:dyDescent="0.25">
      <c r="A498" t="s">
        <v>497</v>
      </c>
      <c r="B498" t="s">
        <v>510</v>
      </c>
      <c r="C498">
        <v>4.26</v>
      </c>
      <c r="D498">
        <v>4.47</v>
      </c>
      <c r="E498">
        <v>4.76</v>
      </c>
      <c r="F498">
        <v>4.7699999999999996</v>
      </c>
      <c r="G498">
        <v>5.23</v>
      </c>
      <c r="H498">
        <v>5.1100000000000003</v>
      </c>
      <c r="I498">
        <v>5.26</v>
      </c>
      <c r="J498">
        <v>5.4</v>
      </c>
      <c r="K498">
        <v>5.33</v>
      </c>
      <c r="L498">
        <v>391482188400</v>
      </c>
      <c r="M498">
        <v>324501054200</v>
      </c>
      <c r="N498">
        <v>374280542600</v>
      </c>
      <c r="O498">
        <v>354391552300</v>
      </c>
      <c r="P498">
        <v>288703310900</v>
      </c>
      <c r="Q498">
        <v>295246581300</v>
      </c>
      <c r="R498">
        <v>174287810200</v>
      </c>
      <c r="S498">
        <v>259051954900</v>
      </c>
      <c r="T498">
        <v>454247764300</v>
      </c>
      <c r="U498">
        <v>400533198000</v>
      </c>
      <c r="V498">
        <v>9.3407999999999998</v>
      </c>
      <c r="W498">
        <v>4.7066999999999997</v>
      </c>
      <c r="X498">
        <v>2.3506</v>
      </c>
      <c r="Y498">
        <v>5.8056000000000001</v>
      </c>
      <c r="Z498">
        <v>5.9981</v>
      </c>
      <c r="AA498">
        <v>4.0462999999999996</v>
      </c>
      <c r="AB498">
        <v>-6.4542999999999999</v>
      </c>
      <c r="AC498">
        <v>6.8605</v>
      </c>
      <c r="AD498">
        <v>15.746</v>
      </c>
      <c r="AE498">
        <v>9.6621000000000006</v>
      </c>
      <c r="AF498">
        <v>8.3323999999999998</v>
      </c>
      <c r="AG498">
        <v>11.488099999999999</v>
      </c>
      <c r="AH498">
        <v>12.9459</v>
      </c>
      <c r="AI498">
        <v>12.141400000000001</v>
      </c>
      <c r="AJ498">
        <v>10.9175</v>
      </c>
      <c r="AK498">
        <v>14.514200000000001</v>
      </c>
      <c r="AL498">
        <v>21.880099999999999</v>
      </c>
      <c r="AM498">
        <v>15.607699999999999</v>
      </c>
      <c r="AN498">
        <v>12.6785</v>
      </c>
      <c r="AO498">
        <v>12.6457</v>
      </c>
      <c r="AP498">
        <v>3.8984999999999999</v>
      </c>
      <c r="AQ498">
        <v>0.7742</v>
      </c>
      <c r="AR498">
        <v>-3.6438000000000001</v>
      </c>
      <c r="AS498">
        <v>-1.9135</v>
      </c>
      <c r="AT498">
        <v>5.5635000000000003</v>
      </c>
      <c r="AU498">
        <v>-0.71550000000000002</v>
      </c>
      <c r="AV498">
        <v>4.7374999999999998</v>
      </c>
      <c r="AW498">
        <v>-8.2315000000000005</v>
      </c>
      <c r="AX498">
        <v>1.8551</v>
      </c>
      <c r="AY498">
        <v>8.8940999999999999</v>
      </c>
      <c r="AZ498">
        <v>1.9643999999999999</v>
      </c>
      <c r="BA498">
        <v>19.1723</v>
      </c>
      <c r="BB498">
        <v>18.668099999999999</v>
      </c>
      <c r="BC498">
        <v>9.3566000000000003</v>
      </c>
      <c r="BD498">
        <v>4.6372</v>
      </c>
      <c r="BE498">
        <v>11.1038</v>
      </c>
      <c r="BF498">
        <v>10.9834</v>
      </c>
      <c r="BG498">
        <v>7.4795999999999996</v>
      </c>
      <c r="BH498">
        <v>-12.867000000000001</v>
      </c>
      <c r="BI498">
        <v>14.146800000000001</v>
      </c>
      <c r="BJ498">
        <v>30.657900000000001</v>
      </c>
      <c r="BK498">
        <v>18.011700000000001</v>
      </c>
      <c r="BL498">
        <v>1.7632000000000001</v>
      </c>
      <c r="BM498">
        <v>1.6123000000000001</v>
      </c>
      <c r="BN498">
        <v>1.4548000000000001</v>
      </c>
      <c r="BO498">
        <v>1.6269</v>
      </c>
      <c r="BP498">
        <v>1.4784999999999999</v>
      </c>
      <c r="BQ498">
        <v>1.2806</v>
      </c>
      <c r="BR498">
        <v>1.2863</v>
      </c>
      <c r="BS498">
        <v>1.0521</v>
      </c>
      <c r="BT498">
        <v>1.2679</v>
      </c>
      <c r="BU498">
        <v>1.6915</v>
      </c>
      <c r="BV498">
        <v>1.5107999999999999</v>
      </c>
      <c r="BW498" t="s">
        <v>612</v>
      </c>
      <c r="BX498">
        <v>10</v>
      </c>
      <c r="BY498" t="s">
        <v>613</v>
      </c>
      <c r="BZ498">
        <v>101020</v>
      </c>
    </row>
    <row r="499" spans="1:78" x14ac:dyDescent="0.25">
      <c r="A499" t="s">
        <v>498</v>
      </c>
      <c r="B499" t="s">
        <v>510</v>
      </c>
      <c r="C499">
        <v>3.46</v>
      </c>
      <c r="D499">
        <v>3.44</v>
      </c>
      <c r="E499">
        <v>3.78</v>
      </c>
      <c r="F499">
        <v>5.51</v>
      </c>
      <c r="G499">
        <v>5.72</v>
      </c>
      <c r="H499">
        <v>6.21</v>
      </c>
      <c r="I499">
        <v>5.53</v>
      </c>
      <c r="J499">
        <v>5.92</v>
      </c>
      <c r="K499">
        <v>6.26</v>
      </c>
      <c r="L499">
        <v>6923962700</v>
      </c>
      <c r="M499">
        <v>6546865000</v>
      </c>
      <c r="N499">
        <v>8883632300</v>
      </c>
      <c r="O499">
        <v>12248719900</v>
      </c>
      <c r="P499">
        <v>11990654900</v>
      </c>
      <c r="Q499">
        <v>14188414200</v>
      </c>
      <c r="R499">
        <v>18345814200</v>
      </c>
      <c r="S499">
        <v>21624606600</v>
      </c>
      <c r="T499">
        <v>19927094800</v>
      </c>
      <c r="U499">
        <v>27569654900</v>
      </c>
      <c r="V499">
        <v>6.9276999999999997</v>
      </c>
      <c r="W499">
        <v>7.1654</v>
      </c>
      <c r="X499">
        <v>4.6715999999999998</v>
      </c>
      <c r="Y499">
        <v>4.9648000000000003</v>
      </c>
      <c r="Z499">
        <v>7.7972000000000001</v>
      </c>
      <c r="AA499">
        <v>5.3710000000000004</v>
      </c>
      <c r="AB499">
        <v>3.0863</v>
      </c>
      <c r="AC499">
        <v>5.0159000000000002</v>
      </c>
      <c r="AD499">
        <v>4.3752000000000004</v>
      </c>
      <c r="AE499">
        <v>5.0614999999999997</v>
      </c>
      <c r="AF499">
        <v>26.567299999999999</v>
      </c>
      <c r="AG499">
        <v>27.3567</v>
      </c>
      <c r="AH499">
        <v>36.577100000000002</v>
      </c>
      <c r="AI499">
        <v>32.07</v>
      </c>
      <c r="AJ499">
        <v>31.957899999999999</v>
      </c>
      <c r="AK499">
        <v>33.229599999999998</v>
      </c>
      <c r="AL499">
        <v>38.4343</v>
      </c>
      <c r="AM499">
        <v>33.252800000000001</v>
      </c>
      <c r="AN499">
        <v>27.640799999999999</v>
      </c>
      <c r="AO499">
        <v>17.055599999999998</v>
      </c>
      <c r="AP499">
        <v>4.6376999999999997</v>
      </c>
      <c r="AQ499">
        <v>-1.2867999999999999</v>
      </c>
      <c r="AR499">
        <v>-3.6415999999999999</v>
      </c>
      <c r="AS499">
        <v>39.016500000000001</v>
      </c>
      <c r="AT499">
        <v>5.9622999999999999</v>
      </c>
      <c r="AU499">
        <v>5.2770000000000001</v>
      </c>
      <c r="AV499">
        <v>6.7571000000000003</v>
      </c>
      <c r="AW499">
        <v>13.489000000000001</v>
      </c>
      <c r="AX499">
        <v>-5.4170999999999996</v>
      </c>
      <c r="AY499">
        <v>-3.9148999999999998</v>
      </c>
      <c r="AZ499">
        <v>102.6157</v>
      </c>
      <c r="BA499">
        <v>10.5678</v>
      </c>
      <c r="BB499">
        <v>15.430400000000001</v>
      </c>
      <c r="BC499">
        <v>16.148199999999999</v>
      </c>
      <c r="BD499">
        <v>12.166600000000001</v>
      </c>
      <c r="BE499">
        <v>14.1061</v>
      </c>
      <c r="BF499">
        <v>20.831</v>
      </c>
      <c r="BG499">
        <v>14.008699999999999</v>
      </c>
      <c r="BH499">
        <v>8.5738000000000003</v>
      </c>
      <c r="BI499">
        <v>13.805400000000001</v>
      </c>
      <c r="BJ499">
        <v>10.578099999999999</v>
      </c>
      <c r="BK499">
        <v>8.9164999999999992</v>
      </c>
      <c r="BL499">
        <v>1.8468</v>
      </c>
      <c r="BM499">
        <v>1.9959</v>
      </c>
      <c r="BN499">
        <v>1.9507000000000001</v>
      </c>
      <c r="BO499">
        <v>2.0347</v>
      </c>
      <c r="BP499">
        <v>2.4236</v>
      </c>
      <c r="BQ499">
        <v>2.2768999999999999</v>
      </c>
      <c r="BR499">
        <v>2.4580000000000002</v>
      </c>
      <c r="BS499">
        <v>2.7593999999999999</v>
      </c>
      <c r="BT499">
        <v>3.2252000000000001</v>
      </c>
      <c r="BU499">
        <v>3.0661999999999998</v>
      </c>
      <c r="BV499">
        <v>2.0838999999999999</v>
      </c>
      <c r="BW499" t="s">
        <v>596</v>
      </c>
      <c r="BX499">
        <v>20</v>
      </c>
      <c r="BY499" t="s">
        <v>630</v>
      </c>
      <c r="BZ499">
        <v>201060</v>
      </c>
    </row>
    <row r="500" spans="1:78" x14ac:dyDescent="0.25">
      <c r="A500" t="s">
        <v>499</v>
      </c>
      <c r="B500" t="s">
        <v>510</v>
      </c>
      <c r="C500">
        <v>2.5</v>
      </c>
      <c r="D500">
        <v>2.44</v>
      </c>
      <c r="E500">
        <v>3.3</v>
      </c>
      <c r="F500">
        <v>3.11</v>
      </c>
      <c r="G500">
        <v>3.94</v>
      </c>
      <c r="H500">
        <v>4.76</v>
      </c>
      <c r="I500">
        <v>5.59</v>
      </c>
      <c r="J500">
        <v>5.78</v>
      </c>
      <c r="K500" t="s">
        <v>510</v>
      </c>
      <c r="L500">
        <v>31871350300</v>
      </c>
      <c r="M500">
        <v>31502201700</v>
      </c>
      <c r="N500">
        <v>23242459800</v>
      </c>
      <c r="O500">
        <v>27502053700</v>
      </c>
      <c r="P500">
        <v>28706783700</v>
      </c>
      <c r="Q500">
        <v>30467014600</v>
      </c>
      <c r="R500">
        <v>32749092500</v>
      </c>
      <c r="S500">
        <v>40704462700</v>
      </c>
      <c r="T500">
        <v>36078581900</v>
      </c>
      <c r="U500">
        <v>36625071900</v>
      </c>
      <c r="V500">
        <v>12.3436</v>
      </c>
      <c r="W500">
        <v>15.6511</v>
      </c>
      <c r="X500">
        <v>24.270600000000002</v>
      </c>
      <c r="Y500">
        <v>24.8401</v>
      </c>
      <c r="Z500">
        <v>32.665999999999997</v>
      </c>
      <c r="AA500">
        <v>27.646599999999999</v>
      </c>
      <c r="AB500">
        <v>16.313300000000002</v>
      </c>
      <c r="AC500">
        <v>26.654299999999999</v>
      </c>
      <c r="AD500">
        <v>22.434799999999999</v>
      </c>
      <c r="AE500">
        <v>26.446999999999999</v>
      </c>
      <c r="AF500">
        <v>40.1248</v>
      </c>
      <c r="AG500">
        <v>48.728400000000001</v>
      </c>
      <c r="AH500">
        <v>166.61189999999999</v>
      </c>
      <c r="AI500">
        <v>184.59800000000001</v>
      </c>
      <c r="AJ500">
        <v>243.8741</v>
      </c>
      <c r="AK500">
        <v>215.4273</v>
      </c>
      <c r="AL500">
        <v>198.99180000000001</v>
      </c>
      <c r="AM500">
        <v>203.26849999999999</v>
      </c>
      <c r="AN500">
        <v>216.5754</v>
      </c>
      <c r="AO500">
        <v>193.083</v>
      </c>
      <c r="AP500">
        <v>-3.5068000000000001</v>
      </c>
      <c r="AQ500">
        <v>-4.1517999999999997</v>
      </c>
      <c r="AR500">
        <v>-3.2757000000000001</v>
      </c>
      <c r="AS500">
        <v>-32.043199999999999</v>
      </c>
      <c r="AT500">
        <v>-3.0486</v>
      </c>
      <c r="AU500">
        <v>-22.236899999999999</v>
      </c>
      <c r="AV500">
        <v>26.6586</v>
      </c>
      <c r="AW500">
        <v>11.871499999999999</v>
      </c>
      <c r="AX500">
        <v>1.9480999999999999</v>
      </c>
      <c r="AY500">
        <v>-2.0114000000000001</v>
      </c>
      <c r="AZ500">
        <v>6.5857000000000001</v>
      </c>
      <c r="BA500">
        <v>50.509300000000003</v>
      </c>
      <c r="BB500">
        <v>56.611899999999999</v>
      </c>
      <c r="BC500">
        <v>104.3938</v>
      </c>
      <c r="BD500" t="s">
        <v>510</v>
      </c>
      <c r="BE500" t="s">
        <v>510</v>
      </c>
      <c r="BF500" t="s">
        <v>510</v>
      </c>
      <c r="BG500" t="s">
        <v>510</v>
      </c>
      <c r="BH500" t="s">
        <v>510</v>
      </c>
      <c r="BI500" t="s">
        <v>510</v>
      </c>
      <c r="BJ500" t="s">
        <v>510</v>
      </c>
      <c r="BK500" t="s">
        <v>510</v>
      </c>
      <c r="BL500">
        <v>4.5145</v>
      </c>
      <c r="BM500">
        <v>4.6231999999999998</v>
      </c>
      <c r="BN500">
        <v>4.7426000000000004</v>
      </c>
      <c r="BO500">
        <v>6.1365999999999996</v>
      </c>
      <c r="BP500">
        <v>7.2942</v>
      </c>
      <c r="BQ500">
        <v>9.7296999999999993</v>
      </c>
      <c r="BR500">
        <v>8.3093000000000004</v>
      </c>
      <c r="BS500">
        <v>7.9137000000000004</v>
      </c>
      <c r="BT500">
        <v>9.1300000000000008</v>
      </c>
      <c r="BU500">
        <v>8.6527999999999992</v>
      </c>
      <c r="BV500">
        <v>8.1534999999999993</v>
      </c>
      <c r="BW500" t="s">
        <v>585</v>
      </c>
      <c r="BX500">
        <v>25</v>
      </c>
      <c r="BY500" t="s">
        <v>586</v>
      </c>
      <c r="BZ500">
        <v>253010</v>
      </c>
    </row>
    <row r="501" spans="1:78" x14ac:dyDescent="0.25">
      <c r="A501" t="s">
        <v>500</v>
      </c>
      <c r="B501" t="s">
        <v>510</v>
      </c>
      <c r="C501">
        <v>3.11</v>
      </c>
      <c r="D501">
        <v>3.24</v>
      </c>
      <c r="E501">
        <v>3.13</v>
      </c>
      <c r="F501">
        <v>3.12</v>
      </c>
      <c r="G501">
        <v>3.29</v>
      </c>
      <c r="H501">
        <v>5.07</v>
      </c>
      <c r="I501">
        <v>5.53</v>
      </c>
      <c r="J501">
        <v>5.29</v>
      </c>
      <c r="K501" t="s">
        <v>510</v>
      </c>
      <c r="L501">
        <v>19208112100</v>
      </c>
      <c r="M501">
        <v>20905782200</v>
      </c>
      <c r="N501">
        <v>20670914600</v>
      </c>
      <c r="O501">
        <v>24432416900</v>
      </c>
      <c r="P501">
        <v>21156390700</v>
      </c>
      <c r="Q501">
        <v>30786835300</v>
      </c>
      <c r="R501">
        <v>31939524800</v>
      </c>
      <c r="S501">
        <v>26539673300</v>
      </c>
      <c r="T501">
        <v>26756180000</v>
      </c>
      <c r="U501">
        <v>25432952500</v>
      </c>
      <c r="V501">
        <v>7.4881000000000002</v>
      </c>
      <c r="W501">
        <v>0.79849999999999999</v>
      </c>
      <c r="X501">
        <v>1.1362000000000001</v>
      </c>
      <c r="Y501">
        <v>6.8837000000000002</v>
      </c>
      <c r="Z501">
        <v>-1.5125</v>
      </c>
      <c r="AA501">
        <v>4.641</v>
      </c>
      <c r="AB501">
        <v>-0.56630000000000003</v>
      </c>
      <c r="AC501">
        <v>1.6777</v>
      </c>
      <c r="AD501">
        <v>1.0395000000000001</v>
      </c>
      <c r="AE501">
        <v>4.8117000000000001</v>
      </c>
      <c r="AF501">
        <v>14.7598</v>
      </c>
      <c r="AG501">
        <v>42.331200000000003</v>
      </c>
      <c r="AH501">
        <v>42.127200000000002</v>
      </c>
      <c r="AI501">
        <v>38.988599999999998</v>
      </c>
      <c r="AJ501">
        <v>37.0488</v>
      </c>
      <c r="AK501">
        <v>34.503</v>
      </c>
      <c r="AL501">
        <v>34.4803</v>
      </c>
      <c r="AM501">
        <v>31.1233</v>
      </c>
      <c r="AN501">
        <v>28.087</v>
      </c>
      <c r="AO501">
        <v>27.8887</v>
      </c>
      <c r="AP501">
        <v>6.3045999999999998</v>
      </c>
      <c r="AQ501">
        <v>0.80789999999999995</v>
      </c>
      <c r="AR501">
        <v>181.22389999999999</v>
      </c>
      <c r="AS501">
        <v>-1.7533000000000001</v>
      </c>
      <c r="AT501">
        <v>-2.5123000000000002</v>
      </c>
      <c r="AU501">
        <v>-7.2545999999999999</v>
      </c>
      <c r="AV501">
        <v>2.1217000000000001</v>
      </c>
      <c r="AW501">
        <v>-0.89700000000000002</v>
      </c>
      <c r="AX501">
        <v>-3.9369000000000001</v>
      </c>
      <c r="AY501">
        <v>-10.190799999999999</v>
      </c>
      <c r="AZ501">
        <v>2.0455000000000001</v>
      </c>
      <c r="BA501">
        <v>12.837400000000001</v>
      </c>
      <c r="BB501">
        <v>11.2133</v>
      </c>
      <c r="BC501">
        <v>1.7886</v>
      </c>
      <c r="BD501">
        <v>3.1282999999999999</v>
      </c>
      <c r="BE501">
        <v>16.947700000000001</v>
      </c>
      <c r="BF501">
        <v>-3.2964000000000002</v>
      </c>
      <c r="BG501">
        <v>9.5657999999999994</v>
      </c>
      <c r="BH501">
        <v>-1.1301000000000001</v>
      </c>
      <c r="BI501">
        <v>3.2315999999999998</v>
      </c>
      <c r="BJ501">
        <v>1.8751</v>
      </c>
      <c r="BK501">
        <v>8.3589000000000002</v>
      </c>
      <c r="BL501">
        <v>1.9943</v>
      </c>
      <c r="BM501">
        <v>2.3147000000000002</v>
      </c>
      <c r="BN501">
        <v>1.4016</v>
      </c>
      <c r="BO501">
        <v>1.4135</v>
      </c>
      <c r="BP501">
        <v>1.4886999999999999</v>
      </c>
      <c r="BQ501">
        <v>1.4097999999999999</v>
      </c>
      <c r="BR501">
        <v>1.7486999999999999</v>
      </c>
      <c r="BS501">
        <v>1.8107</v>
      </c>
      <c r="BT501">
        <v>1.5922000000000001</v>
      </c>
      <c r="BU501">
        <v>1.6943999999999999</v>
      </c>
      <c r="BV501">
        <v>1.5833999999999999</v>
      </c>
      <c r="BW501" t="s">
        <v>582</v>
      </c>
      <c r="BX501">
        <v>35</v>
      </c>
      <c r="BY501" t="s">
        <v>587</v>
      </c>
      <c r="BZ501">
        <v>351010</v>
      </c>
    </row>
    <row r="502" spans="1:78" x14ac:dyDescent="0.25">
      <c r="A502" t="s">
        <v>501</v>
      </c>
      <c r="B502" t="s">
        <v>510</v>
      </c>
      <c r="C502">
        <v>1.34</v>
      </c>
      <c r="D502">
        <v>1.86</v>
      </c>
      <c r="E502">
        <v>1.89</v>
      </c>
      <c r="F502">
        <v>1.8</v>
      </c>
      <c r="G502">
        <v>1.99</v>
      </c>
      <c r="H502">
        <v>4.17</v>
      </c>
      <c r="I502">
        <v>4.12</v>
      </c>
      <c r="J502">
        <v>3.82</v>
      </c>
      <c r="K502" t="s">
        <v>510</v>
      </c>
      <c r="L502">
        <v>3941853500</v>
      </c>
      <c r="M502">
        <v>3628784300</v>
      </c>
      <c r="N502">
        <v>4526904100</v>
      </c>
      <c r="O502">
        <v>5521029000</v>
      </c>
      <c r="P502">
        <v>8567294700</v>
      </c>
      <c r="Q502">
        <v>13773702300</v>
      </c>
      <c r="R502">
        <v>20491094300</v>
      </c>
      <c r="S502">
        <v>31808375400</v>
      </c>
      <c r="T502">
        <v>13238396500</v>
      </c>
      <c r="U502">
        <v>14038120600</v>
      </c>
      <c r="V502">
        <v>0.96109999999999995</v>
      </c>
      <c r="W502">
        <v>-2.9870000000000001</v>
      </c>
      <c r="X502">
        <v>-2.8329</v>
      </c>
      <c r="Y502">
        <v>0.38169999999999998</v>
      </c>
      <c r="Z502">
        <v>9.7748000000000008</v>
      </c>
      <c r="AA502">
        <v>12.0221</v>
      </c>
      <c r="AB502">
        <v>9.9940999999999995</v>
      </c>
      <c r="AC502">
        <v>14.4435</v>
      </c>
      <c r="AD502">
        <v>6.7374999999999998</v>
      </c>
      <c r="AE502">
        <v>3.9906000000000001</v>
      </c>
      <c r="AF502">
        <v>57.05</v>
      </c>
      <c r="AG502">
        <v>59.761899999999997</v>
      </c>
      <c r="AH502">
        <v>57.167499999999997</v>
      </c>
      <c r="AI502">
        <v>52.093600000000002</v>
      </c>
      <c r="AJ502">
        <v>36.667400000000001</v>
      </c>
      <c r="AK502">
        <v>29.844999999999999</v>
      </c>
      <c r="AL502">
        <v>26.120899999999999</v>
      </c>
      <c r="AM502">
        <v>18.423200000000001</v>
      </c>
      <c r="AN502">
        <v>29.207100000000001</v>
      </c>
      <c r="AO502">
        <v>33.0413</v>
      </c>
      <c r="AP502">
        <v>15.713200000000001</v>
      </c>
      <c r="AQ502">
        <v>394.63659999999999</v>
      </c>
      <c r="AR502">
        <v>-9.0088000000000008</v>
      </c>
      <c r="AS502">
        <v>-8.0952000000000002</v>
      </c>
      <c r="AT502">
        <v>-7.7073</v>
      </c>
      <c r="AU502">
        <v>1.4971000000000001</v>
      </c>
      <c r="AV502">
        <v>8.5733999999999995</v>
      </c>
      <c r="AW502">
        <v>14.0947</v>
      </c>
      <c r="AX502">
        <v>15.6279</v>
      </c>
      <c r="AY502">
        <v>21.142399999999999</v>
      </c>
      <c r="AZ502">
        <v>-2.9619</v>
      </c>
      <c r="BA502">
        <v>14.799899999999999</v>
      </c>
      <c r="BB502">
        <v>3.2021000000000002</v>
      </c>
      <c r="BC502">
        <v>-16.3476</v>
      </c>
      <c r="BD502">
        <v>-16.261099999999999</v>
      </c>
      <c r="BE502">
        <v>2.0910000000000002</v>
      </c>
      <c r="BF502">
        <v>38.819699999999997</v>
      </c>
      <c r="BG502">
        <v>34.278500000000001</v>
      </c>
      <c r="BH502">
        <v>25.307600000000001</v>
      </c>
      <c r="BI502">
        <v>32.644300000000001</v>
      </c>
      <c r="BJ502">
        <v>16.197299999999998</v>
      </c>
      <c r="BK502">
        <v>10.261699999999999</v>
      </c>
      <c r="BL502">
        <v>2.5754999999999999</v>
      </c>
      <c r="BM502">
        <v>1.5341</v>
      </c>
      <c r="BN502">
        <v>1.5437000000000001</v>
      </c>
      <c r="BO502">
        <v>1.8082</v>
      </c>
      <c r="BP502">
        <v>2.0975000000000001</v>
      </c>
      <c r="BQ502">
        <v>2.6692999999999998</v>
      </c>
      <c r="BR502">
        <v>3.5377999999999998</v>
      </c>
      <c r="BS502">
        <v>4.4238</v>
      </c>
      <c r="BT502">
        <v>5.6353999999999997</v>
      </c>
      <c r="BU502">
        <v>2.3893</v>
      </c>
      <c r="BV502">
        <v>2.5066000000000002</v>
      </c>
      <c r="BW502" t="s">
        <v>590</v>
      </c>
      <c r="BX502">
        <v>45</v>
      </c>
      <c r="BY502" t="s">
        <v>614</v>
      </c>
      <c r="BZ502">
        <v>452030</v>
      </c>
    </row>
    <row r="503" spans="1:78" x14ac:dyDescent="0.25">
      <c r="A503" t="s">
        <v>502</v>
      </c>
      <c r="B503" t="s">
        <v>510</v>
      </c>
      <c r="C503">
        <v>2.11</v>
      </c>
      <c r="D503">
        <v>2.2000000000000002</v>
      </c>
      <c r="E503">
        <v>3.81</v>
      </c>
      <c r="F503">
        <v>3.79</v>
      </c>
      <c r="G503">
        <v>4.4400000000000004</v>
      </c>
      <c r="H503">
        <v>4.63</v>
      </c>
      <c r="I503">
        <v>5.92</v>
      </c>
      <c r="J503">
        <v>5.7</v>
      </c>
      <c r="K503" t="s">
        <v>510</v>
      </c>
      <c r="L503">
        <v>21572007400</v>
      </c>
      <c r="M503">
        <v>23860349000</v>
      </c>
      <c r="N503">
        <v>26434856400</v>
      </c>
      <c r="O503">
        <v>35104245200</v>
      </c>
      <c r="P503">
        <v>41097768400</v>
      </c>
      <c r="Q503">
        <v>63038205700</v>
      </c>
      <c r="R503">
        <v>78656824000</v>
      </c>
      <c r="S503">
        <v>115456894300</v>
      </c>
      <c r="T503">
        <v>68302850900.000008</v>
      </c>
      <c r="U503">
        <v>90615269200</v>
      </c>
      <c r="V503">
        <v>8.8696000000000002</v>
      </c>
      <c r="W503">
        <v>4.6755000000000004</v>
      </c>
      <c r="X503">
        <v>10.551299999999999</v>
      </c>
      <c r="Y503">
        <v>10.643700000000001</v>
      </c>
      <c r="Z503">
        <v>14.7498</v>
      </c>
      <c r="AA503">
        <v>13.4397</v>
      </c>
      <c r="AB503">
        <v>13.0238</v>
      </c>
      <c r="AC503">
        <v>14.809699999999999</v>
      </c>
      <c r="AD503">
        <v>14.6678</v>
      </c>
      <c r="AE503">
        <v>16.0487</v>
      </c>
      <c r="AF503">
        <v>55.115400000000001</v>
      </c>
      <c r="AG503">
        <v>61.518999999999998</v>
      </c>
      <c r="AH503">
        <v>58.4129</v>
      </c>
      <c r="AI503">
        <v>57.686900000000001</v>
      </c>
      <c r="AJ503">
        <v>59.868200000000002</v>
      </c>
      <c r="AK503">
        <v>57.566000000000003</v>
      </c>
      <c r="AL503">
        <v>54.390500000000003</v>
      </c>
      <c r="AM503">
        <v>48.805799999999998</v>
      </c>
      <c r="AN503">
        <v>54.4925</v>
      </c>
      <c r="AO503">
        <v>47.284100000000002</v>
      </c>
      <c r="AP503">
        <v>4.7268999999999997</v>
      </c>
      <c r="AQ503">
        <v>0.45750000000000002</v>
      </c>
      <c r="AR503">
        <v>20.112300000000001</v>
      </c>
      <c r="AS503">
        <v>-3.3363</v>
      </c>
      <c r="AT503">
        <v>12.25</v>
      </c>
      <c r="AU503">
        <v>25.5183</v>
      </c>
      <c r="AV503">
        <v>7.1262999999999996</v>
      </c>
      <c r="AW503">
        <v>17.8779</v>
      </c>
      <c r="AX503">
        <v>2.1383000000000001</v>
      </c>
      <c r="AY503">
        <v>7.3741000000000003</v>
      </c>
      <c r="AZ503">
        <v>-4.2813999999999997</v>
      </c>
      <c r="BA503">
        <v>20.297999999999998</v>
      </c>
      <c r="BB503">
        <v>51.799199999999999</v>
      </c>
      <c r="BC503">
        <v>28.499400000000001</v>
      </c>
      <c r="BD503">
        <v>64.266099999999994</v>
      </c>
      <c r="BE503">
        <v>53.055</v>
      </c>
      <c r="BF503">
        <v>72.212400000000002</v>
      </c>
      <c r="BG503">
        <v>61.312100000000001</v>
      </c>
      <c r="BH503">
        <v>50.579000000000001</v>
      </c>
      <c r="BI503">
        <v>49.013500000000001</v>
      </c>
      <c r="BJ503">
        <v>47.250799999999998</v>
      </c>
      <c r="BK503">
        <v>49.861699999999999</v>
      </c>
      <c r="BL503">
        <v>3.3491</v>
      </c>
      <c r="BM503">
        <v>4.0754999999999999</v>
      </c>
      <c r="BN503">
        <v>3.8772000000000002</v>
      </c>
      <c r="BO503">
        <v>4.2546999999999997</v>
      </c>
      <c r="BP503">
        <v>4.8727</v>
      </c>
      <c r="BQ503">
        <v>4.6036999999999999</v>
      </c>
      <c r="BR503">
        <v>6.2168000000000001</v>
      </c>
      <c r="BS503">
        <v>6.5034000000000001</v>
      </c>
      <c r="BT503">
        <v>8.9696999999999996</v>
      </c>
      <c r="BU503">
        <v>5.2590000000000003</v>
      </c>
      <c r="BV503">
        <v>6.9828000000000001</v>
      </c>
      <c r="BW503" t="s">
        <v>582</v>
      </c>
      <c r="BX503">
        <v>35</v>
      </c>
      <c r="BY503" t="s">
        <v>627</v>
      </c>
      <c r="BZ503">
        <v>352020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</vt:lpstr>
      <vt:lpstr>Values</vt:lpstr>
      <vt:lpstr>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u3577114@connect.hku.hk</dc:creator>
  <cp:lastModifiedBy>u3577114@connect.hku.hk</cp:lastModifiedBy>
  <dcterms:created xsi:type="dcterms:W3CDTF">2025-02-27T06:11:43Z</dcterms:created>
  <dcterms:modified xsi:type="dcterms:W3CDTF">2025-02-27T08:39:52Z</dcterms:modified>
</cp:coreProperties>
</file>