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8a0594cb08e479/Desktop/SNHU/Term 11 - 25C2/MAT-303/ProjectTwo/"/>
    </mc:Choice>
  </mc:AlternateContent>
  <xr:revisionPtr revIDLastSave="82" documentId="8_{3880329C-6C82-4903-9155-E49F5AD9ED16}" xr6:coauthVersionLast="47" xr6:coauthVersionMax="47" xr10:uidLastSave="{14E674E3-4B6B-4D57-A624-1BA82CAB7757}"/>
  <bookViews>
    <workbookView xWindow="10284" yWindow="0" windowWidth="12816" windowHeight="10392" xr2:uid="{D0046CF9-DD03-4826-9BD2-433070D3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0" i="1"/>
  <c r="K21" i="1"/>
  <c r="D25" i="1"/>
  <c r="D18" i="1"/>
  <c r="G10" i="1"/>
  <c r="H11" i="1" s="1"/>
  <c r="G4" i="1"/>
  <c r="G5" i="1" s="1"/>
  <c r="G6" i="1" s="1"/>
  <c r="K22" i="1" l="1"/>
  <c r="K28" i="1"/>
  <c r="K29" i="1" s="1"/>
  <c r="L28" i="1"/>
  <c r="L21" i="1"/>
  <c r="G11" i="1"/>
  <c r="G12" i="1" s="1"/>
  <c r="H5" i="1"/>
</calcChain>
</file>

<file path=xl/sharedStrings.xml><?xml version="1.0" encoding="utf-8"?>
<sst xmlns="http://schemas.openxmlformats.org/spreadsheetml/2006/main" count="60" uniqueCount="22">
  <si>
    <t>x1</t>
  </si>
  <si>
    <t>x2</t>
  </si>
  <si>
    <t>x3</t>
  </si>
  <si>
    <t>x4</t>
  </si>
  <si>
    <t>β1⋅age</t>
  </si>
  <si>
    <t>β2⋅trestbps</t>
  </si>
  <si>
    <t>β3⋅thalach</t>
  </si>
  <si>
    <t>β4⋅exang</t>
  </si>
  <si>
    <t>P(heart disease)</t>
  </si>
  <si>
    <t>odds(heart disease)</t>
  </si>
  <si>
    <t>P(heart disease)=1/(1+e^(-(β0^ + β1⋅age+ β2⋅trestbps+ β3⋅thalach+ β4⋅exang) ) )</t>
  </si>
  <si>
    <t>https://chatgpt.com/share/67e643f6-5e6c-8003-b0f1-36d89f686440</t>
  </si>
  <si>
    <t>x5</t>
  </si>
  <si>
    <t>x6</t>
  </si>
  <si>
    <t>x7</t>
  </si>
  <si>
    <t>x8</t>
  </si>
  <si>
    <t>β4⋅age⋅thalach</t>
  </si>
  <si>
    <t>β5⋅age²</t>
  </si>
  <si>
    <t>β8⋅other</t>
  </si>
  <si>
    <t>β7⋅atypical</t>
  </si>
  <si>
    <t>β6⋅typical</t>
  </si>
  <si>
    <t>β0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</si>
</sst>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1" fontId="0" fillId="0" borderId="0" xfId="0" applyNumberFormat="1"/>
    <xf numFmtId="11" fontId="2" fillId="0" borderId="0" xfId="0" applyNumberFormat="1" applyFont="1" applyAlignment="1">
      <alignment horizontal="left" vertical="center"/>
    </xf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tgpt.com/share/67e643f6-5e6c-8003-b0f1-36d89f6864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C7AB-66D6-4B63-B1F6-69FE003ADF4A}">
  <dimension ref="A1:L29"/>
  <sheetViews>
    <sheetView tabSelected="1" topLeftCell="A16" workbookViewId="0">
      <selection activeCell="H31" sqref="H31"/>
    </sheetView>
  </sheetViews>
  <sheetFormatPr defaultRowHeight="14.4" x14ac:dyDescent="0.3"/>
  <cols>
    <col min="2" max="2" width="8.77734375" bestFit="1" customWidth="1"/>
    <col min="3" max="3" width="8.21875" bestFit="1" customWidth="1"/>
    <col min="4" max="4" width="10.109375" bestFit="1" customWidth="1"/>
    <col min="5" max="5" width="9.5546875" bestFit="1" customWidth="1"/>
    <col min="11" max="11" width="9.21875" bestFit="1" customWidth="1"/>
  </cols>
  <sheetData>
    <row r="1" spans="1:9" ht="15" thickBot="1" x14ac:dyDescent="0.35">
      <c r="A1" s="1" t="s">
        <v>10</v>
      </c>
      <c r="B1" s="2"/>
      <c r="C1" s="2"/>
      <c r="D1" s="2"/>
      <c r="E1" s="2"/>
      <c r="F1" s="2"/>
      <c r="G1" s="2"/>
      <c r="H1" s="2"/>
      <c r="I1" s="5"/>
    </row>
    <row r="2" spans="1:9" x14ac:dyDescent="0.3">
      <c r="A2" s="6"/>
      <c r="C2" t="s">
        <v>4</v>
      </c>
      <c r="D2" t="s">
        <v>5</v>
      </c>
      <c r="E2" t="s">
        <v>6</v>
      </c>
      <c r="F2" t="s">
        <v>7</v>
      </c>
      <c r="I2" s="6"/>
    </row>
    <row r="3" spans="1:9" x14ac:dyDescent="0.3">
      <c r="A3" s="6"/>
      <c r="C3" t="s">
        <v>0</v>
      </c>
      <c r="D3" t="s">
        <v>1</v>
      </c>
      <c r="E3" t="s">
        <v>2</v>
      </c>
      <c r="F3" t="s">
        <v>3</v>
      </c>
      <c r="I3" s="6"/>
    </row>
    <row r="4" spans="1:9" ht="15" thickBot="1" x14ac:dyDescent="0.35">
      <c r="A4" s="6"/>
      <c r="C4">
        <v>50</v>
      </c>
      <c r="D4">
        <v>122</v>
      </c>
      <c r="E4">
        <v>140</v>
      </c>
      <c r="F4">
        <v>1</v>
      </c>
      <c r="G4">
        <f>-1.0211-0.0175*C4-0.0149*D4+0.0311*E4-1.625*F4</f>
        <v>-0.98490000000000011</v>
      </c>
      <c r="I4" s="6"/>
    </row>
    <row r="5" spans="1:9" x14ac:dyDescent="0.3">
      <c r="A5" s="6"/>
      <c r="E5" s="3" t="s">
        <v>8</v>
      </c>
      <c r="F5" s="4"/>
      <c r="G5" s="4">
        <f>ROUND(1/(1+EXP(-(G4))), 4)</f>
        <v>0.27189999999999998</v>
      </c>
      <c r="H5" s="10">
        <f>ROUND(1/(1+EXP(-(G4))), 4)</f>
        <v>0.27189999999999998</v>
      </c>
      <c r="I5" s="6"/>
    </row>
    <row r="6" spans="1:9" ht="15" thickBot="1" x14ac:dyDescent="0.35">
      <c r="A6" s="6"/>
      <c r="E6" s="8" t="s">
        <v>9</v>
      </c>
      <c r="F6" s="9"/>
      <c r="G6" s="9">
        <f>ROUND(G5/(1-G5), 4)</f>
        <v>0.37340000000000001</v>
      </c>
      <c r="H6" s="11"/>
      <c r="I6" s="6"/>
    </row>
    <row r="7" spans="1:9" ht="7.8" customHeight="1" thickBot="1" x14ac:dyDescent="0.35">
      <c r="A7" s="1"/>
      <c r="B7" s="2"/>
      <c r="C7" s="2"/>
      <c r="D7" s="2"/>
      <c r="E7" s="2"/>
      <c r="F7" s="2"/>
      <c r="G7" s="2"/>
      <c r="H7" s="2"/>
      <c r="I7" s="6"/>
    </row>
    <row r="8" spans="1:9" x14ac:dyDescent="0.3">
      <c r="A8" s="5"/>
      <c r="C8" t="s">
        <v>4</v>
      </c>
      <c r="D8" t="s">
        <v>5</v>
      </c>
      <c r="E8" t="s">
        <v>6</v>
      </c>
      <c r="F8" t="s">
        <v>7</v>
      </c>
      <c r="I8" s="6"/>
    </row>
    <row r="9" spans="1:9" x14ac:dyDescent="0.3">
      <c r="A9" s="6"/>
      <c r="C9" t="s">
        <v>0</v>
      </c>
      <c r="D9" t="s">
        <v>1</v>
      </c>
      <c r="E9" t="s">
        <v>2</v>
      </c>
      <c r="F9" t="s">
        <v>3</v>
      </c>
      <c r="I9" s="6"/>
    </row>
    <row r="10" spans="1:9" ht="15" thickBot="1" x14ac:dyDescent="0.35">
      <c r="A10" s="6"/>
      <c r="C10">
        <v>50</v>
      </c>
      <c r="D10">
        <v>130</v>
      </c>
      <c r="E10">
        <v>165</v>
      </c>
      <c r="F10">
        <v>0</v>
      </c>
      <c r="G10">
        <f>-1.0211-0.0175*C10-0.0149*D10+0.0311*E10-1.625*F10</f>
        <v>1.2984</v>
      </c>
      <c r="I10" s="6"/>
    </row>
    <row r="11" spans="1:9" x14ac:dyDescent="0.3">
      <c r="A11" s="6"/>
      <c r="E11" s="3" t="s">
        <v>8</v>
      </c>
      <c r="F11" s="4"/>
      <c r="G11" s="4">
        <f>ROUND(1/(1+EXP(-(G10))), 4)</f>
        <v>0.78559999999999997</v>
      </c>
      <c r="H11" s="10">
        <f>ROUND(1/(1+EXP(-(G10))), 4)</f>
        <v>0.78559999999999997</v>
      </c>
      <c r="I11" s="6"/>
    </row>
    <row r="12" spans="1:9" ht="15" thickBot="1" x14ac:dyDescent="0.35">
      <c r="A12" s="6"/>
      <c r="E12" s="8" t="s">
        <v>9</v>
      </c>
      <c r="F12" s="9"/>
      <c r="G12" s="9">
        <f>ROUND(G11/(1-G11), 4)</f>
        <v>3.6642000000000001</v>
      </c>
      <c r="H12" s="11"/>
      <c r="I12" s="6"/>
    </row>
    <row r="13" spans="1:9" ht="15" thickBot="1" x14ac:dyDescent="0.35">
      <c r="A13" s="18" t="s">
        <v>11</v>
      </c>
      <c r="B13" s="19"/>
      <c r="C13" s="19"/>
      <c r="D13" s="19"/>
      <c r="E13" s="19"/>
      <c r="F13" s="19"/>
      <c r="G13" s="19"/>
      <c r="H13" s="20"/>
      <c r="I13" s="7"/>
    </row>
    <row r="17" spans="2:12" x14ac:dyDescent="0.3">
      <c r="B17" t="s">
        <v>21</v>
      </c>
      <c r="C17" t="s">
        <v>4</v>
      </c>
      <c r="D17" t="s">
        <v>5</v>
      </c>
      <c r="E17" t="s">
        <v>6</v>
      </c>
      <c r="F17" t="s">
        <v>16</v>
      </c>
      <c r="G17" t="s">
        <v>17</v>
      </c>
      <c r="H17" t="s">
        <v>20</v>
      </c>
      <c r="I17" t="s">
        <v>19</v>
      </c>
      <c r="J17" t="s">
        <v>18</v>
      </c>
    </row>
    <row r="18" spans="2:12" x14ac:dyDescent="0.3">
      <c r="B18" s="13">
        <v>-15.56</v>
      </c>
      <c r="C18" s="12">
        <v>0.1744</v>
      </c>
      <c r="D18">
        <f>-0.01958</f>
        <v>-1.958E-2</v>
      </c>
      <c r="E18" s="12">
        <v>0.1363</v>
      </c>
      <c r="F18" s="12">
        <v>-1.867E-3</v>
      </c>
      <c r="G18" s="12">
        <v>8.4239999999999998E-4</v>
      </c>
      <c r="H18" s="12">
        <v>1.913</v>
      </c>
      <c r="I18" s="12">
        <v>2.0369999999999999</v>
      </c>
      <c r="J18" s="12">
        <v>1.7769999999999999</v>
      </c>
    </row>
    <row r="19" spans="2:12" x14ac:dyDescent="0.3">
      <c r="C19" t="s">
        <v>0</v>
      </c>
      <c r="D19" t="s">
        <v>1</v>
      </c>
      <c r="E19" t="s">
        <v>2</v>
      </c>
      <c r="F19" t="s">
        <v>3</v>
      </c>
      <c r="G19" t="s">
        <v>12</v>
      </c>
      <c r="H19" t="s">
        <v>13</v>
      </c>
      <c r="I19" t="s">
        <v>14</v>
      </c>
      <c r="J19" t="s">
        <v>15</v>
      </c>
    </row>
    <row r="20" spans="2:12" ht="15" thickBot="1" x14ac:dyDescent="0.35">
      <c r="C20">
        <v>50</v>
      </c>
      <c r="D20">
        <v>115</v>
      </c>
      <c r="E20">
        <v>133</v>
      </c>
      <c r="H20">
        <v>0</v>
      </c>
      <c r="I20">
        <v>0</v>
      </c>
      <c r="J20">
        <v>0</v>
      </c>
      <c r="K20" s="12">
        <f>B18+(C18*C20)+(D18*D20)+(E18*E20)+(F18*C20*E20)+(G18*C20*C20)+(H18*H20)+(I18*I20)+(J18*J20)</f>
        <v>-1.2733499999999989</v>
      </c>
    </row>
    <row r="21" spans="2:12" x14ac:dyDescent="0.3">
      <c r="I21" s="3" t="s">
        <v>8</v>
      </c>
      <c r="J21" s="4"/>
      <c r="K21" s="4">
        <f>ROUND(1/(1+EXP(-(K20))), 4)</f>
        <v>0.21870000000000001</v>
      </c>
      <c r="L21" s="14">
        <f>ROUND(1/(1+EXP(-(K20))), 4)</f>
        <v>0.21870000000000001</v>
      </c>
    </row>
    <row r="22" spans="2:12" ht="15" thickBot="1" x14ac:dyDescent="0.35">
      <c r="I22" s="15" t="s">
        <v>9</v>
      </c>
      <c r="J22" s="16"/>
      <c r="K22" s="16">
        <f>ROUND(K21/(1-K21), 4)</f>
        <v>0.27989999999999998</v>
      </c>
      <c r="L22" s="17"/>
    </row>
    <row r="24" spans="2:12" x14ac:dyDescent="0.3">
      <c r="B24" t="s">
        <v>21</v>
      </c>
      <c r="C24" t="s">
        <v>4</v>
      </c>
      <c r="D24" t="s">
        <v>5</v>
      </c>
      <c r="E24" t="s">
        <v>6</v>
      </c>
      <c r="F24" t="s">
        <v>16</v>
      </c>
      <c r="G24" t="s">
        <v>17</v>
      </c>
      <c r="H24" t="s">
        <v>20</v>
      </c>
      <c r="I24" t="s">
        <v>19</v>
      </c>
      <c r="J24" t="s">
        <v>18</v>
      </c>
    </row>
    <row r="25" spans="2:12" x14ac:dyDescent="0.3">
      <c r="B25" s="13">
        <v>-15.56</v>
      </c>
      <c r="C25" s="12">
        <v>0.1744</v>
      </c>
      <c r="D25">
        <f>-0.01958</f>
        <v>-1.958E-2</v>
      </c>
      <c r="E25" s="12">
        <v>0.1363</v>
      </c>
      <c r="F25" s="12">
        <v>-1.867E-3</v>
      </c>
      <c r="G25" s="12">
        <v>8.4239999999999998E-4</v>
      </c>
      <c r="H25" s="12">
        <v>1.913</v>
      </c>
      <c r="I25" s="12">
        <v>2.0369999999999999</v>
      </c>
      <c r="J25" s="12">
        <v>1.7769999999999999</v>
      </c>
    </row>
    <row r="26" spans="2:12" x14ac:dyDescent="0.3">
      <c r="C26" t="s">
        <v>0</v>
      </c>
      <c r="D26" t="s">
        <v>1</v>
      </c>
      <c r="E26" t="s">
        <v>2</v>
      </c>
      <c r="F26" t="s">
        <v>3</v>
      </c>
      <c r="G26" t="s">
        <v>12</v>
      </c>
      <c r="H26" t="s">
        <v>13</v>
      </c>
      <c r="I26" t="s">
        <v>14</v>
      </c>
      <c r="J26" t="s">
        <v>15</v>
      </c>
    </row>
    <row r="27" spans="2:12" ht="15" thickBot="1" x14ac:dyDescent="0.35">
      <c r="C27">
        <v>50</v>
      </c>
      <c r="D27">
        <v>125</v>
      </c>
      <c r="E27">
        <v>155</v>
      </c>
      <c r="H27">
        <v>1</v>
      </c>
      <c r="I27">
        <v>0</v>
      </c>
      <c r="J27">
        <v>0</v>
      </c>
      <c r="K27" s="12">
        <f>B25+(C25*C27)+(D25*D27)+(E25*E27)+(F25*C27*E27)+(G25*C27*C27)+(H25*H27)+(I25*I27)+(J25*J27)</f>
        <v>1.3887499999999997</v>
      </c>
    </row>
    <row r="28" spans="2:12" x14ac:dyDescent="0.3">
      <c r="I28" s="3" t="s">
        <v>8</v>
      </c>
      <c r="J28" s="4"/>
      <c r="K28" s="4">
        <f>ROUND(1/(1+EXP(-(K27))), 4)</f>
        <v>0.8004</v>
      </c>
      <c r="L28" s="14">
        <f>ROUND(1/(1+EXP(-(K27))), 4)</f>
        <v>0.8004</v>
      </c>
    </row>
    <row r="29" spans="2:12" ht="15" thickBot="1" x14ac:dyDescent="0.35">
      <c r="I29" s="15" t="s">
        <v>9</v>
      </c>
      <c r="J29" s="16"/>
      <c r="K29" s="16">
        <f>ROUND(K28/(1-K28), 4)</f>
        <v>4.01</v>
      </c>
      <c r="L29" s="17"/>
    </row>
  </sheetData>
  <mergeCells count="1">
    <mergeCell ref="A13:H13"/>
  </mergeCells>
  <hyperlinks>
    <hyperlink ref="A13" r:id="rId1" xr:uid="{90F1C007-5659-4286-BDD0-A0EECB110B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Goralkin</dc:creator>
  <cp:lastModifiedBy>Dany Goralkin</cp:lastModifiedBy>
  <dcterms:created xsi:type="dcterms:W3CDTF">2025-03-28T05:32:50Z</dcterms:created>
  <dcterms:modified xsi:type="dcterms:W3CDTF">2025-03-29T03:40:19Z</dcterms:modified>
</cp:coreProperties>
</file>