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2b9618199227e2e/Desktop/Casa/Legado 360 Alta Performance para Gerações/Estudos/Estudos 2025/Douglas/Inteligência Artificial Aplicada a Dados com Copilot/5. Analise de dados com Excel e Copilot/"/>
    </mc:Choice>
  </mc:AlternateContent>
  <xr:revisionPtr revIDLastSave="6" documentId="13_ncr:1_{3C2F8ED6-40B2-4E08-832A-7140AC03FA60}" xr6:coauthVersionLast="47" xr6:coauthVersionMax="47" xr10:uidLastSave="{A36818DF-A986-446C-8810-414D44A925A4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6" i="3"/>
  <c r="C25" i="3"/>
  <c r="C20" i="3"/>
  <c r="C37" i="3"/>
  <c r="C31" i="3"/>
</calcChain>
</file>

<file path=xl/sharedStrings.xml><?xml version="1.0" encoding="utf-8"?>
<sst xmlns="http://schemas.openxmlformats.org/spreadsheetml/2006/main" count="2046" uniqueCount="339">
  <si>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</si>
  <si>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</si>
  <si>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</si>
  <si>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</si>
  <si>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</si>
  <si>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</si>
  <si>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</si>
  <si>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</si>
  <si>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</si>
  <si>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</si>
  <si>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</si>
  <si>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</si>
  <si>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</si>
  <si>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</si>
  <si>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</si>
  <si>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</si>
  <si>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</si>
  <si>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</si>
  <si>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</si>
  <si>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</si>
  <si>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</si>
  <si>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</si>
  <si>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</si>
  <si>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</si>
  <si>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</si>
  <si>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</si>
  <si>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</si>
  <si>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</si>
  <si>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</si>
  <si>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</si>
  <si>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</si>
  <si>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</si>
  <si>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</si>
  <si>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</si>
  <si>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</si>
  <si>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</si>
  <si>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</si>
  <si>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</si>
  <si>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</si>
  <si>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</si>
  <si>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</si>
  <si>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</si>
  <si>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</si>
  <si>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</si>
  <si>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</si>
  <si>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</si>
  <si>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</si>
  <si>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</si>
  <si>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</si>
  <si>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</si>
  <si>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</si>
  <si>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</si>
  <si>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</si>
  <si>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</si>
  <si>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</si>
  <si>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</si>
  <si>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</si>
  <si>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</si>
  <si>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</si>
  <si>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</si>
  <si>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</si>
  <si>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</si>
  <si>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</si>
  <si>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</si>
  <si>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</si>
  <si>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</si>
  <si>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</si>
  <si>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</si>
  <si>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</si>
  <si>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</si>
  <si>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</si>
  <si>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</si>
  <si>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</si>
  <si>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</si>
  <si>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</si>
  <si>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</si>
  <si>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</si>
  <si>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</si>
  <si>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</si>
  <si>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</si>
  <si>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</si>
  <si>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</si>
  <si>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</si>
  <si>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</si>
  <si>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</si>
  <si>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</si>
  <si>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</si>
  <si>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</si>
  <si>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</si>
  <si>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</si>
  <si>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</si>
  <si>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</si>
  <si>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</si>
  <si>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</si>
  <si>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</si>
  <si>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</si>
  <si>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</si>
  <si>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</si>
  <si>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</si>
  <si>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</si>
  <si>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</si>
  <si>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</si>
  <si>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</si>
  <si>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</si>
  <si>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</si>
  <si>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</si>
  <si>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</si>
  <si>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</si>
  <si>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</si>
  <si>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</si>
  <si>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</si>
  <si>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</si>
  <si>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</si>
  <si>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</si>
  <si>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</si>
  <si>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</si>
  <si>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</si>
  <si>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</si>
  <si>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</si>
  <si>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</si>
  <si>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</si>
  <si>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</si>
  <si>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</si>
  <si>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</si>
  <si>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</si>
  <si>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</si>
  <si>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</si>
  <si>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</si>
  <si>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</si>
  <si>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</si>
  <si>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</si>
  <si>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</si>
  <si>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</si>
  <si>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</si>
  <si>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</si>
  <si>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</si>
  <si>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</si>
  <si>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</si>
  <si>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</si>
  <si>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</si>
  <si>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</si>
  <si>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</si>
  <si>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</si>
  <si>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</si>
  <si>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</si>
  <si>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</si>
  <si>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</si>
  <si>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</si>
  <si>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</si>
  <si>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</si>
  <si>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</si>
  <si>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</si>
  <si>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</si>
  <si>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</si>
  <si>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</si>
  <si>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</si>
  <si>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</si>
  <si>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</si>
  <si>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</si>
  <si>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</si>
  <si>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</si>
  <si>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</si>
  <si>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</si>
  <si>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</si>
  <si>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</si>
  <si>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</si>
  <si>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</si>
  <si>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</si>
  <si>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</si>
  <si>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</si>
  <si>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</si>
  <si>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</si>
  <si>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</si>
  <si>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</si>
  <si>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</si>
  <si>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</si>
  <si>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</si>
  <si>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</si>
  <si>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</si>
  <si>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</si>
  <si>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</si>
  <si>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</si>
  <si>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</si>
  <si>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</si>
  <si>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</si>
  <si>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</si>
  <si>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</si>
  <si>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</si>
  <si>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</si>
  <si>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</si>
  <si>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</si>
  <si>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</si>
  <si>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</si>
  <si>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</si>
  <si>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</si>
  <si>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</si>
  <si>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</si>
  <si>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</si>
  <si>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</si>
  <si>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</si>
  <si>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</si>
  <si>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</si>
  <si>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</si>
  <si>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</si>
  <si>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</si>
  <si>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</si>
  <si>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</si>
  <si>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</si>
  <si>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</si>
  <si>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</si>
  <si>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</si>
  <si>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</si>
  <si>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</si>
  <si>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</si>
  <si>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</si>
  <si>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</si>
  <si>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</si>
  <si>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</si>
  <si>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</si>
  <si>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</si>
  <si>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</si>
  <si>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</si>
  <si>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</si>
  <si>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</si>
  <si>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</si>
  <si>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</si>
  <si>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</si>
  <si>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</si>
  <si>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</si>
  <si>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</si>
  <si>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</si>
  <si>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</si>
  <si>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</si>
  <si>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</si>
  <si>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</si>
  <si>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</si>
  <si>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</si>
  <si>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</si>
  <si>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</si>
  <si>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</si>
  <si>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</si>
  <si>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</si>
  <si>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</si>
  <si>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</si>
  <si>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</si>
  <si>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</si>
  <si>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</si>
  <si>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</si>
  <si>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</si>
  <si>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</si>
  <si>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</si>
  <si>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</si>
  <si>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</si>
  <si>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</si>
  <si>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</si>
  <si>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</si>
  <si>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</si>
  <si>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</si>
  <si>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</si>
  <si>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</si>
  <si>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</si>
  <si>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</si>
  <si>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</si>
  <si>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</si>
  <si>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</si>
  <si>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</si>
  <si>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</si>
  <si>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</si>
  <si>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</si>
  <si>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</si>
  <si>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</si>
  <si>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</si>
  <si>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</si>
  <si>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</si>
  <si>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</si>
  <si>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</si>
  <si>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</si>
  <si>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</si>
  <si>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</si>
  <si>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</si>
  <si>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</si>
  <si>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</si>
  <si>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</si>
  <si>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</si>
  <si>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</si>
  <si>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</si>
  <si>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</si>
  <si>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</si>
  <si>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</si>
  <si>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</si>
  <si>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</si>
  <si>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</si>
  <si>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</si>
  <si>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</si>
  <si>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</si>
  <si>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</si>
  <si>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</si>
  <si>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</si>
  <si>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</si>
  <si>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</si>
  <si>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</si>
  <si>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</si>
  <si>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</si>
  <si>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</si>
  <si>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</si>
  <si>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</si>
  <si>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</si>
  <si>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</si>
  <si>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</si>
  <si>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</si>
  <si>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</si>
  <si>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</si>
  <si>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</si>
  <si>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Análise de Assinaturas Xbox </t>
  </si>
  <si>
    <t>&gt; Bem vindo, Douglas</t>
  </si>
  <si>
    <t>Total de Assinantes</t>
  </si>
  <si>
    <t>Total Geral</t>
  </si>
  <si>
    <t>Planos</t>
  </si>
  <si>
    <t>Soma de Total Value</t>
  </si>
  <si>
    <t>Assinantes com auto renovação</t>
  </si>
  <si>
    <t>Contagem de Subscriber ID</t>
  </si>
  <si>
    <t>Assinantes com EA Play Pass</t>
  </si>
  <si>
    <t>Assinantes com  Minecraft Pass</t>
  </si>
  <si>
    <t/>
  </si>
  <si>
    <t>Receita Total por periodo</t>
  </si>
  <si>
    <t>Receita total</t>
  </si>
  <si>
    <t>Evolução do número de assinantes ao longo do tempo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</si>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</sst>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4"/>
      <color rgb="FF22C55E"/>
      <name val="Segoe UI"/>
      <family val="2"/>
    </font>
    <font>
      <sz val="1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5" fillId="0" borderId="2" xfId="0" applyFont="1" applyBorder="1" applyAlignment="1">
      <alignment horizontal="left" indent="8"/>
    </xf>
    <xf numFmtId="0" fontId="6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 applyAlignment="1">
      <alignment horizontal="left"/>
    </xf>
    <xf numFmtId="10" fontId="0" fillId="0" borderId="0" xfId="0" applyNumberFormat="1"/>
    <xf numFmtId="10" fontId="0" fillId="0" borderId="0" xfId="3" applyNumberFormat="1" applyFont="1"/>
    <xf numFmtId="44" fontId="0" fillId="0" borderId="0" xfId="2" applyFont="1"/>
    <xf numFmtId="0" fontId="0" fillId="7" borderId="0" xfId="0" quotePrefix="1" applyFill="1"/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44"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ont>
        <name val="Aptos Narrow"/>
        <family val="2"/>
        <scheme val="none"/>
      </font>
    </dxf>
  </dxfs>
  <tableStyles count="1" defaultTableStyle="TableStyleMedium2" defaultPivotStyle="PivotStyleLight16">
    <tableStyle name="Estilo de Segmentação de Dados 1" pivot="0" table="0" count="3" xr9:uid="{DF83858A-B5AB-4195-8DB4-04B19FAF389D}">
      <tableStyleElement type="wholeTable" dxfId="43"/>
      <tableStyleElement type="headerRow" dxfId="42"/>
    </tableStyle>
  </tableStyles>
  <colors>
    <mruColors>
      <color rgb="FF5BF6A8"/>
      <color rgb="FF22C55E"/>
      <color rgb="FFF7F8FC"/>
      <color rgb="FFE8E6E9"/>
      <color rgb="FFE0E0E0"/>
      <color rgb="FFEDEDED"/>
      <color rgb="FF000000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92D05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[base_desafio.xlsx]C̳álculos!Total Assinantes</c:name>
    <c:fmtId val="10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2958435873685"/>
          <c:y val="0.16474963450292396"/>
          <c:w val="0.7991113845641121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C̳álculos!$A$3:$A$6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C̳álculos!$B$3:$B$6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6-47FA-8BDC-2C21C55D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86447"/>
        <c:axId val="1855788367"/>
      </c:barChart>
      <c:catAx>
        <c:axId val="185578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788367"/>
        <c:crosses val="autoZero"/>
        <c:auto val="1"/>
        <c:lblAlgn val="ctr"/>
        <c:lblOffset val="100"/>
        <c:noMultiLvlLbl val="0"/>
      </c:catAx>
      <c:valAx>
        <c:axId val="18557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7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noFill/>
      <a:beve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[base_desafio.xlsx]C̳álculos!Assinantes com auto renovação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6-43AF-8190-E1A1B6C78C0F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6-43AF-8190-E1A1B6C78C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C̳álculos!$A$24:$A$26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C̳álculos!$B$24:$B$26</c:f>
              <c:numCache>
                <c:formatCode>0.00%</c:formatCode>
                <c:ptCount val="2"/>
                <c:pt idx="0">
                  <c:v>0.79856115107913672</c:v>
                </c:pt>
                <c:pt idx="1">
                  <c:v>0.20143884892086331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6-43AF-8190-E1A1B6C78C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[base_desafio.xlsx]C̳álculos!Tabela dinâmica3</c:name>
    <c:fmtId val="5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C̳álculos!$A$42:$A$54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C̳álculos!$B$42:$B$54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E-4BE4-A680-5E3ECCA9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64688"/>
        <c:axId val="1118967568"/>
      </c:lineChart>
      <c:catAx>
        <c:axId val="11189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967568"/>
        <c:crosses val="autoZero"/>
        <c:auto val="1"/>
        <c:lblAlgn val="ctr"/>
        <c:lblOffset val="100"/>
        <c:noMultiLvlLbl val="0"/>
      </c:catAx>
      <c:valAx>
        <c:axId val="11189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9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12</xdr:col>
      <xdr:colOff>19050</xdr:colOff>
      <xdr:row>5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95591</xdr:colOff>
      <xdr:row>0</xdr:row>
      <xdr:rowOff>147298</xdr:rowOff>
    </xdr:from>
    <xdr:to>
      <xdr:col>3</xdr:col>
      <xdr:colOff>15910</xdr:colOff>
      <xdr:row>1</xdr:row>
      <xdr:rowOff>418571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866416-7F73-4C34-A5B0-8080F718D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4827"/>
        <a:stretch/>
      </xdr:blipFill>
      <xdr:spPr>
        <a:xfrm>
          <a:off x="2204698" y="147298"/>
          <a:ext cx="532641" cy="461773"/>
        </a:xfrm>
        <a:prstGeom prst="rect">
          <a:avLst/>
        </a:prstGeom>
      </xdr:spPr>
    </xdr:pic>
    <xdr:clientData/>
  </xdr:twoCellAnchor>
  <xdr:twoCellAnchor editAs="absolute">
    <xdr:from>
      <xdr:col>0</xdr:col>
      <xdr:colOff>371475</xdr:colOff>
      <xdr:row>1</xdr:row>
      <xdr:rowOff>47625</xdr:rowOff>
    </xdr:from>
    <xdr:to>
      <xdr:col>0</xdr:col>
      <xdr:colOff>990601</xdr:colOff>
      <xdr:row>2</xdr:row>
      <xdr:rowOff>95251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8A01A150-4B66-4030-8F2B-7648D0E16781}"/>
            </a:ext>
          </a:extLst>
        </xdr:cNvPr>
        <xdr:cNvSpPr/>
      </xdr:nvSpPr>
      <xdr:spPr>
        <a:xfrm>
          <a:off x="371475" y="238125"/>
          <a:ext cx="619126" cy="542926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41900</xdr:colOff>
      <xdr:row>10</xdr:row>
      <xdr:rowOff>70328</xdr:rowOff>
    </xdr:from>
    <xdr:to>
      <xdr:col>18</xdr:col>
      <xdr:colOff>609435</xdr:colOff>
      <xdr:row>15</xdr:row>
      <xdr:rowOff>181929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FC6CDA8-8F83-588B-F618-5D3091A02573}"/>
            </a:ext>
          </a:extLst>
        </xdr:cNvPr>
        <xdr:cNvGrpSpPr/>
      </xdr:nvGrpSpPr>
      <xdr:grpSpPr>
        <a:xfrm>
          <a:off x="2146925" y="2261078"/>
          <a:ext cx="10149685" cy="1064101"/>
          <a:chOff x="2113249" y="2451578"/>
          <a:chExt cx="10149685" cy="106410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EFE96D5-D7C5-036B-9FBB-640EE56622F2}"/>
              </a:ext>
            </a:extLst>
          </xdr:cNvPr>
          <xdr:cNvGrpSpPr/>
        </xdr:nvGrpSpPr>
        <xdr:grpSpPr>
          <a:xfrm>
            <a:off x="2113249" y="2451578"/>
            <a:ext cx="2952000" cy="1064101"/>
            <a:chOff x="1513114" y="1074136"/>
            <a:chExt cx="1629308" cy="605163"/>
          </a:xfrm>
        </xdr:grpSpPr>
        <xdr:sp macro="" textlink="C̳álculos!C25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E0325F35-BFD6-F337-118D-5BB00DFB9076}"/>
                </a:ext>
              </a:extLst>
            </xdr:cNvPr>
            <xdr:cNvSpPr/>
          </xdr:nvSpPr>
          <xdr:spPr>
            <a:xfrm>
              <a:off x="1524000" y="1075497"/>
              <a:ext cx="1618422" cy="603802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D14D151B-242F-4540-AE6D-7D79772BC268}" type="TxLink">
                <a:rPr lang="en-US" sz="2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20,14%</a:t>
              </a:fld>
              <a:endParaRPr lang="pt-BR" sz="3600" b="1"/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A79807CD-3F40-DF2B-0F6E-60426DDC04FC}"/>
                </a:ext>
              </a:extLst>
            </xdr:cNvPr>
            <xdr:cNvSpPr/>
          </xdr:nvSpPr>
          <xdr:spPr>
            <a:xfrm>
              <a:off x="1513114" y="1074136"/>
              <a:ext cx="1627336" cy="26031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Assinates</a:t>
              </a:r>
              <a:r>
                <a:rPr lang="pt-BR" sz="1600" b="1" baseline="0"/>
                <a:t> com Auto Renovação</a:t>
              </a:r>
            </a:p>
            <a:p>
              <a:pPr algn="ctr"/>
              <a:endParaRPr lang="pt-BR" sz="1600" b="1"/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F8A7175-B62E-64B2-F783-3F26D6069E83}"/>
              </a:ext>
            </a:extLst>
          </xdr:cNvPr>
          <xdr:cNvGrpSpPr/>
        </xdr:nvGrpSpPr>
        <xdr:grpSpPr>
          <a:xfrm>
            <a:off x="9310934" y="2457917"/>
            <a:ext cx="2952000" cy="1051422"/>
            <a:chOff x="1513114" y="1074136"/>
            <a:chExt cx="1629308" cy="605163"/>
          </a:xfrm>
        </xdr:grpSpPr>
        <xdr:sp macro="" textlink="C̳álculos!C31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7F9F3B79-8811-9237-C5D0-4C2CC3EF3C7A}"/>
                </a:ext>
              </a:extLst>
            </xdr:cNvPr>
            <xdr:cNvSpPr/>
          </xdr:nvSpPr>
          <xdr:spPr>
            <a:xfrm>
              <a:off x="1524000" y="1075497"/>
              <a:ext cx="1618422" cy="603802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36567A2F-638E-4F2D-8C2F-6A4F5F3D0C33}" type="TxLink">
                <a:rPr lang="en-US" sz="2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32,37%</a:t>
              </a:fld>
              <a:endParaRPr lang="pt-BR" sz="3600" b="1"/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B94A7609-6BEC-82F0-D339-A783D6FD0CFF}"/>
                </a:ext>
              </a:extLst>
            </xdr:cNvPr>
            <xdr:cNvSpPr/>
          </xdr:nvSpPr>
          <xdr:spPr>
            <a:xfrm>
              <a:off x="1513114" y="1074136"/>
              <a:ext cx="1627336" cy="26031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Assinantes com EA Play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3307D194-F8F4-A4B7-5542-ED1C5B332737}"/>
              </a:ext>
            </a:extLst>
          </xdr:cNvPr>
          <xdr:cNvGrpSpPr/>
        </xdr:nvGrpSpPr>
        <xdr:grpSpPr>
          <a:xfrm>
            <a:off x="5712091" y="2457917"/>
            <a:ext cx="2952000" cy="1051422"/>
            <a:chOff x="1513114" y="1074136"/>
            <a:chExt cx="1629308" cy="605163"/>
          </a:xfrm>
        </xdr:grpSpPr>
        <xdr:sp macro="" textlink="C̳álculos!C37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9F8CF63B-312C-F03F-442F-7E093A5A3F32}"/>
                </a:ext>
              </a:extLst>
            </xdr:cNvPr>
            <xdr:cNvSpPr/>
          </xdr:nvSpPr>
          <xdr:spPr>
            <a:xfrm>
              <a:off x="1524000" y="1075497"/>
              <a:ext cx="1618422" cy="603802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72872FC7-6416-459B-B4A4-9A26E406B325}" type="TxLink">
                <a:rPr lang="en-US" sz="2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64,75%</a:t>
              </a:fld>
              <a:endParaRPr lang="pt-BR" sz="3600" b="1"/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39D7E2AC-F8F5-8000-E1AE-91D32F5708C1}"/>
                </a:ext>
              </a:extLst>
            </xdr:cNvPr>
            <xdr:cNvSpPr/>
          </xdr:nvSpPr>
          <xdr:spPr>
            <a:xfrm>
              <a:off x="1513114" y="1074136"/>
              <a:ext cx="1627336" cy="26031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Assinantes com Minecraft Pass</a:t>
              </a:r>
            </a:p>
          </xdr:txBody>
        </xdr:sp>
      </xdr:grpSp>
    </xdr:grpSp>
    <xdr:clientData/>
  </xdr:twoCellAnchor>
  <xdr:twoCellAnchor editAs="absolute">
    <xdr:from>
      <xdr:col>0</xdr:col>
      <xdr:colOff>36000</xdr:colOff>
      <xdr:row>6</xdr:row>
      <xdr:rowOff>95249</xdr:rowOff>
    </xdr:from>
    <xdr:to>
      <xdr:col>0</xdr:col>
      <xdr:colOff>1863450</xdr:colOff>
      <xdr:row>16</xdr:row>
      <xdr:rowOff>154928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Subscription Type">
              <a:extLst>
                <a:ext uri="{FF2B5EF4-FFF2-40B4-BE49-F238E27FC236}">
                  <a16:creationId xmlns:a16="http://schemas.microsoft.com/office/drawing/2014/main" id="{44B78F1D-194D-4235-B8E3-7433C8654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0" y="1301749"/>
              <a:ext cx="1827450" cy="2186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92651</xdr:colOff>
      <xdr:row>16</xdr:row>
      <xdr:rowOff>132333</xdr:rowOff>
    </xdr:from>
    <xdr:to>
      <xdr:col>6</xdr:col>
      <xdr:colOff>371474</xdr:colOff>
      <xdr:row>31</xdr:row>
      <xdr:rowOff>10833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0639191-28B2-4ED6-930E-D5EE7764D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585167</xdr:colOff>
      <xdr:row>16</xdr:row>
      <xdr:rowOff>128733</xdr:rowOff>
    </xdr:from>
    <xdr:to>
      <xdr:col>19</xdr:col>
      <xdr:colOff>0</xdr:colOff>
      <xdr:row>31</xdr:row>
      <xdr:rowOff>14433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188E85E-4FBB-411D-9D5A-1DB62975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23842</xdr:colOff>
      <xdr:row>4</xdr:row>
      <xdr:rowOff>164897</xdr:rowOff>
    </xdr:from>
    <xdr:to>
      <xdr:col>18</xdr:col>
      <xdr:colOff>570343</xdr:colOff>
      <xdr:row>9</xdr:row>
      <xdr:rowOff>114573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A48FE1E-A22A-A977-AC0F-D85194EFA326}"/>
            </a:ext>
          </a:extLst>
        </xdr:cNvPr>
        <xdr:cNvGrpSpPr/>
      </xdr:nvGrpSpPr>
      <xdr:grpSpPr>
        <a:xfrm>
          <a:off x="2128867" y="1050722"/>
          <a:ext cx="10128651" cy="1064101"/>
          <a:chOff x="2144485" y="1050722"/>
          <a:chExt cx="10128651" cy="106410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31C8245-6396-41B8-87D7-E591109A994D}"/>
              </a:ext>
            </a:extLst>
          </xdr:cNvPr>
          <xdr:cNvGrpSpPr/>
        </xdr:nvGrpSpPr>
        <xdr:grpSpPr>
          <a:xfrm>
            <a:off x="2144485" y="1050722"/>
            <a:ext cx="2952000" cy="1064101"/>
            <a:chOff x="1513114" y="1074136"/>
            <a:chExt cx="1629308" cy="605163"/>
          </a:xfrm>
        </xdr:grpSpPr>
        <xdr:sp macro="" textlink="C̳álculos!C6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3540D59-8C0F-687A-1007-78A329B21710}"/>
                </a:ext>
              </a:extLst>
            </xdr:cNvPr>
            <xdr:cNvSpPr/>
          </xdr:nvSpPr>
          <xdr:spPr>
            <a:xfrm>
              <a:off x="1524000" y="1075497"/>
              <a:ext cx="1618422" cy="603802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AA36EE95-DBBF-449B-85F5-EB490B6557B5}" type="TxLink">
                <a:rPr lang="en-US" sz="2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295</a:t>
              </a:fld>
              <a:endParaRPr lang="pt-BR" sz="2400" b="1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BD9D322E-42C2-C411-3CBF-A6BB69C178E2}"/>
                </a:ext>
              </a:extLst>
            </xdr:cNvPr>
            <xdr:cNvSpPr/>
          </xdr:nvSpPr>
          <xdr:spPr>
            <a:xfrm>
              <a:off x="1513114" y="1074136"/>
              <a:ext cx="1627336" cy="26031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de Assinantes</a:t>
              </a:r>
            </a:p>
          </xdr:txBody>
        </xdr:sp>
      </xdr:grpSp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13D21BD-381E-91C5-23F7-56760E78C82C}"/>
              </a:ext>
            </a:extLst>
          </xdr:cNvPr>
          <xdr:cNvGrpSpPr/>
        </xdr:nvGrpSpPr>
        <xdr:grpSpPr>
          <a:xfrm>
            <a:off x="9321136" y="1050722"/>
            <a:ext cx="2952000" cy="1064101"/>
            <a:chOff x="1513114" y="1074136"/>
            <a:chExt cx="1629308" cy="605163"/>
          </a:xfrm>
        </xdr:grpSpPr>
        <xdr:sp macro="" textlink="C̳álculos!B10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E75700B3-C767-F8B6-6655-3A5FDE99BDC6}"/>
                </a:ext>
              </a:extLst>
            </xdr:cNvPr>
            <xdr:cNvSpPr/>
          </xdr:nvSpPr>
          <xdr:spPr>
            <a:xfrm>
              <a:off x="1524000" y="1075497"/>
              <a:ext cx="1618422" cy="603802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59EAB032-1BB7-4132-B2F4-0DD4753730EA}" type="TxLink">
                <a:rPr lang="en-US" sz="2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7633</a:t>
              </a:fld>
              <a:endParaRPr lang="pt-BR" sz="4800" b="1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06588348-8BA4-A434-DBA0-19260894E0CC}"/>
                </a:ext>
              </a:extLst>
            </xdr:cNvPr>
            <xdr:cNvSpPr/>
          </xdr:nvSpPr>
          <xdr:spPr>
            <a:xfrm>
              <a:off x="1513114" y="1074136"/>
              <a:ext cx="1627336" cy="26031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Receita por periodo</a:t>
              </a:r>
            </a:p>
          </xdr:txBody>
        </xdr:sp>
      </xdr:grp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49A75F06-3EF5-AD33-7C98-5B8362AE5DEB}"/>
              </a:ext>
            </a:extLst>
          </xdr:cNvPr>
          <xdr:cNvGrpSpPr/>
        </xdr:nvGrpSpPr>
        <xdr:grpSpPr>
          <a:xfrm>
            <a:off x="5732810" y="1050722"/>
            <a:ext cx="2952000" cy="1064101"/>
            <a:chOff x="1513114" y="1074136"/>
            <a:chExt cx="1629308" cy="605163"/>
          </a:xfrm>
        </xdr:grpSpPr>
        <xdr:sp macro="" textlink="C̳álculos!C6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ED68F14-F2A7-7369-823C-E0AC8C90FADE}"/>
                </a:ext>
              </a:extLst>
            </xdr:cNvPr>
            <xdr:cNvSpPr/>
          </xdr:nvSpPr>
          <xdr:spPr>
            <a:xfrm>
              <a:off x="1524000" y="1075497"/>
              <a:ext cx="1618422" cy="603802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AA36EE95-DBBF-449B-85F5-EB490B6557B5}" type="TxLink">
                <a:rPr lang="en-US" sz="2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295</a:t>
              </a:fld>
              <a:endParaRPr lang="pt-BR" sz="2400" b="1"/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54AF6D5-E092-8DF2-C157-954A667A2CCC}"/>
                </a:ext>
              </a:extLst>
            </xdr:cNvPr>
            <xdr:cNvSpPr/>
          </xdr:nvSpPr>
          <xdr:spPr>
            <a:xfrm>
              <a:off x="1513114" y="1074136"/>
              <a:ext cx="1627336" cy="26031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de Assinantes</a:t>
              </a:r>
            </a:p>
          </xdr:txBody>
        </xdr:sp>
      </xdr:grpSp>
    </xdr:grpSp>
    <xdr:clientData/>
  </xdr:twoCellAnchor>
  <xdr:twoCellAnchor>
    <xdr:from>
      <xdr:col>6</xdr:col>
      <xdr:colOff>518462</xdr:colOff>
      <xdr:row>16</xdr:row>
      <xdr:rowOff>128733</xdr:rowOff>
    </xdr:from>
    <xdr:to>
      <xdr:col>12</xdr:col>
      <xdr:colOff>438180</xdr:colOff>
      <xdr:row>31</xdr:row>
      <xdr:rowOff>14433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69EBCB1-36C3-435C-B97E-FAA5282B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Alexandre Barbosa" refreshedDate="45750.860926388887" createdVersion="8" refreshedVersion="8" minRefreshableVersion="3" recordCount="295" xr:uid="{219B8FE9-CC0E-46B4-AF61-F0F07F0FF926}">
  <cacheSource type="worksheet">
    <worksheetSource name="tbl_data_base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565646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n v="30"/>
    <x v="0"/>
    <n v="20"/>
    <n v="5"/>
    <n v="60"/>
  </r>
  <r>
    <n v="3232"/>
    <x v="1"/>
    <x v="1"/>
    <x v="1"/>
    <x v="1"/>
    <n v="5"/>
    <x v="1"/>
    <x v="1"/>
    <s v="-"/>
    <x v="1"/>
    <n v="0"/>
    <n v="0"/>
    <n v="5"/>
  </r>
  <r>
    <n v="3233"/>
    <x v="2"/>
    <x v="2"/>
    <x v="2"/>
    <x v="0"/>
    <n v="10"/>
    <x v="2"/>
    <x v="1"/>
    <s v="-"/>
    <x v="0"/>
    <n v="20"/>
    <n v="10"/>
    <n v="20"/>
  </r>
  <r>
    <n v="3234"/>
    <x v="3"/>
    <x v="0"/>
    <x v="3"/>
    <x v="1"/>
    <n v="15"/>
    <x v="0"/>
    <x v="0"/>
    <n v="30"/>
    <x v="0"/>
    <n v="20"/>
    <n v="3"/>
    <n v="62"/>
  </r>
  <r>
    <n v="3235"/>
    <x v="4"/>
    <x v="1"/>
    <x v="4"/>
    <x v="0"/>
    <n v="5"/>
    <x v="0"/>
    <x v="1"/>
    <s v="-"/>
    <x v="1"/>
    <n v="0"/>
    <n v="1"/>
    <n v="4"/>
  </r>
  <r>
    <n v="3236"/>
    <x v="5"/>
    <x v="2"/>
    <x v="5"/>
    <x v="1"/>
    <n v="10"/>
    <x v="0"/>
    <x v="1"/>
    <s v="-"/>
    <x v="0"/>
    <n v="20"/>
    <n v="2"/>
    <n v="28"/>
  </r>
  <r>
    <n v="3237"/>
    <x v="6"/>
    <x v="0"/>
    <x v="6"/>
    <x v="0"/>
    <n v="15"/>
    <x v="2"/>
    <x v="0"/>
    <n v="30"/>
    <x v="0"/>
    <n v="20"/>
    <n v="10"/>
    <n v="55"/>
  </r>
  <r>
    <n v="3238"/>
    <x v="7"/>
    <x v="1"/>
    <x v="7"/>
    <x v="0"/>
    <n v="5"/>
    <x v="1"/>
    <x v="1"/>
    <s v="-"/>
    <x v="1"/>
    <n v="0"/>
    <n v="0"/>
    <n v="5"/>
  </r>
  <r>
    <n v="3239"/>
    <x v="8"/>
    <x v="0"/>
    <x v="4"/>
    <x v="1"/>
    <n v="15"/>
    <x v="0"/>
    <x v="0"/>
    <n v="30"/>
    <x v="0"/>
    <n v="20"/>
    <n v="5"/>
    <n v="60"/>
  </r>
  <r>
    <n v="3240"/>
    <x v="9"/>
    <x v="2"/>
    <x v="8"/>
    <x v="0"/>
    <n v="10"/>
    <x v="2"/>
    <x v="1"/>
    <s v="-"/>
    <x v="0"/>
    <n v="20"/>
    <n v="15"/>
    <n v="15"/>
  </r>
  <r>
    <n v="3241"/>
    <x v="10"/>
    <x v="1"/>
    <x v="9"/>
    <x v="1"/>
    <n v="5"/>
    <x v="0"/>
    <x v="1"/>
    <s v="-"/>
    <x v="1"/>
    <n v="0"/>
    <n v="1"/>
    <n v="4"/>
  </r>
  <r>
    <n v="3242"/>
    <x v="11"/>
    <x v="0"/>
    <x v="10"/>
    <x v="0"/>
    <n v="15"/>
    <x v="1"/>
    <x v="0"/>
    <n v="30"/>
    <x v="0"/>
    <n v="20"/>
    <n v="20"/>
    <n v="45"/>
  </r>
  <r>
    <n v="3243"/>
    <x v="12"/>
    <x v="2"/>
    <x v="11"/>
    <x v="1"/>
    <n v="10"/>
    <x v="0"/>
    <x v="1"/>
    <s v="-"/>
    <x v="0"/>
    <n v="20"/>
    <n v="10"/>
    <n v="20"/>
  </r>
  <r>
    <n v="3244"/>
    <x v="13"/>
    <x v="1"/>
    <x v="12"/>
    <x v="0"/>
    <n v="5"/>
    <x v="2"/>
    <x v="1"/>
    <s v="-"/>
    <x v="1"/>
    <n v="0"/>
    <n v="0"/>
    <n v="5"/>
  </r>
  <r>
    <n v="3245"/>
    <x v="14"/>
    <x v="0"/>
    <x v="13"/>
    <x v="1"/>
    <n v="15"/>
    <x v="0"/>
    <x v="0"/>
    <n v="30"/>
    <x v="0"/>
    <n v="20"/>
    <n v="8"/>
    <n v="57"/>
  </r>
  <r>
    <n v="3246"/>
    <x v="15"/>
    <x v="2"/>
    <x v="14"/>
    <x v="0"/>
    <n v="10"/>
    <x v="1"/>
    <x v="1"/>
    <s v="-"/>
    <x v="0"/>
    <n v="20"/>
    <n v="12"/>
    <n v="18"/>
  </r>
  <r>
    <n v="3247"/>
    <x v="16"/>
    <x v="1"/>
    <x v="15"/>
    <x v="1"/>
    <n v="5"/>
    <x v="0"/>
    <x v="1"/>
    <s v="-"/>
    <x v="1"/>
    <n v="0"/>
    <n v="2"/>
    <n v="3"/>
  </r>
  <r>
    <n v="3248"/>
    <x v="17"/>
    <x v="0"/>
    <x v="16"/>
    <x v="0"/>
    <n v="15"/>
    <x v="2"/>
    <x v="0"/>
    <n v="30"/>
    <x v="0"/>
    <n v="20"/>
    <n v="7"/>
    <n v="58"/>
  </r>
  <r>
    <n v="3249"/>
    <x v="18"/>
    <x v="2"/>
    <x v="17"/>
    <x v="1"/>
    <n v="10"/>
    <x v="0"/>
    <x v="1"/>
    <s v="-"/>
    <x v="0"/>
    <n v="20"/>
    <n v="5"/>
    <n v="25"/>
  </r>
  <r>
    <n v="3250"/>
    <x v="19"/>
    <x v="1"/>
    <x v="18"/>
    <x v="0"/>
    <n v="5"/>
    <x v="1"/>
    <x v="1"/>
    <s v="-"/>
    <x v="1"/>
    <n v="0"/>
    <n v="0"/>
    <n v="5"/>
  </r>
  <r>
    <n v="3251"/>
    <x v="20"/>
    <x v="0"/>
    <x v="19"/>
    <x v="1"/>
    <n v="15"/>
    <x v="0"/>
    <x v="0"/>
    <n v="30"/>
    <x v="0"/>
    <n v="20"/>
    <n v="3"/>
    <n v="62"/>
  </r>
  <r>
    <n v="3252"/>
    <x v="21"/>
    <x v="2"/>
    <x v="20"/>
    <x v="0"/>
    <n v="10"/>
    <x v="2"/>
    <x v="1"/>
    <s v="-"/>
    <x v="0"/>
    <n v="20"/>
    <n v="15"/>
    <n v="15"/>
  </r>
  <r>
    <n v="3253"/>
    <x v="22"/>
    <x v="1"/>
    <x v="21"/>
    <x v="1"/>
    <n v="5"/>
    <x v="0"/>
    <x v="1"/>
    <s v="-"/>
    <x v="1"/>
    <n v="0"/>
    <n v="1"/>
    <n v="4"/>
  </r>
  <r>
    <n v="3254"/>
    <x v="23"/>
    <x v="0"/>
    <x v="22"/>
    <x v="0"/>
    <n v="15"/>
    <x v="1"/>
    <x v="0"/>
    <n v="30"/>
    <x v="0"/>
    <n v="20"/>
    <n v="20"/>
    <n v="45"/>
  </r>
  <r>
    <n v="3255"/>
    <x v="24"/>
    <x v="2"/>
    <x v="23"/>
    <x v="1"/>
    <n v="10"/>
    <x v="0"/>
    <x v="1"/>
    <s v="-"/>
    <x v="0"/>
    <n v="20"/>
    <n v="10"/>
    <n v="20"/>
  </r>
  <r>
    <n v="3256"/>
    <x v="25"/>
    <x v="1"/>
    <x v="24"/>
    <x v="0"/>
    <n v="5"/>
    <x v="2"/>
    <x v="1"/>
    <s v="-"/>
    <x v="1"/>
    <n v="0"/>
    <n v="0"/>
    <n v="5"/>
  </r>
  <r>
    <n v="3257"/>
    <x v="26"/>
    <x v="0"/>
    <x v="25"/>
    <x v="1"/>
    <n v="15"/>
    <x v="0"/>
    <x v="0"/>
    <n v="30"/>
    <x v="0"/>
    <n v="20"/>
    <n v="5"/>
    <n v="60"/>
  </r>
  <r>
    <n v="3258"/>
    <x v="27"/>
    <x v="2"/>
    <x v="26"/>
    <x v="0"/>
    <n v="10"/>
    <x v="1"/>
    <x v="1"/>
    <s v="-"/>
    <x v="0"/>
    <n v="20"/>
    <n v="15"/>
    <n v="15"/>
  </r>
  <r>
    <n v="3259"/>
    <x v="28"/>
    <x v="1"/>
    <x v="27"/>
    <x v="1"/>
    <n v="5"/>
    <x v="0"/>
    <x v="1"/>
    <s v="-"/>
    <x v="1"/>
    <n v="0"/>
    <n v="1"/>
    <n v="4"/>
  </r>
  <r>
    <n v="3260"/>
    <x v="29"/>
    <x v="0"/>
    <x v="28"/>
    <x v="0"/>
    <n v="15"/>
    <x v="2"/>
    <x v="0"/>
    <n v="30"/>
    <x v="0"/>
    <n v="20"/>
    <n v="7"/>
    <n v="58"/>
  </r>
  <r>
    <n v="3261"/>
    <x v="30"/>
    <x v="2"/>
    <x v="29"/>
    <x v="1"/>
    <n v="10"/>
    <x v="0"/>
    <x v="1"/>
    <s v="-"/>
    <x v="0"/>
    <n v="20"/>
    <n v="10"/>
    <n v="20"/>
  </r>
  <r>
    <n v="3262"/>
    <x v="31"/>
    <x v="1"/>
    <x v="30"/>
    <x v="0"/>
    <n v="5"/>
    <x v="1"/>
    <x v="1"/>
    <s v="-"/>
    <x v="1"/>
    <n v="0"/>
    <n v="0"/>
    <n v="5"/>
  </r>
  <r>
    <n v="3263"/>
    <x v="32"/>
    <x v="0"/>
    <x v="31"/>
    <x v="1"/>
    <n v="15"/>
    <x v="0"/>
    <x v="0"/>
    <n v="30"/>
    <x v="0"/>
    <n v="20"/>
    <n v="3"/>
    <n v="62"/>
  </r>
  <r>
    <n v="3264"/>
    <x v="33"/>
    <x v="2"/>
    <x v="32"/>
    <x v="0"/>
    <n v="10"/>
    <x v="2"/>
    <x v="1"/>
    <s v="-"/>
    <x v="0"/>
    <n v="20"/>
    <n v="15"/>
    <n v="15"/>
  </r>
  <r>
    <n v="3265"/>
    <x v="34"/>
    <x v="1"/>
    <x v="33"/>
    <x v="1"/>
    <n v="5"/>
    <x v="0"/>
    <x v="1"/>
    <s v="-"/>
    <x v="1"/>
    <n v="0"/>
    <n v="1"/>
    <n v="4"/>
  </r>
  <r>
    <n v="3266"/>
    <x v="35"/>
    <x v="1"/>
    <x v="34"/>
    <x v="0"/>
    <n v="5"/>
    <x v="0"/>
    <x v="1"/>
    <s v="-"/>
    <x v="1"/>
    <n v="0"/>
    <n v="0"/>
    <n v="5"/>
  </r>
  <r>
    <n v="3267"/>
    <x v="36"/>
    <x v="0"/>
    <x v="35"/>
    <x v="1"/>
    <n v="15"/>
    <x v="2"/>
    <x v="0"/>
    <n v="30"/>
    <x v="0"/>
    <n v="20"/>
    <n v="7"/>
    <n v="58"/>
  </r>
  <r>
    <n v="3268"/>
    <x v="37"/>
    <x v="2"/>
    <x v="36"/>
    <x v="0"/>
    <n v="10"/>
    <x v="1"/>
    <x v="1"/>
    <s v="-"/>
    <x v="0"/>
    <n v="20"/>
    <n v="10"/>
    <n v="20"/>
  </r>
  <r>
    <n v="3269"/>
    <x v="38"/>
    <x v="1"/>
    <x v="37"/>
    <x v="1"/>
    <n v="5"/>
    <x v="2"/>
    <x v="1"/>
    <s v="-"/>
    <x v="1"/>
    <n v="0"/>
    <n v="1"/>
    <n v="4"/>
  </r>
  <r>
    <n v="3270"/>
    <x v="39"/>
    <x v="0"/>
    <x v="38"/>
    <x v="0"/>
    <n v="15"/>
    <x v="0"/>
    <x v="0"/>
    <n v="30"/>
    <x v="0"/>
    <n v="20"/>
    <n v="15"/>
    <n v="50"/>
  </r>
  <r>
    <n v="3271"/>
    <x v="40"/>
    <x v="2"/>
    <x v="39"/>
    <x v="1"/>
    <n v="10"/>
    <x v="0"/>
    <x v="1"/>
    <s v="-"/>
    <x v="0"/>
    <n v="20"/>
    <n v="5"/>
    <n v="25"/>
  </r>
  <r>
    <n v="3272"/>
    <x v="41"/>
    <x v="1"/>
    <x v="40"/>
    <x v="0"/>
    <n v="5"/>
    <x v="1"/>
    <x v="1"/>
    <s v="-"/>
    <x v="1"/>
    <n v="0"/>
    <n v="0"/>
    <n v="5"/>
  </r>
  <r>
    <n v="3273"/>
    <x v="42"/>
    <x v="0"/>
    <x v="41"/>
    <x v="1"/>
    <n v="15"/>
    <x v="2"/>
    <x v="0"/>
    <n v="30"/>
    <x v="0"/>
    <n v="20"/>
    <n v="20"/>
    <n v="45"/>
  </r>
  <r>
    <n v="3274"/>
    <x v="43"/>
    <x v="2"/>
    <x v="42"/>
    <x v="0"/>
    <n v="10"/>
    <x v="2"/>
    <x v="1"/>
    <s v="-"/>
    <x v="0"/>
    <n v="20"/>
    <n v="12"/>
    <n v="18"/>
  </r>
  <r>
    <n v="3275"/>
    <x v="44"/>
    <x v="1"/>
    <x v="43"/>
    <x v="1"/>
    <n v="5"/>
    <x v="0"/>
    <x v="1"/>
    <s v="-"/>
    <x v="1"/>
    <n v="0"/>
    <n v="2"/>
    <n v="3"/>
  </r>
  <r>
    <n v="3276"/>
    <x v="45"/>
    <x v="0"/>
    <x v="44"/>
    <x v="0"/>
    <n v="15"/>
    <x v="1"/>
    <x v="0"/>
    <n v="30"/>
    <x v="0"/>
    <n v="20"/>
    <n v="5"/>
    <n v="60"/>
  </r>
  <r>
    <n v="3277"/>
    <x v="46"/>
    <x v="2"/>
    <x v="45"/>
    <x v="1"/>
    <n v="10"/>
    <x v="0"/>
    <x v="1"/>
    <s v="-"/>
    <x v="0"/>
    <n v="20"/>
    <n v="10"/>
    <n v="20"/>
  </r>
  <r>
    <n v="3278"/>
    <x v="47"/>
    <x v="1"/>
    <x v="46"/>
    <x v="0"/>
    <n v="5"/>
    <x v="2"/>
    <x v="1"/>
    <s v="-"/>
    <x v="1"/>
    <n v="0"/>
    <n v="0"/>
    <n v="5"/>
  </r>
  <r>
    <n v="3279"/>
    <x v="48"/>
    <x v="0"/>
    <x v="47"/>
    <x v="1"/>
    <n v="15"/>
    <x v="0"/>
    <x v="0"/>
    <n v="30"/>
    <x v="0"/>
    <n v="20"/>
    <n v="3"/>
    <n v="62"/>
  </r>
  <r>
    <n v="3280"/>
    <x v="49"/>
    <x v="2"/>
    <x v="48"/>
    <x v="0"/>
    <n v="10"/>
    <x v="1"/>
    <x v="1"/>
    <s v="-"/>
    <x v="0"/>
    <n v="20"/>
    <n v="15"/>
    <n v="15"/>
  </r>
  <r>
    <n v="3281"/>
    <x v="50"/>
    <x v="1"/>
    <x v="49"/>
    <x v="1"/>
    <n v="5"/>
    <x v="0"/>
    <x v="1"/>
    <s v="-"/>
    <x v="1"/>
    <n v="0"/>
    <n v="1"/>
    <n v="4"/>
  </r>
  <r>
    <n v="3282"/>
    <x v="51"/>
    <x v="0"/>
    <x v="50"/>
    <x v="0"/>
    <n v="15"/>
    <x v="2"/>
    <x v="0"/>
    <n v="30"/>
    <x v="0"/>
    <n v="20"/>
    <n v="7"/>
    <n v="58"/>
  </r>
  <r>
    <n v="3283"/>
    <x v="52"/>
    <x v="2"/>
    <x v="51"/>
    <x v="1"/>
    <n v="10"/>
    <x v="0"/>
    <x v="1"/>
    <s v="-"/>
    <x v="0"/>
    <n v="20"/>
    <n v="10"/>
    <n v="20"/>
  </r>
  <r>
    <n v="3284"/>
    <x v="53"/>
    <x v="1"/>
    <x v="52"/>
    <x v="0"/>
    <n v="5"/>
    <x v="1"/>
    <x v="1"/>
    <s v="-"/>
    <x v="1"/>
    <n v="0"/>
    <n v="0"/>
    <n v="5"/>
  </r>
  <r>
    <n v="3285"/>
    <x v="54"/>
    <x v="0"/>
    <x v="53"/>
    <x v="1"/>
    <n v="15"/>
    <x v="0"/>
    <x v="0"/>
    <n v="30"/>
    <x v="0"/>
    <n v="20"/>
    <n v="20"/>
    <n v="45"/>
  </r>
  <r>
    <n v="3286"/>
    <x v="55"/>
    <x v="2"/>
    <x v="54"/>
    <x v="0"/>
    <n v="10"/>
    <x v="2"/>
    <x v="1"/>
    <s v="-"/>
    <x v="0"/>
    <n v="20"/>
    <n v="15"/>
    <n v="15"/>
  </r>
  <r>
    <n v="3287"/>
    <x v="56"/>
    <x v="1"/>
    <x v="55"/>
    <x v="1"/>
    <n v="5"/>
    <x v="0"/>
    <x v="1"/>
    <s v="-"/>
    <x v="1"/>
    <n v="0"/>
    <n v="1"/>
    <n v="4"/>
  </r>
  <r>
    <n v="3288"/>
    <x v="57"/>
    <x v="0"/>
    <x v="56"/>
    <x v="0"/>
    <n v="15"/>
    <x v="1"/>
    <x v="0"/>
    <n v="30"/>
    <x v="0"/>
    <n v="20"/>
    <n v="3"/>
    <n v="62"/>
  </r>
  <r>
    <n v="3289"/>
    <x v="58"/>
    <x v="2"/>
    <x v="57"/>
    <x v="1"/>
    <n v="10"/>
    <x v="0"/>
    <x v="1"/>
    <s v="-"/>
    <x v="0"/>
    <n v="20"/>
    <n v="10"/>
    <n v="20"/>
  </r>
  <r>
    <n v="3290"/>
    <x v="59"/>
    <x v="1"/>
    <x v="58"/>
    <x v="0"/>
    <n v="5"/>
    <x v="2"/>
    <x v="1"/>
    <s v="-"/>
    <x v="1"/>
    <n v="0"/>
    <n v="0"/>
    <n v="5"/>
  </r>
  <r>
    <n v="3291"/>
    <x v="60"/>
    <x v="0"/>
    <x v="59"/>
    <x v="1"/>
    <n v="15"/>
    <x v="0"/>
    <x v="0"/>
    <n v="30"/>
    <x v="0"/>
    <n v="20"/>
    <n v="5"/>
    <n v="60"/>
  </r>
  <r>
    <n v="3292"/>
    <x v="61"/>
    <x v="2"/>
    <x v="60"/>
    <x v="0"/>
    <n v="10"/>
    <x v="1"/>
    <x v="1"/>
    <s v="-"/>
    <x v="0"/>
    <n v="20"/>
    <n v="15"/>
    <n v="15"/>
  </r>
  <r>
    <n v="3293"/>
    <x v="62"/>
    <x v="1"/>
    <x v="61"/>
    <x v="1"/>
    <n v="5"/>
    <x v="0"/>
    <x v="1"/>
    <s v="-"/>
    <x v="1"/>
    <n v="0"/>
    <n v="1"/>
    <n v="4"/>
  </r>
  <r>
    <n v="3294"/>
    <x v="63"/>
    <x v="0"/>
    <x v="62"/>
    <x v="0"/>
    <n v="15"/>
    <x v="2"/>
    <x v="0"/>
    <n v="30"/>
    <x v="0"/>
    <n v="20"/>
    <n v="20"/>
    <n v="45"/>
  </r>
  <r>
    <n v="3295"/>
    <x v="64"/>
    <x v="2"/>
    <x v="63"/>
    <x v="1"/>
    <n v="10"/>
    <x v="0"/>
    <x v="1"/>
    <s v="-"/>
    <x v="0"/>
    <n v="20"/>
    <n v="5"/>
    <n v="25"/>
  </r>
  <r>
    <n v="3296"/>
    <x v="65"/>
    <x v="1"/>
    <x v="64"/>
    <x v="1"/>
    <n v="5"/>
    <x v="0"/>
    <x v="1"/>
    <s v="-"/>
    <x v="1"/>
    <n v="0"/>
    <n v="0"/>
    <n v="5"/>
  </r>
  <r>
    <n v="3297"/>
    <x v="66"/>
    <x v="0"/>
    <x v="65"/>
    <x v="0"/>
    <n v="15"/>
    <x v="2"/>
    <x v="0"/>
    <n v="30"/>
    <x v="0"/>
    <n v="20"/>
    <n v="7"/>
    <n v="58"/>
  </r>
  <r>
    <n v="3298"/>
    <x v="67"/>
    <x v="2"/>
    <x v="66"/>
    <x v="1"/>
    <n v="10"/>
    <x v="1"/>
    <x v="1"/>
    <s v="-"/>
    <x v="0"/>
    <n v="20"/>
    <n v="10"/>
    <n v="20"/>
  </r>
  <r>
    <n v="3299"/>
    <x v="68"/>
    <x v="1"/>
    <x v="67"/>
    <x v="0"/>
    <n v="5"/>
    <x v="2"/>
    <x v="1"/>
    <s v="-"/>
    <x v="1"/>
    <n v="0"/>
    <n v="1"/>
    <n v="4"/>
  </r>
  <r>
    <n v="3300"/>
    <x v="69"/>
    <x v="0"/>
    <x v="68"/>
    <x v="1"/>
    <n v="15"/>
    <x v="0"/>
    <x v="0"/>
    <n v="30"/>
    <x v="0"/>
    <n v="20"/>
    <n v="15"/>
    <n v="50"/>
  </r>
  <r>
    <n v="3301"/>
    <x v="70"/>
    <x v="2"/>
    <x v="69"/>
    <x v="0"/>
    <n v="10"/>
    <x v="0"/>
    <x v="1"/>
    <s v="-"/>
    <x v="0"/>
    <n v="20"/>
    <n v="5"/>
    <n v="25"/>
  </r>
  <r>
    <n v="3302"/>
    <x v="71"/>
    <x v="1"/>
    <x v="70"/>
    <x v="1"/>
    <n v="5"/>
    <x v="1"/>
    <x v="1"/>
    <s v="-"/>
    <x v="1"/>
    <n v="0"/>
    <n v="0"/>
    <n v="5"/>
  </r>
  <r>
    <n v="3303"/>
    <x v="72"/>
    <x v="0"/>
    <x v="71"/>
    <x v="0"/>
    <n v="15"/>
    <x v="2"/>
    <x v="0"/>
    <n v="30"/>
    <x v="0"/>
    <n v="20"/>
    <n v="20"/>
    <n v="45"/>
  </r>
  <r>
    <n v="3304"/>
    <x v="73"/>
    <x v="2"/>
    <x v="72"/>
    <x v="1"/>
    <n v="10"/>
    <x v="2"/>
    <x v="1"/>
    <s v="-"/>
    <x v="0"/>
    <n v="20"/>
    <n v="12"/>
    <n v="18"/>
  </r>
  <r>
    <n v="3305"/>
    <x v="74"/>
    <x v="1"/>
    <x v="73"/>
    <x v="0"/>
    <n v="5"/>
    <x v="0"/>
    <x v="1"/>
    <s v="-"/>
    <x v="1"/>
    <n v="0"/>
    <n v="2"/>
    <n v="3"/>
  </r>
  <r>
    <n v="3306"/>
    <x v="75"/>
    <x v="0"/>
    <x v="74"/>
    <x v="1"/>
    <n v="15"/>
    <x v="1"/>
    <x v="0"/>
    <n v="30"/>
    <x v="0"/>
    <n v="20"/>
    <n v="5"/>
    <n v="60"/>
  </r>
  <r>
    <n v="3307"/>
    <x v="76"/>
    <x v="2"/>
    <x v="75"/>
    <x v="0"/>
    <n v="10"/>
    <x v="0"/>
    <x v="1"/>
    <s v="-"/>
    <x v="0"/>
    <n v="20"/>
    <n v="10"/>
    <n v="20"/>
  </r>
  <r>
    <n v="3308"/>
    <x v="77"/>
    <x v="1"/>
    <x v="76"/>
    <x v="1"/>
    <n v="5"/>
    <x v="2"/>
    <x v="1"/>
    <s v="-"/>
    <x v="1"/>
    <n v="0"/>
    <n v="0"/>
    <n v="5"/>
  </r>
  <r>
    <n v="3309"/>
    <x v="78"/>
    <x v="0"/>
    <x v="77"/>
    <x v="0"/>
    <n v="15"/>
    <x v="0"/>
    <x v="0"/>
    <n v="30"/>
    <x v="0"/>
    <n v="20"/>
    <n v="3"/>
    <n v="62"/>
  </r>
  <r>
    <n v="3310"/>
    <x v="79"/>
    <x v="2"/>
    <x v="78"/>
    <x v="1"/>
    <n v="10"/>
    <x v="1"/>
    <x v="1"/>
    <s v="-"/>
    <x v="0"/>
    <n v="20"/>
    <n v="15"/>
    <n v="15"/>
  </r>
  <r>
    <n v="3311"/>
    <x v="80"/>
    <x v="1"/>
    <x v="79"/>
    <x v="0"/>
    <n v="5"/>
    <x v="0"/>
    <x v="1"/>
    <s v="-"/>
    <x v="1"/>
    <n v="0"/>
    <n v="1"/>
    <n v="4"/>
  </r>
  <r>
    <n v="3312"/>
    <x v="81"/>
    <x v="0"/>
    <x v="80"/>
    <x v="1"/>
    <n v="15"/>
    <x v="2"/>
    <x v="0"/>
    <n v="30"/>
    <x v="0"/>
    <n v="20"/>
    <n v="7"/>
    <n v="58"/>
  </r>
  <r>
    <n v="3313"/>
    <x v="82"/>
    <x v="2"/>
    <x v="81"/>
    <x v="0"/>
    <n v="10"/>
    <x v="0"/>
    <x v="1"/>
    <s v="-"/>
    <x v="0"/>
    <n v="20"/>
    <n v="10"/>
    <n v="20"/>
  </r>
  <r>
    <n v="3314"/>
    <x v="83"/>
    <x v="1"/>
    <x v="82"/>
    <x v="1"/>
    <n v="5"/>
    <x v="1"/>
    <x v="1"/>
    <s v="-"/>
    <x v="1"/>
    <n v="0"/>
    <n v="0"/>
    <n v="5"/>
  </r>
  <r>
    <n v="3315"/>
    <x v="84"/>
    <x v="0"/>
    <x v="83"/>
    <x v="0"/>
    <n v="15"/>
    <x v="0"/>
    <x v="0"/>
    <n v="30"/>
    <x v="0"/>
    <n v="20"/>
    <n v="20"/>
    <n v="45"/>
  </r>
  <r>
    <n v="3316"/>
    <x v="85"/>
    <x v="2"/>
    <x v="84"/>
    <x v="1"/>
    <n v="10"/>
    <x v="2"/>
    <x v="1"/>
    <s v="-"/>
    <x v="0"/>
    <n v="20"/>
    <n v="15"/>
    <n v="15"/>
  </r>
  <r>
    <n v="3317"/>
    <x v="86"/>
    <x v="1"/>
    <x v="85"/>
    <x v="0"/>
    <n v="5"/>
    <x v="0"/>
    <x v="1"/>
    <s v="-"/>
    <x v="1"/>
    <n v="0"/>
    <n v="1"/>
    <n v="4"/>
  </r>
  <r>
    <n v="3318"/>
    <x v="87"/>
    <x v="0"/>
    <x v="86"/>
    <x v="1"/>
    <n v="15"/>
    <x v="1"/>
    <x v="0"/>
    <n v="30"/>
    <x v="0"/>
    <n v="20"/>
    <n v="3"/>
    <n v="62"/>
  </r>
  <r>
    <n v="3319"/>
    <x v="88"/>
    <x v="2"/>
    <x v="87"/>
    <x v="0"/>
    <n v="10"/>
    <x v="0"/>
    <x v="1"/>
    <s v="-"/>
    <x v="0"/>
    <n v="20"/>
    <n v="10"/>
    <n v="20"/>
  </r>
  <r>
    <n v="3320"/>
    <x v="89"/>
    <x v="1"/>
    <x v="88"/>
    <x v="1"/>
    <n v="5"/>
    <x v="2"/>
    <x v="1"/>
    <s v="-"/>
    <x v="1"/>
    <n v="0"/>
    <n v="0"/>
    <n v="5"/>
  </r>
  <r>
    <n v="3321"/>
    <x v="90"/>
    <x v="0"/>
    <x v="89"/>
    <x v="0"/>
    <n v="15"/>
    <x v="0"/>
    <x v="0"/>
    <n v="30"/>
    <x v="0"/>
    <n v="20"/>
    <n v="5"/>
    <n v="60"/>
  </r>
  <r>
    <n v="3322"/>
    <x v="91"/>
    <x v="2"/>
    <x v="90"/>
    <x v="1"/>
    <n v="10"/>
    <x v="1"/>
    <x v="1"/>
    <s v="-"/>
    <x v="0"/>
    <n v="20"/>
    <n v="15"/>
    <n v="15"/>
  </r>
  <r>
    <n v="3323"/>
    <x v="92"/>
    <x v="1"/>
    <x v="91"/>
    <x v="0"/>
    <n v="5"/>
    <x v="0"/>
    <x v="1"/>
    <s v="-"/>
    <x v="1"/>
    <n v="0"/>
    <n v="1"/>
    <n v="4"/>
  </r>
  <r>
    <n v="3324"/>
    <x v="93"/>
    <x v="0"/>
    <x v="92"/>
    <x v="1"/>
    <n v="15"/>
    <x v="2"/>
    <x v="0"/>
    <n v="30"/>
    <x v="0"/>
    <n v="20"/>
    <n v="20"/>
    <n v="45"/>
  </r>
  <r>
    <n v="3325"/>
    <x v="94"/>
    <x v="2"/>
    <x v="93"/>
    <x v="0"/>
    <n v="10"/>
    <x v="2"/>
    <x v="1"/>
    <s v="-"/>
    <x v="0"/>
    <n v="20"/>
    <n v="15"/>
    <n v="15"/>
  </r>
  <r>
    <n v="3326"/>
    <x v="95"/>
    <x v="1"/>
    <x v="94"/>
    <x v="1"/>
    <n v="5"/>
    <x v="1"/>
    <x v="1"/>
    <s v="-"/>
    <x v="1"/>
    <n v="0"/>
    <n v="0"/>
    <n v="5"/>
  </r>
  <r>
    <n v="3327"/>
    <x v="96"/>
    <x v="0"/>
    <x v="95"/>
    <x v="0"/>
    <n v="15"/>
    <x v="0"/>
    <x v="0"/>
    <n v="30"/>
    <x v="0"/>
    <n v="20"/>
    <n v="7"/>
    <n v="58"/>
  </r>
  <r>
    <n v="3328"/>
    <x v="97"/>
    <x v="2"/>
    <x v="96"/>
    <x v="1"/>
    <n v="10"/>
    <x v="1"/>
    <x v="1"/>
    <s v="-"/>
    <x v="0"/>
    <n v="20"/>
    <n v="10"/>
    <n v="20"/>
  </r>
  <r>
    <n v="3329"/>
    <x v="98"/>
    <x v="1"/>
    <x v="97"/>
    <x v="0"/>
    <n v="5"/>
    <x v="2"/>
    <x v="1"/>
    <s v="-"/>
    <x v="1"/>
    <n v="0"/>
    <n v="1"/>
    <n v="4"/>
  </r>
  <r>
    <n v="3330"/>
    <x v="99"/>
    <x v="0"/>
    <x v="98"/>
    <x v="1"/>
    <n v="15"/>
    <x v="0"/>
    <x v="0"/>
    <n v="30"/>
    <x v="0"/>
    <n v="20"/>
    <n v="15"/>
    <n v="50"/>
  </r>
  <r>
    <n v="3331"/>
    <x v="100"/>
    <x v="2"/>
    <x v="99"/>
    <x v="0"/>
    <n v="10"/>
    <x v="0"/>
    <x v="1"/>
    <s v="-"/>
    <x v="0"/>
    <n v="20"/>
    <n v="5"/>
    <n v="25"/>
  </r>
  <r>
    <n v="3332"/>
    <x v="101"/>
    <x v="1"/>
    <x v="100"/>
    <x v="1"/>
    <n v="5"/>
    <x v="1"/>
    <x v="1"/>
    <s v="-"/>
    <x v="1"/>
    <n v="0"/>
    <n v="0"/>
    <n v="5"/>
  </r>
  <r>
    <n v="3333"/>
    <x v="102"/>
    <x v="0"/>
    <x v="101"/>
    <x v="0"/>
    <n v="15"/>
    <x v="2"/>
    <x v="0"/>
    <n v="30"/>
    <x v="0"/>
    <n v="20"/>
    <n v="20"/>
    <n v="45"/>
  </r>
  <r>
    <n v="3334"/>
    <x v="103"/>
    <x v="2"/>
    <x v="102"/>
    <x v="1"/>
    <n v="10"/>
    <x v="2"/>
    <x v="1"/>
    <s v="-"/>
    <x v="0"/>
    <n v="20"/>
    <n v="12"/>
    <n v="18"/>
  </r>
  <r>
    <n v="3335"/>
    <x v="104"/>
    <x v="1"/>
    <x v="103"/>
    <x v="0"/>
    <n v="5"/>
    <x v="0"/>
    <x v="1"/>
    <s v="-"/>
    <x v="1"/>
    <n v="0"/>
    <n v="2"/>
    <n v="3"/>
  </r>
  <r>
    <n v="3336"/>
    <x v="105"/>
    <x v="1"/>
    <x v="104"/>
    <x v="0"/>
    <n v="5"/>
    <x v="0"/>
    <x v="1"/>
    <s v="-"/>
    <x v="1"/>
    <n v="0"/>
    <n v="0"/>
    <n v="5"/>
  </r>
  <r>
    <n v="3337"/>
    <x v="106"/>
    <x v="0"/>
    <x v="105"/>
    <x v="1"/>
    <n v="15"/>
    <x v="2"/>
    <x v="0"/>
    <n v="30"/>
    <x v="0"/>
    <n v="20"/>
    <n v="7"/>
    <n v="58"/>
  </r>
  <r>
    <n v="3338"/>
    <x v="107"/>
    <x v="2"/>
    <x v="106"/>
    <x v="0"/>
    <n v="10"/>
    <x v="1"/>
    <x v="1"/>
    <s v="-"/>
    <x v="0"/>
    <n v="20"/>
    <n v="10"/>
    <n v="20"/>
  </r>
  <r>
    <n v="3339"/>
    <x v="108"/>
    <x v="1"/>
    <x v="107"/>
    <x v="1"/>
    <n v="5"/>
    <x v="2"/>
    <x v="1"/>
    <s v="-"/>
    <x v="1"/>
    <n v="0"/>
    <n v="1"/>
    <n v="4"/>
  </r>
  <r>
    <n v="3340"/>
    <x v="109"/>
    <x v="0"/>
    <x v="108"/>
    <x v="0"/>
    <n v="15"/>
    <x v="0"/>
    <x v="0"/>
    <n v="30"/>
    <x v="0"/>
    <n v="20"/>
    <n v="15"/>
    <n v="50"/>
  </r>
  <r>
    <n v="3341"/>
    <x v="110"/>
    <x v="2"/>
    <x v="109"/>
    <x v="1"/>
    <n v="10"/>
    <x v="0"/>
    <x v="1"/>
    <s v="-"/>
    <x v="0"/>
    <n v="20"/>
    <n v="5"/>
    <n v="25"/>
  </r>
  <r>
    <n v="3342"/>
    <x v="111"/>
    <x v="1"/>
    <x v="110"/>
    <x v="0"/>
    <n v="5"/>
    <x v="1"/>
    <x v="1"/>
    <s v="-"/>
    <x v="1"/>
    <n v="0"/>
    <n v="0"/>
    <n v="5"/>
  </r>
  <r>
    <n v="3343"/>
    <x v="112"/>
    <x v="0"/>
    <x v="111"/>
    <x v="1"/>
    <n v="15"/>
    <x v="2"/>
    <x v="0"/>
    <n v="30"/>
    <x v="0"/>
    <n v="20"/>
    <n v="20"/>
    <n v="45"/>
  </r>
  <r>
    <n v="3344"/>
    <x v="113"/>
    <x v="2"/>
    <x v="112"/>
    <x v="0"/>
    <n v="10"/>
    <x v="2"/>
    <x v="1"/>
    <s v="-"/>
    <x v="0"/>
    <n v="20"/>
    <n v="12"/>
    <n v="18"/>
  </r>
  <r>
    <n v="3345"/>
    <x v="114"/>
    <x v="1"/>
    <x v="113"/>
    <x v="1"/>
    <n v="5"/>
    <x v="0"/>
    <x v="1"/>
    <s v="-"/>
    <x v="1"/>
    <n v="0"/>
    <n v="2"/>
    <n v="3"/>
  </r>
  <r>
    <n v="3346"/>
    <x v="115"/>
    <x v="0"/>
    <x v="114"/>
    <x v="0"/>
    <n v="15"/>
    <x v="1"/>
    <x v="0"/>
    <n v="30"/>
    <x v="0"/>
    <n v="20"/>
    <n v="5"/>
    <n v="60"/>
  </r>
  <r>
    <n v="3347"/>
    <x v="116"/>
    <x v="2"/>
    <x v="115"/>
    <x v="1"/>
    <n v="10"/>
    <x v="0"/>
    <x v="1"/>
    <s v="-"/>
    <x v="0"/>
    <n v="20"/>
    <n v="10"/>
    <n v="20"/>
  </r>
  <r>
    <n v="3348"/>
    <x v="117"/>
    <x v="1"/>
    <x v="116"/>
    <x v="0"/>
    <n v="5"/>
    <x v="2"/>
    <x v="1"/>
    <s v="-"/>
    <x v="1"/>
    <n v="0"/>
    <n v="0"/>
    <n v="5"/>
  </r>
  <r>
    <n v="3349"/>
    <x v="93"/>
    <x v="0"/>
    <x v="117"/>
    <x v="1"/>
    <n v="15"/>
    <x v="0"/>
    <x v="0"/>
    <n v="30"/>
    <x v="0"/>
    <n v="20"/>
    <n v="3"/>
    <n v="62"/>
  </r>
  <r>
    <n v="3350"/>
    <x v="118"/>
    <x v="2"/>
    <x v="118"/>
    <x v="0"/>
    <n v="10"/>
    <x v="1"/>
    <x v="1"/>
    <s v="-"/>
    <x v="0"/>
    <n v="20"/>
    <n v="15"/>
    <n v="15"/>
  </r>
  <r>
    <n v="3351"/>
    <x v="119"/>
    <x v="1"/>
    <x v="119"/>
    <x v="1"/>
    <n v="5"/>
    <x v="0"/>
    <x v="1"/>
    <s v="-"/>
    <x v="1"/>
    <n v="0"/>
    <n v="1"/>
    <n v="4"/>
  </r>
  <r>
    <n v="3352"/>
    <x v="120"/>
    <x v="0"/>
    <x v="120"/>
    <x v="0"/>
    <n v="15"/>
    <x v="2"/>
    <x v="0"/>
    <n v="30"/>
    <x v="0"/>
    <n v="20"/>
    <n v="7"/>
    <n v="58"/>
  </r>
  <r>
    <n v="3353"/>
    <x v="121"/>
    <x v="2"/>
    <x v="121"/>
    <x v="1"/>
    <n v="10"/>
    <x v="0"/>
    <x v="1"/>
    <s v="-"/>
    <x v="0"/>
    <n v="20"/>
    <n v="10"/>
    <n v="20"/>
  </r>
  <r>
    <n v="3354"/>
    <x v="122"/>
    <x v="1"/>
    <x v="122"/>
    <x v="0"/>
    <n v="5"/>
    <x v="1"/>
    <x v="1"/>
    <s v="-"/>
    <x v="1"/>
    <n v="0"/>
    <n v="0"/>
    <n v="5"/>
  </r>
  <r>
    <n v="3355"/>
    <x v="123"/>
    <x v="0"/>
    <x v="123"/>
    <x v="1"/>
    <n v="15"/>
    <x v="0"/>
    <x v="0"/>
    <n v="30"/>
    <x v="0"/>
    <n v="20"/>
    <n v="20"/>
    <n v="45"/>
  </r>
  <r>
    <n v="3356"/>
    <x v="124"/>
    <x v="2"/>
    <x v="124"/>
    <x v="0"/>
    <n v="10"/>
    <x v="2"/>
    <x v="1"/>
    <s v="-"/>
    <x v="0"/>
    <n v="20"/>
    <n v="15"/>
    <n v="15"/>
  </r>
  <r>
    <n v="3357"/>
    <x v="125"/>
    <x v="1"/>
    <x v="125"/>
    <x v="1"/>
    <n v="5"/>
    <x v="0"/>
    <x v="1"/>
    <s v="-"/>
    <x v="1"/>
    <n v="0"/>
    <n v="1"/>
    <n v="4"/>
  </r>
  <r>
    <n v="3358"/>
    <x v="126"/>
    <x v="0"/>
    <x v="126"/>
    <x v="0"/>
    <n v="15"/>
    <x v="1"/>
    <x v="0"/>
    <n v="30"/>
    <x v="0"/>
    <n v="20"/>
    <n v="3"/>
    <n v="62"/>
  </r>
  <r>
    <n v="3359"/>
    <x v="127"/>
    <x v="2"/>
    <x v="127"/>
    <x v="1"/>
    <n v="10"/>
    <x v="0"/>
    <x v="1"/>
    <s v="-"/>
    <x v="0"/>
    <n v="20"/>
    <n v="10"/>
    <n v="20"/>
  </r>
  <r>
    <n v="3360"/>
    <x v="128"/>
    <x v="1"/>
    <x v="128"/>
    <x v="0"/>
    <n v="5"/>
    <x v="2"/>
    <x v="1"/>
    <s v="-"/>
    <x v="1"/>
    <n v="0"/>
    <n v="0"/>
    <n v="5"/>
  </r>
  <r>
    <n v="3361"/>
    <x v="129"/>
    <x v="0"/>
    <x v="129"/>
    <x v="1"/>
    <n v="15"/>
    <x v="0"/>
    <x v="0"/>
    <n v="30"/>
    <x v="0"/>
    <n v="20"/>
    <n v="15"/>
    <n v="50"/>
  </r>
  <r>
    <n v="3362"/>
    <x v="130"/>
    <x v="2"/>
    <x v="130"/>
    <x v="0"/>
    <n v="10"/>
    <x v="1"/>
    <x v="1"/>
    <s v="-"/>
    <x v="0"/>
    <n v="20"/>
    <n v="15"/>
    <n v="15"/>
  </r>
  <r>
    <n v="3363"/>
    <x v="131"/>
    <x v="1"/>
    <x v="131"/>
    <x v="1"/>
    <n v="5"/>
    <x v="0"/>
    <x v="1"/>
    <s v="-"/>
    <x v="1"/>
    <n v="0"/>
    <n v="1"/>
    <n v="4"/>
  </r>
  <r>
    <n v="3364"/>
    <x v="132"/>
    <x v="0"/>
    <x v="132"/>
    <x v="0"/>
    <n v="15"/>
    <x v="2"/>
    <x v="0"/>
    <n v="30"/>
    <x v="0"/>
    <n v="20"/>
    <n v="7"/>
    <n v="58"/>
  </r>
  <r>
    <n v="3365"/>
    <x v="133"/>
    <x v="2"/>
    <x v="133"/>
    <x v="1"/>
    <n v="10"/>
    <x v="0"/>
    <x v="1"/>
    <s v="-"/>
    <x v="0"/>
    <n v="20"/>
    <n v="10"/>
    <n v="20"/>
  </r>
  <r>
    <n v="3366"/>
    <x v="134"/>
    <x v="1"/>
    <x v="134"/>
    <x v="0"/>
    <n v="5"/>
    <x v="0"/>
    <x v="1"/>
    <s v="-"/>
    <x v="1"/>
    <n v="0"/>
    <n v="0"/>
    <n v="5"/>
  </r>
  <r>
    <n v="3367"/>
    <x v="135"/>
    <x v="0"/>
    <x v="135"/>
    <x v="1"/>
    <n v="15"/>
    <x v="2"/>
    <x v="0"/>
    <n v="30"/>
    <x v="0"/>
    <n v="20"/>
    <n v="7"/>
    <n v="58"/>
  </r>
  <r>
    <n v="3368"/>
    <x v="136"/>
    <x v="2"/>
    <x v="136"/>
    <x v="0"/>
    <n v="10"/>
    <x v="1"/>
    <x v="1"/>
    <s v="-"/>
    <x v="0"/>
    <n v="20"/>
    <n v="10"/>
    <n v="20"/>
  </r>
  <r>
    <n v="3369"/>
    <x v="137"/>
    <x v="1"/>
    <x v="137"/>
    <x v="1"/>
    <n v="5"/>
    <x v="2"/>
    <x v="1"/>
    <s v="-"/>
    <x v="1"/>
    <n v="0"/>
    <n v="1"/>
    <n v="4"/>
  </r>
  <r>
    <n v="3370"/>
    <x v="138"/>
    <x v="0"/>
    <x v="138"/>
    <x v="0"/>
    <n v="15"/>
    <x v="0"/>
    <x v="0"/>
    <n v="30"/>
    <x v="0"/>
    <n v="20"/>
    <n v="15"/>
    <n v="50"/>
  </r>
  <r>
    <n v="3371"/>
    <x v="139"/>
    <x v="2"/>
    <x v="139"/>
    <x v="1"/>
    <n v="10"/>
    <x v="0"/>
    <x v="1"/>
    <s v="-"/>
    <x v="0"/>
    <n v="20"/>
    <n v="5"/>
    <n v="25"/>
  </r>
  <r>
    <n v="3372"/>
    <x v="140"/>
    <x v="1"/>
    <x v="140"/>
    <x v="0"/>
    <n v="5"/>
    <x v="1"/>
    <x v="1"/>
    <s v="-"/>
    <x v="1"/>
    <n v="0"/>
    <n v="0"/>
    <n v="5"/>
  </r>
  <r>
    <n v="3373"/>
    <x v="141"/>
    <x v="0"/>
    <x v="141"/>
    <x v="1"/>
    <n v="15"/>
    <x v="2"/>
    <x v="0"/>
    <n v="30"/>
    <x v="0"/>
    <n v="20"/>
    <n v="20"/>
    <n v="45"/>
  </r>
  <r>
    <n v="3374"/>
    <x v="142"/>
    <x v="2"/>
    <x v="142"/>
    <x v="0"/>
    <n v="10"/>
    <x v="2"/>
    <x v="1"/>
    <s v="-"/>
    <x v="0"/>
    <n v="20"/>
    <n v="12"/>
    <n v="18"/>
  </r>
  <r>
    <n v="3375"/>
    <x v="143"/>
    <x v="1"/>
    <x v="143"/>
    <x v="1"/>
    <n v="5"/>
    <x v="0"/>
    <x v="1"/>
    <s v="-"/>
    <x v="1"/>
    <n v="0"/>
    <n v="2"/>
    <n v="3"/>
  </r>
  <r>
    <n v="3376"/>
    <x v="144"/>
    <x v="0"/>
    <x v="144"/>
    <x v="0"/>
    <n v="15"/>
    <x v="1"/>
    <x v="0"/>
    <n v="30"/>
    <x v="0"/>
    <n v="20"/>
    <n v="5"/>
    <n v="60"/>
  </r>
  <r>
    <n v="3377"/>
    <x v="145"/>
    <x v="2"/>
    <x v="145"/>
    <x v="1"/>
    <n v="10"/>
    <x v="0"/>
    <x v="1"/>
    <s v="-"/>
    <x v="0"/>
    <n v="20"/>
    <n v="10"/>
    <n v="20"/>
  </r>
  <r>
    <n v="3378"/>
    <x v="146"/>
    <x v="1"/>
    <x v="146"/>
    <x v="0"/>
    <n v="5"/>
    <x v="2"/>
    <x v="1"/>
    <s v="-"/>
    <x v="1"/>
    <n v="0"/>
    <n v="0"/>
    <n v="5"/>
  </r>
  <r>
    <n v="3379"/>
    <x v="147"/>
    <x v="0"/>
    <x v="147"/>
    <x v="1"/>
    <n v="15"/>
    <x v="0"/>
    <x v="0"/>
    <n v="30"/>
    <x v="0"/>
    <n v="20"/>
    <n v="3"/>
    <n v="62"/>
  </r>
  <r>
    <n v="3380"/>
    <x v="148"/>
    <x v="2"/>
    <x v="148"/>
    <x v="0"/>
    <n v="10"/>
    <x v="1"/>
    <x v="1"/>
    <s v="-"/>
    <x v="0"/>
    <n v="20"/>
    <n v="15"/>
    <n v="15"/>
  </r>
  <r>
    <n v="3381"/>
    <x v="149"/>
    <x v="1"/>
    <x v="149"/>
    <x v="1"/>
    <n v="5"/>
    <x v="0"/>
    <x v="1"/>
    <s v="-"/>
    <x v="1"/>
    <n v="0"/>
    <n v="1"/>
    <n v="4"/>
  </r>
  <r>
    <n v="3382"/>
    <x v="150"/>
    <x v="0"/>
    <x v="150"/>
    <x v="0"/>
    <n v="15"/>
    <x v="2"/>
    <x v="0"/>
    <n v="30"/>
    <x v="0"/>
    <n v="20"/>
    <n v="7"/>
    <n v="58"/>
  </r>
  <r>
    <n v="3383"/>
    <x v="151"/>
    <x v="2"/>
    <x v="151"/>
    <x v="1"/>
    <n v="10"/>
    <x v="0"/>
    <x v="1"/>
    <s v="-"/>
    <x v="0"/>
    <n v="20"/>
    <n v="10"/>
    <n v="20"/>
  </r>
  <r>
    <n v="3384"/>
    <x v="152"/>
    <x v="1"/>
    <x v="152"/>
    <x v="0"/>
    <n v="5"/>
    <x v="1"/>
    <x v="1"/>
    <s v="-"/>
    <x v="1"/>
    <n v="0"/>
    <n v="0"/>
    <n v="5"/>
  </r>
  <r>
    <n v="3385"/>
    <x v="153"/>
    <x v="0"/>
    <x v="153"/>
    <x v="1"/>
    <n v="15"/>
    <x v="0"/>
    <x v="0"/>
    <n v="30"/>
    <x v="0"/>
    <n v="20"/>
    <n v="20"/>
    <n v="45"/>
  </r>
  <r>
    <n v="3386"/>
    <x v="154"/>
    <x v="2"/>
    <x v="154"/>
    <x v="0"/>
    <n v="10"/>
    <x v="2"/>
    <x v="1"/>
    <s v="-"/>
    <x v="0"/>
    <n v="20"/>
    <n v="15"/>
    <n v="15"/>
  </r>
  <r>
    <n v="3387"/>
    <x v="155"/>
    <x v="1"/>
    <x v="155"/>
    <x v="1"/>
    <n v="5"/>
    <x v="0"/>
    <x v="1"/>
    <s v="-"/>
    <x v="1"/>
    <n v="0"/>
    <n v="1"/>
    <n v="4"/>
  </r>
  <r>
    <n v="3388"/>
    <x v="156"/>
    <x v="0"/>
    <x v="156"/>
    <x v="0"/>
    <n v="15"/>
    <x v="1"/>
    <x v="0"/>
    <n v="30"/>
    <x v="0"/>
    <n v="20"/>
    <n v="3"/>
    <n v="62"/>
  </r>
  <r>
    <n v="3389"/>
    <x v="157"/>
    <x v="2"/>
    <x v="157"/>
    <x v="1"/>
    <n v="10"/>
    <x v="0"/>
    <x v="1"/>
    <s v="-"/>
    <x v="0"/>
    <n v="20"/>
    <n v="10"/>
    <n v="20"/>
  </r>
  <r>
    <n v="3390"/>
    <x v="158"/>
    <x v="1"/>
    <x v="158"/>
    <x v="0"/>
    <n v="5"/>
    <x v="2"/>
    <x v="1"/>
    <s v="-"/>
    <x v="1"/>
    <n v="0"/>
    <n v="0"/>
    <n v="5"/>
  </r>
  <r>
    <n v="3391"/>
    <x v="58"/>
    <x v="0"/>
    <x v="159"/>
    <x v="1"/>
    <n v="15"/>
    <x v="0"/>
    <x v="0"/>
    <n v="30"/>
    <x v="0"/>
    <n v="20"/>
    <n v="15"/>
    <n v="50"/>
  </r>
  <r>
    <n v="3392"/>
    <x v="159"/>
    <x v="2"/>
    <x v="160"/>
    <x v="0"/>
    <n v="10"/>
    <x v="1"/>
    <x v="1"/>
    <s v="-"/>
    <x v="0"/>
    <n v="20"/>
    <n v="15"/>
    <n v="15"/>
  </r>
  <r>
    <n v="3393"/>
    <x v="160"/>
    <x v="1"/>
    <x v="161"/>
    <x v="1"/>
    <n v="5"/>
    <x v="0"/>
    <x v="1"/>
    <s v="-"/>
    <x v="1"/>
    <n v="0"/>
    <n v="1"/>
    <n v="4"/>
  </r>
  <r>
    <n v="3394"/>
    <x v="161"/>
    <x v="0"/>
    <x v="162"/>
    <x v="0"/>
    <n v="15"/>
    <x v="2"/>
    <x v="0"/>
    <n v="30"/>
    <x v="0"/>
    <n v="20"/>
    <n v="7"/>
    <n v="58"/>
  </r>
  <r>
    <n v="3395"/>
    <x v="162"/>
    <x v="2"/>
    <x v="163"/>
    <x v="1"/>
    <n v="10"/>
    <x v="0"/>
    <x v="1"/>
    <s v="-"/>
    <x v="0"/>
    <n v="20"/>
    <n v="10"/>
    <n v="20"/>
  </r>
  <r>
    <n v="3396"/>
    <x v="163"/>
    <x v="1"/>
    <x v="164"/>
    <x v="0"/>
    <n v="5"/>
    <x v="1"/>
    <x v="1"/>
    <s v="-"/>
    <x v="1"/>
    <n v="0"/>
    <n v="0"/>
    <n v="5"/>
  </r>
  <r>
    <n v="3397"/>
    <x v="90"/>
    <x v="0"/>
    <x v="165"/>
    <x v="1"/>
    <n v="15"/>
    <x v="0"/>
    <x v="0"/>
    <n v="30"/>
    <x v="0"/>
    <n v="20"/>
    <n v="20"/>
    <n v="45"/>
  </r>
  <r>
    <n v="3398"/>
    <x v="164"/>
    <x v="2"/>
    <x v="166"/>
    <x v="0"/>
    <n v="10"/>
    <x v="2"/>
    <x v="1"/>
    <s v="-"/>
    <x v="0"/>
    <n v="20"/>
    <n v="15"/>
    <n v="15"/>
  </r>
  <r>
    <n v="3399"/>
    <x v="165"/>
    <x v="1"/>
    <x v="167"/>
    <x v="1"/>
    <n v="5"/>
    <x v="0"/>
    <x v="1"/>
    <s v="-"/>
    <x v="1"/>
    <n v="0"/>
    <n v="1"/>
    <n v="4"/>
  </r>
  <r>
    <n v="3400"/>
    <x v="166"/>
    <x v="0"/>
    <x v="168"/>
    <x v="0"/>
    <n v="15"/>
    <x v="1"/>
    <x v="0"/>
    <n v="30"/>
    <x v="0"/>
    <n v="20"/>
    <n v="5"/>
    <n v="60"/>
  </r>
  <r>
    <n v="3401"/>
    <x v="167"/>
    <x v="2"/>
    <x v="169"/>
    <x v="1"/>
    <n v="10"/>
    <x v="0"/>
    <x v="1"/>
    <s v="-"/>
    <x v="0"/>
    <n v="20"/>
    <n v="10"/>
    <n v="20"/>
  </r>
  <r>
    <n v="3402"/>
    <x v="168"/>
    <x v="1"/>
    <x v="170"/>
    <x v="0"/>
    <n v="5"/>
    <x v="2"/>
    <x v="1"/>
    <s v="-"/>
    <x v="1"/>
    <n v="0"/>
    <n v="0"/>
    <n v="5"/>
  </r>
  <r>
    <n v="3403"/>
    <x v="169"/>
    <x v="0"/>
    <x v="171"/>
    <x v="1"/>
    <n v="15"/>
    <x v="0"/>
    <x v="0"/>
    <n v="30"/>
    <x v="0"/>
    <n v="20"/>
    <n v="3"/>
    <n v="62"/>
  </r>
  <r>
    <n v="3404"/>
    <x v="170"/>
    <x v="2"/>
    <x v="172"/>
    <x v="0"/>
    <n v="10"/>
    <x v="1"/>
    <x v="1"/>
    <s v="-"/>
    <x v="0"/>
    <n v="20"/>
    <n v="15"/>
    <n v="15"/>
  </r>
  <r>
    <n v="3405"/>
    <x v="171"/>
    <x v="1"/>
    <x v="173"/>
    <x v="1"/>
    <n v="5"/>
    <x v="0"/>
    <x v="1"/>
    <s v="-"/>
    <x v="1"/>
    <n v="0"/>
    <n v="1"/>
    <n v="4"/>
  </r>
  <r>
    <n v="3406"/>
    <x v="172"/>
    <x v="1"/>
    <x v="174"/>
    <x v="0"/>
    <n v="5"/>
    <x v="0"/>
    <x v="1"/>
    <s v="-"/>
    <x v="1"/>
    <n v="0"/>
    <n v="0"/>
    <n v="5"/>
  </r>
  <r>
    <n v="3407"/>
    <x v="173"/>
    <x v="0"/>
    <x v="175"/>
    <x v="1"/>
    <n v="15"/>
    <x v="2"/>
    <x v="0"/>
    <n v="30"/>
    <x v="0"/>
    <n v="20"/>
    <n v="7"/>
    <n v="58"/>
  </r>
  <r>
    <n v="3408"/>
    <x v="174"/>
    <x v="2"/>
    <x v="176"/>
    <x v="0"/>
    <n v="10"/>
    <x v="1"/>
    <x v="1"/>
    <s v="-"/>
    <x v="0"/>
    <n v="20"/>
    <n v="10"/>
    <n v="20"/>
  </r>
  <r>
    <n v="3409"/>
    <x v="175"/>
    <x v="1"/>
    <x v="177"/>
    <x v="1"/>
    <n v="5"/>
    <x v="2"/>
    <x v="1"/>
    <s v="-"/>
    <x v="1"/>
    <n v="0"/>
    <n v="1"/>
    <n v="4"/>
  </r>
  <r>
    <n v="3410"/>
    <x v="176"/>
    <x v="0"/>
    <x v="178"/>
    <x v="0"/>
    <n v="15"/>
    <x v="0"/>
    <x v="0"/>
    <n v="30"/>
    <x v="0"/>
    <n v="20"/>
    <n v="15"/>
    <n v="50"/>
  </r>
  <r>
    <n v="3411"/>
    <x v="177"/>
    <x v="2"/>
    <x v="179"/>
    <x v="1"/>
    <n v="10"/>
    <x v="0"/>
    <x v="1"/>
    <s v="-"/>
    <x v="0"/>
    <n v="20"/>
    <n v="5"/>
    <n v="25"/>
  </r>
  <r>
    <n v="3412"/>
    <x v="178"/>
    <x v="1"/>
    <x v="180"/>
    <x v="0"/>
    <n v="5"/>
    <x v="1"/>
    <x v="1"/>
    <s v="-"/>
    <x v="1"/>
    <n v="0"/>
    <n v="0"/>
    <n v="5"/>
  </r>
  <r>
    <n v="3413"/>
    <x v="179"/>
    <x v="0"/>
    <x v="181"/>
    <x v="1"/>
    <n v="15"/>
    <x v="2"/>
    <x v="0"/>
    <n v="30"/>
    <x v="0"/>
    <n v="20"/>
    <n v="20"/>
    <n v="45"/>
  </r>
  <r>
    <n v="3414"/>
    <x v="180"/>
    <x v="2"/>
    <x v="182"/>
    <x v="0"/>
    <n v="10"/>
    <x v="2"/>
    <x v="1"/>
    <s v="-"/>
    <x v="0"/>
    <n v="20"/>
    <n v="12"/>
    <n v="18"/>
  </r>
  <r>
    <n v="3415"/>
    <x v="181"/>
    <x v="1"/>
    <x v="183"/>
    <x v="1"/>
    <n v="5"/>
    <x v="0"/>
    <x v="1"/>
    <s v="-"/>
    <x v="1"/>
    <n v="0"/>
    <n v="2"/>
    <n v="3"/>
  </r>
  <r>
    <n v="3416"/>
    <x v="182"/>
    <x v="0"/>
    <x v="184"/>
    <x v="0"/>
    <n v="15"/>
    <x v="1"/>
    <x v="0"/>
    <n v="30"/>
    <x v="0"/>
    <n v="20"/>
    <n v="5"/>
    <n v="60"/>
  </r>
  <r>
    <n v="3417"/>
    <x v="183"/>
    <x v="2"/>
    <x v="185"/>
    <x v="1"/>
    <n v="10"/>
    <x v="0"/>
    <x v="1"/>
    <s v="-"/>
    <x v="0"/>
    <n v="20"/>
    <n v="10"/>
    <n v="20"/>
  </r>
  <r>
    <n v="3418"/>
    <x v="184"/>
    <x v="1"/>
    <x v="186"/>
    <x v="0"/>
    <n v="5"/>
    <x v="2"/>
    <x v="1"/>
    <s v="-"/>
    <x v="1"/>
    <n v="0"/>
    <n v="0"/>
    <n v="5"/>
  </r>
  <r>
    <n v="3419"/>
    <x v="185"/>
    <x v="0"/>
    <x v="187"/>
    <x v="1"/>
    <n v="15"/>
    <x v="0"/>
    <x v="0"/>
    <n v="30"/>
    <x v="0"/>
    <n v="20"/>
    <n v="3"/>
    <n v="62"/>
  </r>
  <r>
    <n v="3420"/>
    <x v="186"/>
    <x v="2"/>
    <x v="188"/>
    <x v="0"/>
    <n v="10"/>
    <x v="1"/>
    <x v="1"/>
    <s v="-"/>
    <x v="0"/>
    <n v="20"/>
    <n v="15"/>
    <n v="15"/>
  </r>
  <r>
    <n v="3421"/>
    <x v="15"/>
    <x v="1"/>
    <x v="189"/>
    <x v="1"/>
    <n v="5"/>
    <x v="0"/>
    <x v="1"/>
    <s v="-"/>
    <x v="1"/>
    <n v="0"/>
    <n v="1"/>
    <n v="4"/>
  </r>
  <r>
    <n v="3422"/>
    <x v="187"/>
    <x v="0"/>
    <x v="190"/>
    <x v="0"/>
    <n v="15"/>
    <x v="2"/>
    <x v="0"/>
    <n v="30"/>
    <x v="0"/>
    <n v="20"/>
    <n v="7"/>
    <n v="58"/>
  </r>
  <r>
    <n v="3423"/>
    <x v="188"/>
    <x v="2"/>
    <x v="191"/>
    <x v="1"/>
    <n v="10"/>
    <x v="0"/>
    <x v="1"/>
    <s v="-"/>
    <x v="0"/>
    <n v="20"/>
    <n v="10"/>
    <n v="20"/>
  </r>
  <r>
    <n v="3424"/>
    <x v="14"/>
    <x v="1"/>
    <x v="192"/>
    <x v="0"/>
    <n v="5"/>
    <x v="1"/>
    <x v="1"/>
    <s v="-"/>
    <x v="1"/>
    <n v="0"/>
    <n v="0"/>
    <n v="5"/>
  </r>
  <r>
    <n v="3425"/>
    <x v="189"/>
    <x v="0"/>
    <x v="193"/>
    <x v="1"/>
    <n v="15"/>
    <x v="0"/>
    <x v="0"/>
    <n v="30"/>
    <x v="0"/>
    <n v="20"/>
    <n v="20"/>
    <n v="45"/>
  </r>
  <r>
    <n v="3426"/>
    <x v="167"/>
    <x v="2"/>
    <x v="194"/>
    <x v="0"/>
    <n v="10"/>
    <x v="2"/>
    <x v="1"/>
    <s v="-"/>
    <x v="0"/>
    <n v="20"/>
    <n v="15"/>
    <n v="15"/>
  </r>
  <r>
    <n v="3427"/>
    <x v="190"/>
    <x v="1"/>
    <x v="195"/>
    <x v="1"/>
    <n v="5"/>
    <x v="0"/>
    <x v="1"/>
    <s v="-"/>
    <x v="1"/>
    <n v="0"/>
    <n v="1"/>
    <n v="4"/>
  </r>
  <r>
    <n v="3428"/>
    <x v="191"/>
    <x v="0"/>
    <x v="196"/>
    <x v="0"/>
    <n v="15"/>
    <x v="1"/>
    <x v="0"/>
    <n v="30"/>
    <x v="0"/>
    <n v="20"/>
    <n v="3"/>
    <n v="62"/>
  </r>
  <r>
    <n v="3429"/>
    <x v="192"/>
    <x v="2"/>
    <x v="197"/>
    <x v="1"/>
    <n v="10"/>
    <x v="0"/>
    <x v="1"/>
    <s v="-"/>
    <x v="0"/>
    <n v="20"/>
    <n v="10"/>
    <n v="20"/>
  </r>
  <r>
    <n v="3430"/>
    <x v="193"/>
    <x v="1"/>
    <x v="198"/>
    <x v="0"/>
    <n v="5"/>
    <x v="2"/>
    <x v="1"/>
    <s v="-"/>
    <x v="1"/>
    <n v="0"/>
    <n v="0"/>
    <n v="5"/>
  </r>
  <r>
    <n v="3431"/>
    <x v="194"/>
    <x v="0"/>
    <x v="199"/>
    <x v="1"/>
    <n v="15"/>
    <x v="0"/>
    <x v="0"/>
    <n v="30"/>
    <x v="0"/>
    <n v="20"/>
    <n v="15"/>
    <n v="50"/>
  </r>
  <r>
    <n v="3432"/>
    <x v="195"/>
    <x v="2"/>
    <x v="200"/>
    <x v="0"/>
    <n v="10"/>
    <x v="1"/>
    <x v="1"/>
    <s v="-"/>
    <x v="0"/>
    <n v="20"/>
    <n v="15"/>
    <n v="15"/>
  </r>
  <r>
    <n v="3433"/>
    <x v="196"/>
    <x v="1"/>
    <x v="201"/>
    <x v="1"/>
    <n v="5"/>
    <x v="0"/>
    <x v="1"/>
    <s v="-"/>
    <x v="1"/>
    <n v="0"/>
    <n v="1"/>
    <n v="4"/>
  </r>
  <r>
    <n v="3434"/>
    <x v="197"/>
    <x v="0"/>
    <x v="202"/>
    <x v="0"/>
    <n v="15"/>
    <x v="2"/>
    <x v="0"/>
    <n v="30"/>
    <x v="0"/>
    <n v="20"/>
    <n v="7"/>
    <n v="58"/>
  </r>
  <r>
    <n v="3435"/>
    <x v="198"/>
    <x v="2"/>
    <x v="203"/>
    <x v="1"/>
    <n v="10"/>
    <x v="0"/>
    <x v="1"/>
    <s v="-"/>
    <x v="0"/>
    <n v="20"/>
    <n v="10"/>
    <n v="20"/>
  </r>
  <r>
    <n v="3436"/>
    <x v="199"/>
    <x v="1"/>
    <x v="204"/>
    <x v="0"/>
    <n v="5"/>
    <x v="0"/>
    <x v="1"/>
    <s v="-"/>
    <x v="1"/>
    <n v="0"/>
    <n v="0"/>
    <n v="5"/>
  </r>
  <r>
    <n v="3437"/>
    <x v="200"/>
    <x v="0"/>
    <x v="205"/>
    <x v="1"/>
    <n v="15"/>
    <x v="2"/>
    <x v="0"/>
    <n v="30"/>
    <x v="0"/>
    <n v="20"/>
    <n v="7"/>
    <n v="58"/>
  </r>
  <r>
    <n v="3438"/>
    <x v="201"/>
    <x v="2"/>
    <x v="206"/>
    <x v="0"/>
    <n v="10"/>
    <x v="1"/>
    <x v="1"/>
    <s v="-"/>
    <x v="0"/>
    <n v="20"/>
    <n v="10"/>
    <n v="20"/>
  </r>
  <r>
    <n v="3439"/>
    <x v="202"/>
    <x v="1"/>
    <x v="207"/>
    <x v="1"/>
    <n v="5"/>
    <x v="2"/>
    <x v="1"/>
    <s v="-"/>
    <x v="1"/>
    <n v="0"/>
    <n v="1"/>
    <n v="4"/>
  </r>
  <r>
    <n v="3440"/>
    <x v="203"/>
    <x v="0"/>
    <x v="208"/>
    <x v="0"/>
    <n v="15"/>
    <x v="0"/>
    <x v="0"/>
    <n v="30"/>
    <x v="0"/>
    <n v="20"/>
    <n v="15"/>
    <n v="50"/>
  </r>
  <r>
    <n v="3441"/>
    <x v="204"/>
    <x v="2"/>
    <x v="209"/>
    <x v="1"/>
    <n v="10"/>
    <x v="0"/>
    <x v="1"/>
    <s v="-"/>
    <x v="0"/>
    <n v="20"/>
    <n v="5"/>
    <n v="25"/>
  </r>
  <r>
    <n v="3442"/>
    <x v="205"/>
    <x v="1"/>
    <x v="210"/>
    <x v="0"/>
    <n v="5"/>
    <x v="1"/>
    <x v="1"/>
    <s v="-"/>
    <x v="1"/>
    <n v="0"/>
    <n v="0"/>
    <n v="5"/>
  </r>
  <r>
    <n v="3443"/>
    <x v="206"/>
    <x v="0"/>
    <x v="211"/>
    <x v="1"/>
    <n v="15"/>
    <x v="2"/>
    <x v="0"/>
    <n v="30"/>
    <x v="0"/>
    <n v="20"/>
    <n v="20"/>
    <n v="45"/>
  </r>
  <r>
    <n v="3444"/>
    <x v="207"/>
    <x v="2"/>
    <x v="212"/>
    <x v="0"/>
    <n v="10"/>
    <x v="2"/>
    <x v="1"/>
    <s v="-"/>
    <x v="0"/>
    <n v="20"/>
    <n v="12"/>
    <n v="18"/>
  </r>
  <r>
    <n v="3445"/>
    <x v="37"/>
    <x v="1"/>
    <x v="213"/>
    <x v="1"/>
    <n v="5"/>
    <x v="0"/>
    <x v="1"/>
    <s v="-"/>
    <x v="1"/>
    <n v="0"/>
    <n v="2"/>
    <n v="3"/>
  </r>
  <r>
    <n v="3446"/>
    <x v="208"/>
    <x v="0"/>
    <x v="214"/>
    <x v="0"/>
    <n v="15"/>
    <x v="1"/>
    <x v="0"/>
    <n v="30"/>
    <x v="0"/>
    <n v="20"/>
    <n v="5"/>
    <n v="60"/>
  </r>
  <r>
    <n v="3447"/>
    <x v="209"/>
    <x v="2"/>
    <x v="215"/>
    <x v="1"/>
    <n v="10"/>
    <x v="0"/>
    <x v="1"/>
    <s v="-"/>
    <x v="0"/>
    <n v="20"/>
    <n v="10"/>
    <n v="20"/>
  </r>
  <r>
    <n v="3448"/>
    <x v="210"/>
    <x v="1"/>
    <x v="216"/>
    <x v="0"/>
    <n v="5"/>
    <x v="2"/>
    <x v="1"/>
    <s v="-"/>
    <x v="1"/>
    <n v="0"/>
    <n v="0"/>
    <n v="5"/>
  </r>
  <r>
    <n v="3449"/>
    <x v="211"/>
    <x v="0"/>
    <x v="217"/>
    <x v="1"/>
    <n v="15"/>
    <x v="0"/>
    <x v="0"/>
    <n v="30"/>
    <x v="0"/>
    <n v="20"/>
    <n v="3"/>
    <n v="62"/>
  </r>
  <r>
    <n v="3450"/>
    <x v="212"/>
    <x v="2"/>
    <x v="218"/>
    <x v="0"/>
    <n v="10"/>
    <x v="1"/>
    <x v="1"/>
    <s v="-"/>
    <x v="0"/>
    <n v="20"/>
    <n v="15"/>
    <n v="15"/>
  </r>
  <r>
    <n v="3451"/>
    <x v="213"/>
    <x v="1"/>
    <x v="219"/>
    <x v="1"/>
    <n v="5"/>
    <x v="0"/>
    <x v="1"/>
    <s v="-"/>
    <x v="1"/>
    <n v="0"/>
    <n v="1"/>
    <n v="4"/>
  </r>
  <r>
    <n v="3452"/>
    <x v="191"/>
    <x v="0"/>
    <x v="220"/>
    <x v="0"/>
    <n v="15"/>
    <x v="2"/>
    <x v="0"/>
    <n v="30"/>
    <x v="0"/>
    <n v="20"/>
    <n v="7"/>
    <n v="58"/>
  </r>
  <r>
    <n v="3453"/>
    <x v="45"/>
    <x v="2"/>
    <x v="221"/>
    <x v="1"/>
    <n v="10"/>
    <x v="0"/>
    <x v="1"/>
    <s v="-"/>
    <x v="0"/>
    <n v="20"/>
    <n v="10"/>
    <n v="20"/>
  </r>
  <r>
    <n v="3454"/>
    <x v="214"/>
    <x v="1"/>
    <x v="222"/>
    <x v="0"/>
    <n v="5"/>
    <x v="1"/>
    <x v="1"/>
    <s v="-"/>
    <x v="1"/>
    <n v="0"/>
    <n v="0"/>
    <n v="5"/>
  </r>
  <r>
    <n v="3455"/>
    <x v="215"/>
    <x v="0"/>
    <x v="223"/>
    <x v="1"/>
    <n v="15"/>
    <x v="0"/>
    <x v="0"/>
    <n v="30"/>
    <x v="0"/>
    <n v="20"/>
    <n v="20"/>
    <n v="45"/>
  </r>
  <r>
    <n v="3456"/>
    <x v="216"/>
    <x v="2"/>
    <x v="224"/>
    <x v="0"/>
    <n v="10"/>
    <x v="2"/>
    <x v="1"/>
    <s v="-"/>
    <x v="0"/>
    <n v="20"/>
    <n v="15"/>
    <n v="15"/>
  </r>
  <r>
    <n v="3457"/>
    <x v="217"/>
    <x v="1"/>
    <x v="225"/>
    <x v="1"/>
    <n v="5"/>
    <x v="0"/>
    <x v="1"/>
    <s v="-"/>
    <x v="1"/>
    <n v="0"/>
    <n v="1"/>
    <n v="4"/>
  </r>
  <r>
    <n v="3458"/>
    <x v="218"/>
    <x v="0"/>
    <x v="226"/>
    <x v="0"/>
    <n v="15"/>
    <x v="1"/>
    <x v="0"/>
    <n v="30"/>
    <x v="0"/>
    <n v="20"/>
    <n v="3"/>
    <n v="62"/>
  </r>
  <r>
    <n v="3459"/>
    <x v="219"/>
    <x v="2"/>
    <x v="227"/>
    <x v="1"/>
    <n v="10"/>
    <x v="0"/>
    <x v="1"/>
    <s v="-"/>
    <x v="0"/>
    <n v="20"/>
    <n v="10"/>
    <n v="20"/>
  </r>
  <r>
    <n v="3460"/>
    <x v="127"/>
    <x v="1"/>
    <x v="228"/>
    <x v="0"/>
    <n v="5"/>
    <x v="2"/>
    <x v="1"/>
    <s v="-"/>
    <x v="1"/>
    <n v="0"/>
    <n v="0"/>
    <n v="5"/>
  </r>
  <r>
    <n v="3461"/>
    <x v="220"/>
    <x v="0"/>
    <x v="229"/>
    <x v="1"/>
    <n v="15"/>
    <x v="0"/>
    <x v="0"/>
    <n v="30"/>
    <x v="0"/>
    <n v="20"/>
    <n v="15"/>
    <n v="50"/>
  </r>
  <r>
    <n v="3462"/>
    <x v="221"/>
    <x v="2"/>
    <x v="230"/>
    <x v="0"/>
    <n v="10"/>
    <x v="1"/>
    <x v="1"/>
    <s v="-"/>
    <x v="0"/>
    <n v="20"/>
    <n v="15"/>
    <n v="15"/>
  </r>
  <r>
    <n v="3463"/>
    <x v="222"/>
    <x v="1"/>
    <x v="231"/>
    <x v="1"/>
    <n v="5"/>
    <x v="0"/>
    <x v="1"/>
    <s v="-"/>
    <x v="1"/>
    <n v="0"/>
    <n v="1"/>
    <n v="4"/>
  </r>
  <r>
    <n v="3464"/>
    <x v="223"/>
    <x v="0"/>
    <x v="232"/>
    <x v="0"/>
    <n v="15"/>
    <x v="2"/>
    <x v="0"/>
    <n v="30"/>
    <x v="0"/>
    <n v="20"/>
    <n v="7"/>
    <n v="58"/>
  </r>
  <r>
    <n v="3465"/>
    <x v="224"/>
    <x v="2"/>
    <x v="233"/>
    <x v="1"/>
    <n v="10"/>
    <x v="0"/>
    <x v="1"/>
    <s v="-"/>
    <x v="0"/>
    <n v="20"/>
    <n v="10"/>
    <n v="20"/>
  </r>
  <r>
    <n v="3466"/>
    <x v="225"/>
    <x v="1"/>
    <x v="234"/>
    <x v="0"/>
    <n v="5"/>
    <x v="1"/>
    <x v="1"/>
    <s v="-"/>
    <x v="1"/>
    <n v="0"/>
    <n v="0"/>
    <n v="5"/>
  </r>
  <r>
    <n v="3467"/>
    <x v="226"/>
    <x v="0"/>
    <x v="235"/>
    <x v="1"/>
    <n v="15"/>
    <x v="0"/>
    <x v="0"/>
    <n v="30"/>
    <x v="0"/>
    <n v="20"/>
    <n v="15"/>
    <n v="50"/>
  </r>
  <r>
    <n v="3468"/>
    <x v="227"/>
    <x v="2"/>
    <x v="236"/>
    <x v="0"/>
    <n v="10"/>
    <x v="2"/>
    <x v="1"/>
    <s v="-"/>
    <x v="0"/>
    <n v="20"/>
    <n v="12"/>
    <n v="18"/>
  </r>
  <r>
    <n v="3469"/>
    <x v="228"/>
    <x v="1"/>
    <x v="237"/>
    <x v="1"/>
    <n v="5"/>
    <x v="0"/>
    <x v="1"/>
    <s v="-"/>
    <x v="1"/>
    <n v="0"/>
    <n v="2"/>
    <n v="3"/>
  </r>
  <r>
    <n v="3470"/>
    <x v="229"/>
    <x v="0"/>
    <x v="238"/>
    <x v="0"/>
    <n v="15"/>
    <x v="1"/>
    <x v="0"/>
    <n v="30"/>
    <x v="0"/>
    <n v="20"/>
    <n v="5"/>
    <n v="60"/>
  </r>
  <r>
    <n v="3471"/>
    <x v="230"/>
    <x v="2"/>
    <x v="239"/>
    <x v="1"/>
    <n v="10"/>
    <x v="0"/>
    <x v="1"/>
    <s v="-"/>
    <x v="0"/>
    <n v="20"/>
    <n v="10"/>
    <n v="20"/>
  </r>
  <r>
    <n v="3472"/>
    <x v="231"/>
    <x v="1"/>
    <x v="240"/>
    <x v="0"/>
    <n v="5"/>
    <x v="2"/>
    <x v="1"/>
    <s v="-"/>
    <x v="1"/>
    <n v="0"/>
    <n v="0"/>
    <n v="5"/>
  </r>
  <r>
    <n v="3473"/>
    <x v="140"/>
    <x v="0"/>
    <x v="241"/>
    <x v="1"/>
    <n v="15"/>
    <x v="0"/>
    <x v="0"/>
    <n v="30"/>
    <x v="0"/>
    <n v="20"/>
    <n v="3"/>
    <n v="62"/>
  </r>
  <r>
    <n v="3474"/>
    <x v="232"/>
    <x v="2"/>
    <x v="242"/>
    <x v="0"/>
    <n v="10"/>
    <x v="1"/>
    <x v="1"/>
    <s v="-"/>
    <x v="0"/>
    <n v="20"/>
    <n v="15"/>
    <n v="15"/>
  </r>
  <r>
    <n v="3475"/>
    <x v="233"/>
    <x v="1"/>
    <x v="243"/>
    <x v="1"/>
    <n v="5"/>
    <x v="0"/>
    <x v="1"/>
    <s v="-"/>
    <x v="1"/>
    <n v="0"/>
    <n v="1"/>
    <n v="4"/>
  </r>
  <r>
    <n v="3476"/>
    <x v="234"/>
    <x v="0"/>
    <x v="244"/>
    <x v="0"/>
    <n v="15"/>
    <x v="2"/>
    <x v="0"/>
    <n v="30"/>
    <x v="0"/>
    <n v="20"/>
    <n v="7"/>
    <n v="58"/>
  </r>
  <r>
    <n v="3477"/>
    <x v="235"/>
    <x v="2"/>
    <x v="245"/>
    <x v="1"/>
    <n v="10"/>
    <x v="0"/>
    <x v="1"/>
    <s v="-"/>
    <x v="0"/>
    <n v="20"/>
    <n v="10"/>
    <n v="20"/>
  </r>
  <r>
    <n v="3478"/>
    <x v="236"/>
    <x v="1"/>
    <x v="246"/>
    <x v="0"/>
    <n v="5"/>
    <x v="1"/>
    <x v="1"/>
    <s v="-"/>
    <x v="1"/>
    <n v="0"/>
    <n v="0"/>
    <n v="5"/>
  </r>
  <r>
    <n v="3479"/>
    <x v="237"/>
    <x v="0"/>
    <x v="247"/>
    <x v="1"/>
    <n v="15"/>
    <x v="0"/>
    <x v="0"/>
    <n v="30"/>
    <x v="0"/>
    <n v="20"/>
    <n v="20"/>
    <n v="45"/>
  </r>
  <r>
    <n v="3480"/>
    <x v="238"/>
    <x v="2"/>
    <x v="248"/>
    <x v="0"/>
    <n v="10"/>
    <x v="2"/>
    <x v="1"/>
    <s v="-"/>
    <x v="0"/>
    <n v="20"/>
    <n v="15"/>
    <n v="15"/>
  </r>
  <r>
    <n v="3481"/>
    <x v="239"/>
    <x v="1"/>
    <x v="249"/>
    <x v="1"/>
    <n v="5"/>
    <x v="0"/>
    <x v="1"/>
    <s v="-"/>
    <x v="1"/>
    <n v="0"/>
    <n v="1"/>
    <n v="4"/>
  </r>
  <r>
    <n v="3482"/>
    <x v="240"/>
    <x v="0"/>
    <x v="250"/>
    <x v="0"/>
    <n v="15"/>
    <x v="1"/>
    <x v="0"/>
    <n v="30"/>
    <x v="0"/>
    <n v="20"/>
    <n v="3"/>
    <n v="62"/>
  </r>
  <r>
    <n v="3483"/>
    <x v="241"/>
    <x v="2"/>
    <x v="251"/>
    <x v="1"/>
    <n v="10"/>
    <x v="0"/>
    <x v="1"/>
    <s v="-"/>
    <x v="0"/>
    <n v="20"/>
    <n v="10"/>
    <n v="20"/>
  </r>
  <r>
    <n v="3484"/>
    <x v="242"/>
    <x v="1"/>
    <x v="252"/>
    <x v="0"/>
    <n v="5"/>
    <x v="2"/>
    <x v="1"/>
    <s v="-"/>
    <x v="1"/>
    <n v="0"/>
    <n v="0"/>
    <n v="5"/>
  </r>
  <r>
    <n v="3485"/>
    <x v="243"/>
    <x v="0"/>
    <x v="253"/>
    <x v="1"/>
    <n v="15"/>
    <x v="0"/>
    <x v="0"/>
    <n v="30"/>
    <x v="0"/>
    <n v="20"/>
    <n v="15"/>
    <n v="50"/>
  </r>
  <r>
    <n v="3486"/>
    <x v="244"/>
    <x v="1"/>
    <x v="254"/>
    <x v="0"/>
    <n v="5"/>
    <x v="0"/>
    <x v="1"/>
    <s v="-"/>
    <x v="1"/>
    <n v="0"/>
    <n v="0"/>
    <n v="5"/>
  </r>
  <r>
    <n v="3487"/>
    <x v="245"/>
    <x v="0"/>
    <x v="255"/>
    <x v="1"/>
    <n v="15"/>
    <x v="2"/>
    <x v="0"/>
    <n v="30"/>
    <x v="0"/>
    <n v="20"/>
    <n v="7"/>
    <n v="58"/>
  </r>
  <r>
    <n v="3488"/>
    <x v="246"/>
    <x v="2"/>
    <x v="256"/>
    <x v="0"/>
    <n v="10"/>
    <x v="1"/>
    <x v="1"/>
    <s v="-"/>
    <x v="0"/>
    <n v="20"/>
    <n v="10"/>
    <n v="20"/>
  </r>
  <r>
    <n v="3489"/>
    <x v="247"/>
    <x v="1"/>
    <x v="257"/>
    <x v="1"/>
    <n v="5"/>
    <x v="2"/>
    <x v="1"/>
    <s v="-"/>
    <x v="1"/>
    <n v="0"/>
    <n v="1"/>
    <n v="4"/>
  </r>
  <r>
    <n v="3490"/>
    <x v="248"/>
    <x v="0"/>
    <x v="258"/>
    <x v="0"/>
    <n v="15"/>
    <x v="0"/>
    <x v="0"/>
    <n v="30"/>
    <x v="0"/>
    <n v="20"/>
    <n v="15"/>
    <n v="50"/>
  </r>
  <r>
    <n v="3491"/>
    <x v="249"/>
    <x v="2"/>
    <x v="259"/>
    <x v="1"/>
    <n v="10"/>
    <x v="0"/>
    <x v="1"/>
    <s v="-"/>
    <x v="0"/>
    <n v="20"/>
    <n v="5"/>
    <n v="25"/>
  </r>
  <r>
    <n v="3492"/>
    <x v="250"/>
    <x v="1"/>
    <x v="260"/>
    <x v="0"/>
    <n v="5"/>
    <x v="1"/>
    <x v="1"/>
    <s v="-"/>
    <x v="1"/>
    <n v="0"/>
    <n v="0"/>
    <n v="5"/>
  </r>
  <r>
    <n v="3493"/>
    <x v="251"/>
    <x v="0"/>
    <x v="261"/>
    <x v="1"/>
    <n v="15"/>
    <x v="2"/>
    <x v="0"/>
    <n v="30"/>
    <x v="0"/>
    <n v="20"/>
    <n v="20"/>
    <n v="45"/>
  </r>
  <r>
    <n v="3494"/>
    <x v="252"/>
    <x v="2"/>
    <x v="262"/>
    <x v="0"/>
    <n v="10"/>
    <x v="2"/>
    <x v="1"/>
    <s v="-"/>
    <x v="0"/>
    <n v="20"/>
    <n v="12"/>
    <n v="18"/>
  </r>
  <r>
    <n v="3495"/>
    <x v="253"/>
    <x v="1"/>
    <x v="263"/>
    <x v="1"/>
    <n v="5"/>
    <x v="0"/>
    <x v="1"/>
    <s v="-"/>
    <x v="1"/>
    <n v="0"/>
    <n v="2"/>
    <n v="3"/>
  </r>
  <r>
    <n v="3496"/>
    <x v="254"/>
    <x v="0"/>
    <x v="264"/>
    <x v="0"/>
    <n v="15"/>
    <x v="1"/>
    <x v="0"/>
    <n v="30"/>
    <x v="0"/>
    <n v="20"/>
    <n v="5"/>
    <n v="60"/>
  </r>
  <r>
    <n v="3497"/>
    <x v="255"/>
    <x v="2"/>
    <x v="265"/>
    <x v="1"/>
    <n v="10"/>
    <x v="0"/>
    <x v="1"/>
    <s v="-"/>
    <x v="0"/>
    <n v="20"/>
    <n v="10"/>
    <n v="20"/>
  </r>
  <r>
    <n v="3498"/>
    <x v="256"/>
    <x v="1"/>
    <x v="266"/>
    <x v="0"/>
    <n v="5"/>
    <x v="2"/>
    <x v="1"/>
    <s v="-"/>
    <x v="1"/>
    <n v="0"/>
    <n v="0"/>
    <n v="5"/>
  </r>
  <r>
    <n v="3499"/>
    <x v="257"/>
    <x v="0"/>
    <x v="267"/>
    <x v="1"/>
    <n v="15"/>
    <x v="0"/>
    <x v="0"/>
    <n v="30"/>
    <x v="0"/>
    <n v="20"/>
    <n v="3"/>
    <n v="62"/>
  </r>
  <r>
    <n v="3500"/>
    <x v="258"/>
    <x v="2"/>
    <x v="268"/>
    <x v="0"/>
    <n v="10"/>
    <x v="1"/>
    <x v="1"/>
    <s v="-"/>
    <x v="0"/>
    <n v="20"/>
    <n v="15"/>
    <n v="15"/>
  </r>
  <r>
    <n v="3501"/>
    <x v="259"/>
    <x v="1"/>
    <x v="269"/>
    <x v="1"/>
    <n v="5"/>
    <x v="0"/>
    <x v="1"/>
    <s v="-"/>
    <x v="1"/>
    <n v="0"/>
    <n v="1"/>
    <n v="4"/>
  </r>
  <r>
    <n v="3502"/>
    <x v="260"/>
    <x v="0"/>
    <x v="270"/>
    <x v="0"/>
    <n v="15"/>
    <x v="2"/>
    <x v="0"/>
    <n v="30"/>
    <x v="0"/>
    <n v="20"/>
    <n v="7"/>
    <n v="58"/>
  </r>
  <r>
    <n v="3503"/>
    <x v="119"/>
    <x v="2"/>
    <x v="271"/>
    <x v="1"/>
    <n v="10"/>
    <x v="0"/>
    <x v="1"/>
    <s v="-"/>
    <x v="0"/>
    <n v="20"/>
    <n v="10"/>
    <n v="20"/>
  </r>
  <r>
    <n v="3504"/>
    <x v="261"/>
    <x v="1"/>
    <x v="272"/>
    <x v="0"/>
    <n v="5"/>
    <x v="1"/>
    <x v="1"/>
    <s v="-"/>
    <x v="1"/>
    <n v="0"/>
    <n v="0"/>
    <n v="5"/>
  </r>
  <r>
    <n v="3505"/>
    <x v="262"/>
    <x v="0"/>
    <x v="273"/>
    <x v="1"/>
    <n v="15"/>
    <x v="0"/>
    <x v="0"/>
    <n v="30"/>
    <x v="0"/>
    <n v="20"/>
    <n v="20"/>
    <n v="45"/>
  </r>
  <r>
    <n v="3506"/>
    <x v="263"/>
    <x v="2"/>
    <x v="274"/>
    <x v="0"/>
    <n v="10"/>
    <x v="2"/>
    <x v="1"/>
    <s v="-"/>
    <x v="0"/>
    <n v="20"/>
    <n v="15"/>
    <n v="15"/>
  </r>
  <r>
    <n v="3507"/>
    <x v="264"/>
    <x v="1"/>
    <x v="275"/>
    <x v="1"/>
    <n v="5"/>
    <x v="0"/>
    <x v="1"/>
    <s v="-"/>
    <x v="1"/>
    <n v="0"/>
    <n v="1"/>
    <n v="4"/>
  </r>
  <r>
    <n v="3508"/>
    <x v="265"/>
    <x v="0"/>
    <x v="276"/>
    <x v="0"/>
    <n v="15"/>
    <x v="1"/>
    <x v="0"/>
    <n v="30"/>
    <x v="0"/>
    <n v="20"/>
    <n v="3"/>
    <n v="62"/>
  </r>
  <r>
    <n v="3509"/>
    <x v="266"/>
    <x v="2"/>
    <x v="277"/>
    <x v="1"/>
    <n v="10"/>
    <x v="0"/>
    <x v="1"/>
    <s v="-"/>
    <x v="0"/>
    <n v="20"/>
    <n v="10"/>
    <n v="20"/>
  </r>
  <r>
    <n v="3510"/>
    <x v="267"/>
    <x v="1"/>
    <x v="278"/>
    <x v="0"/>
    <n v="5"/>
    <x v="2"/>
    <x v="1"/>
    <s v="-"/>
    <x v="1"/>
    <n v="0"/>
    <n v="0"/>
    <n v="5"/>
  </r>
  <r>
    <n v="3511"/>
    <x v="268"/>
    <x v="0"/>
    <x v="279"/>
    <x v="1"/>
    <n v="15"/>
    <x v="0"/>
    <x v="0"/>
    <n v="30"/>
    <x v="0"/>
    <n v="20"/>
    <n v="15"/>
    <n v="50"/>
  </r>
  <r>
    <n v="3512"/>
    <x v="269"/>
    <x v="2"/>
    <x v="280"/>
    <x v="0"/>
    <n v="10"/>
    <x v="1"/>
    <x v="1"/>
    <s v="-"/>
    <x v="0"/>
    <n v="20"/>
    <n v="15"/>
    <n v="15"/>
  </r>
  <r>
    <n v="3513"/>
    <x v="270"/>
    <x v="1"/>
    <x v="281"/>
    <x v="1"/>
    <n v="5"/>
    <x v="0"/>
    <x v="1"/>
    <s v="-"/>
    <x v="1"/>
    <n v="0"/>
    <n v="1"/>
    <n v="4"/>
  </r>
  <r>
    <n v="3514"/>
    <x v="271"/>
    <x v="0"/>
    <x v="282"/>
    <x v="0"/>
    <n v="15"/>
    <x v="2"/>
    <x v="0"/>
    <n v="30"/>
    <x v="0"/>
    <n v="20"/>
    <n v="7"/>
    <n v="58"/>
  </r>
  <r>
    <n v="3515"/>
    <x v="130"/>
    <x v="2"/>
    <x v="283"/>
    <x v="1"/>
    <n v="10"/>
    <x v="0"/>
    <x v="1"/>
    <s v="-"/>
    <x v="0"/>
    <n v="20"/>
    <n v="10"/>
    <n v="20"/>
  </r>
  <r>
    <n v="3516"/>
    <x v="131"/>
    <x v="1"/>
    <x v="284"/>
    <x v="0"/>
    <n v="5"/>
    <x v="1"/>
    <x v="1"/>
    <s v="-"/>
    <x v="1"/>
    <n v="0"/>
    <n v="0"/>
    <n v="5"/>
  </r>
  <r>
    <n v="3517"/>
    <x v="181"/>
    <x v="0"/>
    <x v="285"/>
    <x v="1"/>
    <n v="15"/>
    <x v="0"/>
    <x v="0"/>
    <n v="30"/>
    <x v="0"/>
    <n v="20"/>
    <n v="20"/>
    <n v="45"/>
  </r>
  <r>
    <n v="3518"/>
    <x v="272"/>
    <x v="2"/>
    <x v="286"/>
    <x v="0"/>
    <n v="10"/>
    <x v="2"/>
    <x v="1"/>
    <s v="-"/>
    <x v="0"/>
    <n v="20"/>
    <n v="12"/>
    <n v="18"/>
  </r>
  <r>
    <n v="3519"/>
    <x v="273"/>
    <x v="1"/>
    <x v="287"/>
    <x v="1"/>
    <n v="5"/>
    <x v="0"/>
    <x v="1"/>
    <s v="-"/>
    <x v="1"/>
    <n v="0"/>
    <n v="2"/>
    <n v="3"/>
  </r>
  <r>
    <n v="3520"/>
    <x v="274"/>
    <x v="0"/>
    <x v="288"/>
    <x v="0"/>
    <n v="15"/>
    <x v="1"/>
    <x v="0"/>
    <n v="30"/>
    <x v="0"/>
    <n v="20"/>
    <n v="5"/>
    <n v="60"/>
  </r>
  <r>
    <n v="3521"/>
    <x v="275"/>
    <x v="2"/>
    <x v="289"/>
    <x v="1"/>
    <n v="10"/>
    <x v="0"/>
    <x v="1"/>
    <s v="-"/>
    <x v="0"/>
    <n v="20"/>
    <n v="10"/>
    <n v="20"/>
  </r>
  <r>
    <n v="3522"/>
    <x v="276"/>
    <x v="1"/>
    <x v="290"/>
    <x v="0"/>
    <n v="5"/>
    <x v="2"/>
    <x v="1"/>
    <s v="-"/>
    <x v="1"/>
    <n v="0"/>
    <n v="0"/>
    <n v="5"/>
  </r>
  <r>
    <n v="3523"/>
    <x v="277"/>
    <x v="0"/>
    <x v="291"/>
    <x v="1"/>
    <n v="15"/>
    <x v="0"/>
    <x v="0"/>
    <n v="30"/>
    <x v="0"/>
    <n v="20"/>
    <n v="3"/>
    <n v="62"/>
  </r>
  <r>
    <n v="3524"/>
    <x v="278"/>
    <x v="2"/>
    <x v="292"/>
    <x v="0"/>
    <n v="10"/>
    <x v="1"/>
    <x v="1"/>
    <s v="-"/>
    <x v="0"/>
    <n v="20"/>
    <n v="15"/>
    <n v="15"/>
  </r>
  <r>
    <n v="3525"/>
    <x v="279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07CB9-F447-4A64-8879-2177B241C76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8" rowHeaderCaption="Planos">
  <location ref="A41:B54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tal de Assinantes" fld="1" subtotal="count" baseField="14" baseItem="1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121BE-DC7E-4EEC-8C2A-A8E347AC057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Planos">
  <location ref="A9:A10" firstHeaderRow="1" firstDataRow="1" firstDataCol="0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826F8-CEC0-41DF-A28C-097106DF5F3B}" name="Assinantes com  Minecraft 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os">
  <location ref="A35:B38" firstHeaderRow="1" firstDataRow="1" firstDataCol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 avgSubtotal="1">
      <items count="3">
        <item x="1"/>
        <item x="0"/>
        <item t="avg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showDataAs="percentOfTotal" baseField="9" baseItem="0" numFmtId="10"/>
  </dataFields>
  <formats count="2">
    <format dxfId="22">
      <pivotArea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F6541-AE52-4896-84BB-53C5CE31C480}" name="Assinantes com EA Play 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os">
  <location ref="A29:B32" firstHeaderRow="1" firstDataRow="1" firstDataCol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 avgSubtotal="1">
      <items count="3">
        <item x="1"/>
        <item x="0"/>
        <item t="avg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showDataAs="percentOfTotal" baseField="7" baseItem="0" numFmtId="10"/>
  </dataFields>
  <formats count="2"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82BC6-521F-4856-AAD1-6EAAB259D28E}" name="Assinantes com auto renovaçã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Planos">
  <location ref="A23:B26" firstHeaderRow="1" firstDataRow="1" firstDataCol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 avgSubtotal="1">
      <items count="3">
        <item x="1"/>
        <item x="0"/>
        <item t="avg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showDataAs="percentOfTotal" baseField="4" baseItem="1" numFmtId="10"/>
  </dataFields>
  <formats count="2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6D455-8D05-4512-AAB0-1C27A0A9BA40}" name="Receita 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os">
  <location ref="A16:B20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2F09-BCA4-48BB-ADF7-4950B1AB7281}" name="Total Assina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Planos">
  <location ref="A2:B6" firstHeaderRow="1" firstDataRow="1" firstDataCol="1"/>
  <pivotFields count="15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de Assinantes" fld="1" subtotal="count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A00F5DC-959D-4DDB-A111-B144C7492948}" sourceName="Subscription Type">
  <pivotTables>
    <pivotTable tabId="3" name="Receita Total"/>
    <pivotTable tabId="3" name="Assinantes com auto renovação"/>
    <pivotTable tabId="3" name="Assinantes com  Minecraft Pass"/>
    <pivotTable tabId="3" name="Assinantes com EA Play Pass"/>
  </pivotTables>
  <data>
    <tabular pivotCacheId="156564656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D24AAB6-49AE-4537-96F5-D470F5066E28}" cache="SegmentaçãodeDados_Subscription_Type" caption="Tipo de Assinatura" style="SlicerStyleLight3" rowHeight="57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data_base" displayName="tbl_data_base" ref="A1:M296" totalsRowShown="0" dataDxfId="41">
  <autoFilter ref="A1:M296" xr:uid="{34E0E886-4200-4B36-97B3-63DB74FF40A0}"/>
  <sortState xmlns:xlrd2="http://schemas.microsoft.com/office/spreadsheetml/2017/richdata2" ref="A2:M295">
    <sortCondition ref="J1:J296"/>
  </sortState>
  <tableColumns count="13">
    <tableColumn id="1" xr3:uid="{C4A90516-688A-46BF-9167-EA16C2A8A652}" name="Subscriber ID" dataDxfId="40"/>
    <tableColumn id="2" xr3:uid="{53DD39D0-2220-4121-9E9D-4EAA7E151C0F}" name="Name" dataDxfId="39"/>
    <tableColumn id="3" xr3:uid="{4F5FF271-4C57-4BE0-8F2C-F82C8551625C}" name="Plan" dataDxfId="38"/>
    <tableColumn id="4" xr3:uid="{8C17EB93-79B9-4E55-B8F7-BEB82F8253E9}" name="Start Date" dataDxfId="37"/>
    <tableColumn id="5" xr3:uid="{48CEDF9B-1689-482A-A828-5CCE7713264A}" name="Auto Renewal" dataDxfId="36"/>
    <tableColumn id="6" xr3:uid="{78B82374-9AA7-4E38-AE4F-78CDE6C83720}" name="Subscription Price" dataDxfId="35" dataCellStyle="Moeda"/>
    <tableColumn id="7" xr3:uid="{F2433F68-AF33-49D0-B1FB-19A396074EDE}" name="Subscription Type" dataDxfId="34"/>
    <tableColumn id="8" xr3:uid="{FD4D9C95-F6E5-4933-9068-A71FF7DF9343}" name="EA Play Season Pass" dataDxfId="33"/>
    <tableColumn id="13" xr3:uid="{978DD0D2-834E-4CE4-A39B-30976086932F}" name="EA Play Season Pass_x000a_Price" dataDxfId="32" dataCellStyle="Moeda"/>
    <tableColumn id="9" xr3:uid="{6E29F111-C395-4580-9DAD-3407D9E8B1A4}" name="Minecraft Season Pass" dataDxfId="31"/>
    <tableColumn id="10" xr3:uid="{EF544EAA-7F25-4FD5-A10E-8E62804DB9E3}" name="Minecraft Season Pass Price" dataDxfId="30" dataCellStyle="Moeda"/>
    <tableColumn id="11" xr3:uid="{7F6EB64A-1F07-4E48-9F0F-AC7D9DCD26F8}" name="Coupon Value" dataDxfId="29" dataCellStyle="Moeda"/>
    <tableColumn id="12" xr3:uid="{2B04ABC8-DE6F-426E-ADC0-D8AFC68CA58E}" name="Total Value" dataDxfId="2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A2" sqref="A2:A29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78" zoomScale="90" zoomScaleNormal="90" workbookViewId="0">
      <selection activeCell="A2" sqref="A2:A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42578125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C54"/>
  <sheetViews>
    <sheetView showGridLines="0" topLeftCell="A38" workbookViewId="0">
      <selection activeCell="A2" sqref="A2:A296"/>
    </sheetView>
  </sheetViews>
  <sheetFormatPr defaultRowHeight="15" x14ac:dyDescent="0.25"/>
  <cols>
    <col min="1" max="1" width="10.7109375" bestFit="1" customWidth="1"/>
    <col min="2" max="2" width="26.140625" bestFit="1" customWidth="1"/>
    <col min="3" max="3" width="9" bestFit="1" customWidth="1"/>
    <col min="4" max="4" width="8.7109375" bestFit="1" customWidth="1"/>
    <col min="5" max="5" width="10.7109375" bestFit="1" customWidth="1"/>
    <col min="6" max="6" width="4.28515625" bestFit="1" customWidth="1"/>
    <col min="7" max="7" width="3.85546875" bestFit="1" customWidth="1"/>
    <col min="8" max="8" width="3.28515625" bestFit="1" customWidth="1"/>
    <col min="9" max="9" width="4.140625" bestFit="1" customWidth="1"/>
    <col min="10" max="10" width="3.85546875" bestFit="1" customWidth="1"/>
    <col min="11" max="11" width="4" bestFit="1" customWidth="1"/>
    <col min="12" max="12" width="4.28515625" bestFit="1" customWidth="1"/>
    <col min="13" max="13" width="4.140625" bestFit="1" customWidth="1"/>
    <col min="14" max="14" width="10.7109375" bestFit="1" customWidth="1"/>
    <col min="15" max="15" width="9.7109375" bestFit="1" customWidth="1"/>
    <col min="16" max="16" width="15.5703125" bestFit="1" customWidth="1"/>
    <col min="17" max="17" width="12.140625" bestFit="1" customWidth="1"/>
  </cols>
  <sheetData>
    <row r="1" spans="1:3" ht="15.75" x14ac:dyDescent="0.25">
      <c r="A1" s="12" t="s">
        <v>315</v>
      </c>
    </row>
    <row r="2" spans="1:3" x14ac:dyDescent="0.25">
      <c r="A2" s="16" t="s">
        <v>317</v>
      </c>
      <c r="B2" t="s">
        <v>315</v>
      </c>
    </row>
    <row r="3" spans="1:3" x14ac:dyDescent="0.25">
      <c r="A3" s="17" t="s">
        <v>22</v>
      </c>
      <c r="B3">
        <v>101</v>
      </c>
    </row>
    <row r="4" spans="1:3" x14ac:dyDescent="0.25">
      <c r="A4" s="17" t="s">
        <v>26</v>
      </c>
      <c r="B4">
        <v>96</v>
      </c>
    </row>
    <row r="5" spans="1:3" x14ac:dyDescent="0.25">
      <c r="A5" s="17" t="s">
        <v>18</v>
      </c>
      <c r="B5">
        <v>98</v>
      </c>
    </row>
    <row r="6" spans="1:3" x14ac:dyDescent="0.25">
      <c r="A6" s="17" t="s">
        <v>316</v>
      </c>
      <c r="B6">
        <v>295</v>
      </c>
      <c r="C6">
        <f>GETPIVOTDATA("Name",$A$2)</f>
        <v>295</v>
      </c>
    </row>
    <row r="7" spans="1:3" x14ac:dyDescent="0.25">
      <c r="A7" s="17"/>
    </row>
    <row r="8" spans="1:3" x14ac:dyDescent="0.25">
      <c r="A8" s="17" t="s">
        <v>325</v>
      </c>
    </row>
    <row r="9" spans="1:3" x14ac:dyDescent="0.25">
      <c r="A9" t="s">
        <v>318</v>
      </c>
    </row>
    <row r="10" spans="1:3" x14ac:dyDescent="0.25">
      <c r="A10" s="18">
        <v>7633</v>
      </c>
      <c r="B10">
        <f>GETPIVOTDATA("Total Value",$A$9)</f>
        <v>7633</v>
      </c>
    </row>
    <row r="15" spans="1:3" ht="15.75" x14ac:dyDescent="0.25">
      <c r="A15" s="19" t="s">
        <v>324</v>
      </c>
    </row>
    <row r="16" spans="1:3" x14ac:dyDescent="0.25">
      <c r="A16" s="16" t="s">
        <v>317</v>
      </c>
      <c r="B16" t="s">
        <v>318</v>
      </c>
    </row>
    <row r="17" spans="1:3" x14ac:dyDescent="0.25">
      <c r="A17" s="17" t="s">
        <v>22</v>
      </c>
      <c r="B17" s="18">
        <v>192</v>
      </c>
    </row>
    <row r="18" spans="1:3" x14ac:dyDescent="0.25">
      <c r="A18" s="17" t="s">
        <v>26</v>
      </c>
      <c r="B18" s="18">
        <v>958</v>
      </c>
    </row>
    <row r="19" spans="1:3" x14ac:dyDescent="0.25">
      <c r="A19" s="17" t="s">
        <v>18</v>
      </c>
      <c r="B19" s="18">
        <v>2421</v>
      </c>
    </row>
    <row r="20" spans="1:3" x14ac:dyDescent="0.25">
      <c r="A20" s="17" t="s">
        <v>316</v>
      </c>
      <c r="B20" s="18">
        <v>3571</v>
      </c>
      <c r="C20" s="22">
        <f>GETPIVOTDATA("Total Value",$A$16)</f>
        <v>3571</v>
      </c>
    </row>
    <row r="22" spans="1:3" x14ac:dyDescent="0.25">
      <c r="A22" s="17" t="s">
        <v>319</v>
      </c>
    </row>
    <row r="23" spans="1:3" x14ac:dyDescent="0.25">
      <c r="A23" s="16" t="s">
        <v>317</v>
      </c>
      <c r="B23" t="s">
        <v>320</v>
      </c>
    </row>
    <row r="24" spans="1:3" x14ac:dyDescent="0.25">
      <c r="A24" s="17" t="s">
        <v>23</v>
      </c>
      <c r="B24" s="20">
        <v>0.79856115107913672</v>
      </c>
    </row>
    <row r="25" spans="1:3" x14ac:dyDescent="0.25">
      <c r="A25" s="17" t="s">
        <v>19</v>
      </c>
      <c r="B25" s="20">
        <v>0.20143884892086331</v>
      </c>
      <c r="C25" s="21">
        <f>GETPIVOTDATA("Subscriber ID",$A$23,"Auto Renewal","Yes")</f>
        <v>0.20143884892086331</v>
      </c>
    </row>
    <row r="26" spans="1:3" x14ac:dyDescent="0.25">
      <c r="A26" s="17" t="s">
        <v>316</v>
      </c>
      <c r="B26" s="20">
        <v>1</v>
      </c>
    </row>
    <row r="28" spans="1:3" x14ac:dyDescent="0.25">
      <c r="A28" t="s">
        <v>321</v>
      </c>
    </row>
    <row r="29" spans="1:3" x14ac:dyDescent="0.25">
      <c r="A29" s="16" t="s">
        <v>317</v>
      </c>
      <c r="B29" t="s">
        <v>320</v>
      </c>
    </row>
    <row r="30" spans="1:3" x14ac:dyDescent="0.25">
      <c r="A30" s="17" t="s">
        <v>23</v>
      </c>
      <c r="B30" s="20">
        <v>0.67625899280575541</v>
      </c>
    </row>
    <row r="31" spans="1:3" x14ac:dyDescent="0.25">
      <c r="A31" s="17" t="s">
        <v>19</v>
      </c>
      <c r="B31" s="20">
        <v>0.32374100719424459</v>
      </c>
      <c r="C31" s="21">
        <f>GETPIVOTDATA("Subscriber ID",$A$29,"EA Play Season Pass","Yes")</f>
        <v>0.32374100719424459</v>
      </c>
    </row>
    <row r="32" spans="1:3" x14ac:dyDescent="0.25">
      <c r="A32" s="17" t="s">
        <v>316</v>
      </c>
      <c r="B32" s="20">
        <v>1</v>
      </c>
    </row>
    <row r="34" spans="1:3" x14ac:dyDescent="0.25">
      <c r="A34" t="s">
        <v>322</v>
      </c>
    </row>
    <row r="35" spans="1:3" x14ac:dyDescent="0.25">
      <c r="A35" s="16" t="s">
        <v>317</v>
      </c>
      <c r="B35" t="s">
        <v>320</v>
      </c>
    </row>
    <row r="36" spans="1:3" x14ac:dyDescent="0.25">
      <c r="A36" s="17" t="s">
        <v>23</v>
      </c>
      <c r="B36" s="20">
        <v>0.35251798561151076</v>
      </c>
    </row>
    <row r="37" spans="1:3" x14ac:dyDescent="0.25">
      <c r="A37" s="17" t="s">
        <v>19</v>
      </c>
      <c r="B37" s="20">
        <v>0.64748201438848918</v>
      </c>
      <c r="C37" s="21">
        <f>GETPIVOTDATA("Subscriber ID",$A$35,"Minecraft Season Pass","Yes")</f>
        <v>0.64748201438848918</v>
      </c>
    </row>
    <row r="38" spans="1:3" x14ac:dyDescent="0.25">
      <c r="A38" s="17" t="s">
        <v>316</v>
      </c>
      <c r="B38" s="20">
        <v>1</v>
      </c>
    </row>
    <row r="40" spans="1:3" x14ac:dyDescent="0.25">
      <c r="A40" t="s">
        <v>326</v>
      </c>
    </row>
    <row r="41" spans="1:3" x14ac:dyDescent="0.25">
      <c r="A41" s="16" t="s">
        <v>317</v>
      </c>
      <c r="B41" t="s">
        <v>315</v>
      </c>
    </row>
    <row r="42" spans="1:3" x14ac:dyDescent="0.25">
      <c r="A42" s="17" t="s">
        <v>327</v>
      </c>
      <c r="B42">
        <v>2</v>
      </c>
    </row>
    <row r="43" spans="1:3" x14ac:dyDescent="0.25">
      <c r="A43" s="17" t="s">
        <v>338</v>
      </c>
      <c r="B43">
        <v>2</v>
      </c>
    </row>
    <row r="44" spans="1:3" x14ac:dyDescent="0.25">
      <c r="A44" s="17" t="s">
        <v>328</v>
      </c>
      <c r="B44">
        <v>31</v>
      </c>
    </row>
    <row r="45" spans="1:3" x14ac:dyDescent="0.25">
      <c r="A45" s="17" t="s">
        <v>329</v>
      </c>
      <c r="B45">
        <v>30</v>
      </c>
    </row>
    <row r="46" spans="1:3" x14ac:dyDescent="0.25">
      <c r="A46" s="17" t="s">
        <v>330</v>
      </c>
      <c r="B46">
        <v>31</v>
      </c>
    </row>
    <row r="47" spans="1:3" x14ac:dyDescent="0.25">
      <c r="A47" s="17" t="s">
        <v>331</v>
      </c>
      <c r="B47">
        <v>30</v>
      </c>
    </row>
    <row r="48" spans="1:3" x14ac:dyDescent="0.25">
      <c r="A48" s="17" t="s">
        <v>332</v>
      </c>
      <c r="B48">
        <v>31</v>
      </c>
    </row>
    <row r="49" spans="1:2" x14ac:dyDescent="0.25">
      <c r="A49" s="17" t="s">
        <v>333</v>
      </c>
      <c r="B49">
        <v>31</v>
      </c>
    </row>
    <row r="50" spans="1:2" x14ac:dyDescent="0.25">
      <c r="A50" s="17" t="s">
        <v>334</v>
      </c>
      <c r="B50">
        <v>30</v>
      </c>
    </row>
    <row r="51" spans="1:2" x14ac:dyDescent="0.25">
      <c r="A51" s="17" t="s">
        <v>335</v>
      </c>
      <c r="B51">
        <v>31</v>
      </c>
    </row>
    <row r="52" spans="1:2" x14ac:dyDescent="0.25">
      <c r="A52" s="17" t="s">
        <v>336</v>
      </c>
      <c r="B52">
        <v>30</v>
      </c>
    </row>
    <row r="53" spans="1:2" x14ac:dyDescent="0.25">
      <c r="A53" s="17" t="s">
        <v>337</v>
      </c>
      <c r="B53">
        <v>16</v>
      </c>
    </row>
    <row r="54" spans="1:2" x14ac:dyDescent="0.25">
      <c r="A54" s="17" t="s">
        <v>316</v>
      </c>
      <c r="B54">
        <v>295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15"/>
  <sheetViews>
    <sheetView showGridLines="0" showRowColHeaders="0" tabSelected="1" zoomScaleNormal="100" workbookViewId="0">
      <selection activeCell="T10" sqref="T10"/>
    </sheetView>
  </sheetViews>
  <sheetFormatPr defaultRowHeight="15" x14ac:dyDescent="0.25"/>
  <cols>
    <col min="1" max="1" width="28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6" customFormat="1" x14ac:dyDescent="0.25">
      <c r="A1" s="4"/>
    </row>
    <row r="2" spans="1:16" customFormat="1" ht="39" customHeight="1" thickBot="1" x14ac:dyDescent="0.75">
      <c r="A2" s="4"/>
      <c r="C2" s="14" t="s">
        <v>313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customFormat="1" ht="8.25" customHeight="1" thickTop="1" x14ac:dyDescent="0.25">
      <c r="A3" s="4"/>
    </row>
    <row r="4" spans="1:16" customFormat="1" ht="7.5" customHeight="1" x14ac:dyDescent="0.25">
      <c r="A4" s="4"/>
    </row>
    <row r="5" spans="1:16" x14ac:dyDescent="0.25">
      <c r="A5" s="15" t="s">
        <v>314</v>
      </c>
    </row>
    <row r="6" spans="1:16" ht="9.75" customHeight="1" x14ac:dyDescent="0.25"/>
    <row r="7" spans="1:16" ht="33" customHeight="1" x14ac:dyDescent="0.25"/>
    <row r="15" spans="1:16" x14ac:dyDescent="0.25">
      <c r="E15" s="23" t="s">
        <v>323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Douglas Alexandre Barbosa</cp:lastModifiedBy>
  <dcterms:created xsi:type="dcterms:W3CDTF">2024-12-19T13:13:10Z</dcterms:created>
  <dcterms:modified xsi:type="dcterms:W3CDTF">2025-04-05T01:21:27Z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