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ramte\OneDrive\Desktop\Excel Project\TechNova Electronics - Sales Dashboard (2022–2024)\"/>
    </mc:Choice>
  </mc:AlternateContent>
  <xr:revisionPtr revIDLastSave="0" documentId="13_ncr:1_{F1E7EEE2-C25E-474E-A7BB-C5B8BE099382}" xr6:coauthVersionLast="47" xr6:coauthVersionMax="47" xr10:uidLastSave="{00000000-0000-0000-0000-000000000000}"/>
  <bookViews>
    <workbookView xWindow="-108" yWindow="-108" windowWidth="23256" windowHeight="12456" xr2:uid="{F027207B-3BB6-4D8A-BDEA-B7B8E47E21AC}"/>
  </bookViews>
  <sheets>
    <sheet name="Dashboard" sheetId="1" r:id="rId1"/>
  </sheets>
  <externalReferences>
    <externalReference r:id="rId2"/>
  </externalReferences>
  <definedNames>
    <definedName name="NativeTimeline_Order_Date">#N/A</definedName>
    <definedName name="Slicer_Category">#N/A</definedName>
    <definedName name="Slicer_Customer_Type">#N/A</definedName>
    <definedName name="Slicer_Region">#N/A</definedName>
    <definedName name="Slicer_Sales_Channel">#N/A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5" i="1" l="1"/>
  <c r="Q5" i="1"/>
  <c r="I5" i="1"/>
  <c r="B5" i="1"/>
</calcChain>
</file>

<file path=xl/sharedStrings.xml><?xml version="1.0" encoding="utf-8"?>
<sst xmlns="http://schemas.openxmlformats.org/spreadsheetml/2006/main" count="5" uniqueCount="5">
  <si>
    <t>TechNova Electronics — Sales Dashboard (2022–2024)</t>
  </si>
  <si>
    <t>Total Sales</t>
  </si>
  <si>
    <t>Total Profit</t>
  </si>
  <si>
    <t>Total Quantity</t>
  </si>
  <si>
    <t>Average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</si>
</sst>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5" x14ac:knownFonts="1">
    <font>
      <sz val="11"/>
      <color theme="1"/>
      <name val="Calibri"/>
      <family val="2"/>
      <scheme val="minor"/>
    </font>
    <font>
      <sz val="11"/>
      <color theme="1"/>
      <name val="Calibri"/>
      <family val="2"/>
      <scheme val="minor"/>
    </font>
    <font>
      <b/>
      <sz val="28"/>
      <color theme="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8" tint="0.59999389629810485"/>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4" xfId="0" applyFont="1" applyFill="1" applyBorder="1"/>
    <xf numFmtId="0" fontId="3" fillId="3" borderId="0" xfId="0" applyFont="1" applyFill="1"/>
    <xf numFmtId="0" fontId="3" fillId="3" borderId="5" xfId="0" applyFont="1" applyFill="1" applyBorder="1"/>
    <xf numFmtId="0" fontId="4" fillId="3" borderId="0" xfId="0" applyFont="1" applyFill="1"/>
    <xf numFmtId="0" fontId="4" fillId="3" borderId="0" xfId="0" applyFont="1" applyFill="1"/>
    <xf numFmtId="44" fontId="3" fillId="3" borderId="0" xfId="1" applyFont="1" applyFill="1" applyBorder="1" applyAlignment="1"/>
    <xf numFmtId="2" fontId="3" fillId="3" borderId="0" xfId="0" applyNumberFormat="1" applyFont="1" applyFill="1"/>
    <xf numFmtId="10" fontId="3" fillId="3" borderId="0" xfId="2" applyNumberFormat="1" applyFont="1" applyFill="1" applyBorder="1" applyAlignment="1"/>
    <xf numFmtId="0" fontId="3" fillId="3" borderId="6" xfId="0" applyFont="1" applyFill="1" applyBorder="1"/>
    <xf numFmtId="0" fontId="3" fillId="3" borderId="7" xfId="0" applyFont="1" applyFill="1" applyBorder="1"/>
    <xf numFmtId="0" fontId="3" fillId="3" borderId="8" xfId="0" applyFont="1" applyFill="1" applyBorder="1"/>
    <xf numFmtId="0" fontId="3" fillId="0" borderId="0" xfId="0" applyFo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aredStrings" Target="sharedStrings.xml"/><Relationship Id="rId5" Type="http://schemas.microsoft.com/office/2007/relationships/slicerCache" Target="slicerCaches/slicerCache2.xml"/><Relationship Id="rId10" Type="http://schemas.openxmlformats.org/officeDocument/2006/relationships/styles" Target="styles.xml"/><Relationship Id="rId4" Type="http://schemas.microsoft.com/office/2007/relationships/slicerCache" Target="slicerCaches/slicerCache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r>
              <a:rPr lang="en-IN">
                <a:solidFill>
                  <a:schemeClr val="tx1"/>
                </a:solidFill>
              </a:rPr>
              <a:t>Sales &amp; Profit by Region</a:t>
            </a:r>
          </a:p>
        </c:rich>
      </c:tx>
      <c:layout>
        <c:manualLayout>
          <c:xMode val="edge"/>
          <c:yMode val="edge"/>
          <c:x val="0.2646675624702613"/>
          <c:y val="6.2630875466829591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21981627296588"/>
          <c:y val="0.19949074074074077"/>
          <c:w val="0.75031627296587922"/>
          <c:h val="0.68848024205307656"/>
        </c:manualLayout>
      </c:layout>
      <c:barChart>
        <c:barDir val="col"/>
        <c:grouping val="clustered"/>
        <c:varyColors val="0"/>
        <c:ser>
          <c:idx val="0"/>
          <c:order val="0"/>
          <c:tx>
            <c:v>Sum of Total Sales</c:v>
          </c:tx>
          <c:spPr>
            <a:solidFill>
              <a:schemeClr val="accent1"/>
            </a:solidFill>
            <a:ln>
              <a:noFill/>
            </a:ln>
            <a:effectLst/>
          </c:spPr>
          <c:invertIfNegative val="0"/>
          <c:cat>
            <c:strLit>
              <c:ptCount val="5"/>
              <c:pt idx="0">
                <c:v>West</c:v>
              </c:pt>
              <c:pt idx="1">
                <c:v>Central</c:v>
              </c:pt>
              <c:pt idx="2">
                <c:v>North</c:v>
              </c:pt>
              <c:pt idx="3">
                <c:v>South</c:v>
              </c:pt>
              <c:pt idx="4">
                <c:v>East</c:v>
              </c:pt>
            </c:strLit>
          </c:cat>
          <c:val>
            <c:numLit>
              <c:formatCode>General</c:formatCode>
              <c:ptCount val="5"/>
              <c:pt idx="0">
                <c:v>1698392.1099999999</c:v>
              </c:pt>
              <c:pt idx="1">
                <c:v>1671733.9300000004</c:v>
              </c:pt>
              <c:pt idx="2">
                <c:v>1578578.1800000013</c:v>
              </c:pt>
              <c:pt idx="3">
                <c:v>1445431.1899999997</c:v>
              </c:pt>
              <c:pt idx="4">
                <c:v>1413106.9100000004</c:v>
              </c:pt>
            </c:numLit>
          </c:val>
          <c:extLst>
            <c:ext xmlns:c16="http://schemas.microsoft.com/office/drawing/2014/chart" uri="{C3380CC4-5D6E-409C-BE32-E72D297353CC}">
              <c16:uniqueId val="{00000000-E528-4312-B40E-B24C52CC4F2F}"/>
            </c:ext>
          </c:extLst>
        </c:ser>
        <c:ser>
          <c:idx val="1"/>
          <c:order val="1"/>
          <c:tx>
            <c:v>Sum of Profit</c:v>
          </c:tx>
          <c:spPr>
            <a:solidFill>
              <a:schemeClr val="accent2"/>
            </a:solidFill>
            <a:ln>
              <a:noFill/>
            </a:ln>
            <a:effectLst/>
          </c:spPr>
          <c:invertIfNegative val="0"/>
          <c:cat>
            <c:strLit>
              <c:ptCount val="5"/>
              <c:pt idx="0">
                <c:v>West</c:v>
              </c:pt>
              <c:pt idx="1">
                <c:v>Central</c:v>
              </c:pt>
              <c:pt idx="2">
                <c:v>North</c:v>
              </c:pt>
              <c:pt idx="3">
                <c:v>South</c:v>
              </c:pt>
              <c:pt idx="4">
                <c:v>East</c:v>
              </c:pt>
            </c:strLit>
          </c:cat>
          <c:val>
            <c:numLit>
              <c:formatCode>General</c:formatCode>
              <c:ptCount val="5"/>
              <c:pt idx="0">
                <c:v>346416.07000000007</c:v>
              </c:pt>
              <c:pt idx="1">
                <c:v>335558.63000000024</c:v>
              </c:pt>
              <c:pt idx="2">
                <c:v>317699.01000000036</c:v>
              </c:pt>
              <c:pt idx="3">
                <c:v>282615.26999999979</c:v>
              </c:pt>
              <c:pt idx="4">
                <c:v>278470.38000000012</c:v>
              </c:pt>
            </c:numLit>
          </c:val>
          <c:extLst>
            <c:ext xmlns:c16="http://schemas.microsoft.com/office/drawing/2014/chart" uri="{C3380CC4-5D6E-409C-BE32-E72D297353CC}">
              <c16:uniqueId val="{00000001-E528-4312-B40E-B24C52CC4F2F}"/>
            </c:ext>
          </c:extLst>
        </c:ser>
        <c:dLbls>
          <c:showLegendKey val="0"/>
          <c:showVal val="0"/>
          <c:showCatName val="0"/>
          <c:showSerName val="0"/>
          <c:showPercent val="0"/>
          <c:showBubbleSize val="0"/>
        </c:dLbls>
        <c:gapWidth val="267"/>
        <c:overlap val="-43"/>
        <c:axId val="913749135"/>
        <c:axId val="913750575"/>
      </c:barChart>
      <c:catAx>
        <c:axId val="91374913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13750575"/>
        <c:crosses val="autoZero"/>
        <c:auto val="1"/>
        <c:lblAlgn val="ctr"/>
        <c:lblOffset val="100"/>
        <c:noMultiLvlLbl val="0"/>
      </c:catAx>
      <c:valAx>
        <c:axId val="91375057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13749135"/>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68268103457875384"/>
          <c:y val="3.3193793294509409E-2"/>
          <c:w val="0.29332869886508556"/>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Monthly Sales &amp; Profit Trend</a:t>
            </a:r>
          </a:p>
        </c:rich>
      </c:tx>
      <c:layout>
        <c:manualLayout>
          <c:xMode val="edge"/>
          <c:yMode val="edge"/>
          <c:x val="0.34886249608822367"/>
          <c:y val="3.648337178694089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03169996759259"/>
          <c:y val="0.1483166851646319"/>
          <c:w val="0.82618042170350081"/>
          <c:h val="0.58210008710065519"/>
        </c:manualLayout>
      </c:layout>
      <c:lineChart>
        <c:grouping val="standard"/>
        <c:varyColors val="0"/>
        <c:ser>
          <c:idx val="0"/>
          <c:order val="0"/>
          <c:tx>
            <c:v>Sum of Total Sales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6"/>
              <c:pt idx="0">
                <c:v>April 2022</c:v>
              </c:pt>
              <c:pt idx="1">
                <c:v>April 2023</c:v>
              </c:pt>
              <c:pt idx="2">
                <c:v>April 2024</c:v>
              </c:pt>
              <c:pt idx="3">
                <c:v>August 2022</c:v>
              </c:pt>
              <c:pt idx="4">
                <c:v>August 2023</c:v>
              </c:pt>
              <c:pt idx="5">
                <c:v>August 2024</c:v>
              </c:pt>
              <c:pt idx="6">
                <c:v>December 2022</c:v>
              </c:pt>
              <c:pt idx="7">
                <c:v>December 2023</c:v>
              </c:pt>
              <c:pt idx="8">
                <c:v>December 2024</c:v>
              </c:pt>
              <c:pt idx="9">
                <c:v>February 2022</c:v>
              </c:pt>
              <c:pt idx="10">
                <c:v>February 2023</c:v>
              </c:pt>
              <c:pt idx="11">
                <c:v>February 2024</c:v>
              </c:pt>
              <c:pt idx="12">
                <c:v>January 2022</c:v>
              </c:pt>
              <c:pt idx="13">
                <c:v>January 2023</c:v>
              </c:pt>
              <c:pt idx="14">
                <c:v>January 2024</c:v>
              </c:pt>
              <c:pt idx="15">
                <c:v>July 2022</c:v>
              </c:pt>
              <c:pt idx="16">
                <c:v>July 2023</c:v>
              </c:pt>
              <c:pt idx="17">
                <c:v>July 2024</c:v>
              </c:pt>
              <c:pt idx="18">
                <c:v>June 2022</c:v>
              </c:pt>
              <c:pt idx="19">
                <c:v>June 2023</c:v>
              </c:pt>
              <c:pt idx="20">
                <c:v>June 2024</c:v>
              </c:pt>
              <c:pt idx="21">
                <c:v>March 2022</c:v>
              </c:pt>
              <c:pt idx="22">
                <c:v>March 2023</c:v>
              </c:pt>
              <c:pt idx="23">
                <c:v>March 2024</c:v>
              </c:pt>
              <c:pt idx="24">
                <c:v>May 2022</c:v>
              </c:pt>
              <c:pt idx="25">
                <c:v>May 2023</c:v>
              </c:pt>
              <c:pt idx="26">
                <c:v>May 2024</c:v>
              </c:pt>
              <c:pt idx="27">
                <c:v>November 2022</c:v>
              </c:pt>
              <c:pt idx="28">
                <c:v>November 2023</c:v>
              </c:pt>
              <c:pt idx="29">
                <c:v>November 2024</c:v>
              </c:pt>
              <c:pt idx="30">
                <c:v>October 2022</c:v>
              </c:pt>
              <c:pt idx="31">
                <c:v>October 2023</c:v>
              </c:pt>
              <c:pt idx="32">
                <c:v>October 2024</c:v>
              </c:pt>
              <c:pt idx="33">
                <c:v>September 2022</c:v>
              </c:pt>
              <c:pt idx="34">
                <c:v>September 2023</c:v>
              </c:pt>
              <c:pt idx="35">
                <c:v>September 2024</c:v>
              </c:pt>
            </c:strLit>
          </c:cat>
          <c:val>
            <c:numLit>
              <c:formatCode>General</c:formatCode>
              <c:ptCount val="36"/>
              <c:pt idx="0">
                <c:v>260902.18</c:v>
              </c:pt>
              <c:pt idx="1">
                <c:v>251877.09</c:v>
              </c:pt>
              <c:pt idx="2">
                <c:v>249785.15</c:v>
              </c:pt>
              <c:pt idx="3">
                <c:v>215384.49000000002</c:v>
              </c:pt>
              <c:pt idx="4">
                <c:v>172812.1</c:v>
              </c:pt>
              <c:pt idx="5">
                <c:v>150168.02999999997</c:v>
              </c:pt>
              <c:pt idx="6">
                <c:v>227190.28</c:v>
              </c:pt>
              <c:pt idx="7">
                <c:v>297688.90999999992</c:v>
              </c:pt>
              <c:pt idx="8">
                <c:v>171228.61000000002</c:v>
              </c:pt>
              <c:pt idx="9">
                <c:v>206160.74</c:v>
              </c:pt>
              <c:pt idx="10">
                <c:v>210951.51000000004</c:v>
              </c:pt>
              <c:pt idx="11">
                <c:v>278709.48000000004</c:v>
              </c:pt>
              <c:pt idx="12">
                <c:v>199781.50999999998</c:v>
              </c:pt>
              <c:pt idx="13">
                <c:v>213948.13999999996</c:v>
              </c:pt>
              <c:pt idx="14">
                <c:v>285972.19999999995</c:v>
              </c:pt>
              <c:pt idx="15">
                <c:v>174820.17</c:v>
              </c:pt>
              <c:pt idx="16">
                <c:v>119746.66999999998</c:v>
              </c:pt>
              <c:pt idx="17">
                <c:v>251087.43999999994</c:v>
              </c:pt>
              <c:pt idx="18">
                <c:v>222946.29</c:v>
              </c:pt>
              <c:pt idx="19">
                <c:v>185771.23</c:v>
              </c:pt>
              <c:pt idx="20">
                <c:v>326810.00000000006</c:v>
              </c:pt>
              <c:pt idx="21">
                <c:v>80507.39</c:v>
              </c:pt>
              <c:pt idx="22">
                <c:v>184144.58999999997</c:v>
              </c:pt>
              <c:pt idx="23">
                <c:v>248200.83000000002</c:v>
              </c:pt>
              <c:pt idx="24">
                <c:v>276090.18</c:v>
              </c:pt>
              <c:pt idx="25">
                <c:v>118077.43999999997</c:v>
              </c:pt>
              <c:pt idx="26">
                <c:v>230021.23000000007</c:v>
              </c:pt>
              <c:pt idx="27">
                <c:v>297826.42</c:v>
              </c:pt>
              <c:pt idx="28">
                <c:v>252685.08</c:v>
              </c:pt>
              <c:pt idx="29">
                <c:v>145168.55000000002</c:v>
              </c:pt>
              <c:pt idx="30">
                <c:v>272842.43999999994</c:v>
              </c:pt>
              <c:pt idx="31">
                <c:v>192042.25000000003</c:v>
              </c:pt>
              <c:pt idx="32">
                <c:v>247282.09</c:v>
              </c:pt>
              <c:pt idx="33">
                <c:v>177847.49000000002</c:v>
              </c:pt>
              <c:pt idx="34">
                <c:v>171159.16</c:v>
              </c:pt>
              <c:pt idx="35">
                <c:v>239604.96000000002</c:v>
              </c:pt>
            </c:numLit>
          </c:val>
          <c:smooth val="0"/>
          <c:extLst>
            <c:ext xmlns:c16="http://schemas.microsoft.com/office/drawing/2014/chart" uri="{C3380CC4-5D6E-409C-BE32-E72D297353CC}">
              <c16:uniqueId val="{00000000-C182-480B-9782-AE14AD4C477D}"/>
            </c:ext>
          </c:extLst>
        </c:ser>
        <c:ser>
          <c:idx val="1"/>
          <c:order val="1"/>
          <c:tx>
            <c:v>Sum of Profit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6"/>
              <c:pt idx="0">
                <c:v>April 2022</c:v>
              </c:pt>
              <c:pt idx="1">
                <c:v>April 2023</c:v>
              </c:pt>
              <c:pt idx="2">
                <c:v>April 2024</c:v>
              </c:pt>
              <c:pt idx="3">
                <c:v>August 2022</c:v>
              </c:pt>
              <c:pt idx="4">
                <c:v>August 2023</c:v>
              </c:pt>
              <c:pt idx="5">
                <c:v>August 2024</c:v>
              </c:pt>
              <c:pt idx="6">
                <c:v>December 2022</c:v>
              </c:pt>
              <c:pt idx="7">
                <c:v>December 2023</c:v>
              </c:pt>
              <c:pt idx="8">
                <c:v>December 2024</c:v>
              </c:pt>
              <c:pt idx="9">
                <c:v>February 2022</c:v>
              </c:pt>
              <c:pt idx="10">
                <c:v>February 2023</c:v>
              </c:pt>
              <c:pt idx="11">
                <c:v>February 2024</c:v>
              </c:pt>
              <c:pt idx="12">
                <c:v>January 2022</c:v>
              </c:pt>
              <c:pt idx="13">
                <c:v>January 2023</c:v>
              </c:pt>
              <c:pt idx="14">
                <c:v>January 2024</c:v>
              </c:pt>
              <c:pt idx="15">
                <c:v>July 2022</c:v>
              </c:pt>
              <c:pt idx="16">
                <c:v>July 2023</c:v>
              </c:pt>
              <c:pt idx="17">
                <c:v>July 2024</c:v>
              </c:pt>
              <c:pt idx="18">
                <c:v>June 2022</c:v>
              </c:pt>
              <c:pt idx="19">
                <c:v>June 2023</c:v>
              </c:pt>
              <c:pt idx="20">
                <c:v>June 2024</c:v>
              </c:pt>
              <c:pt idx="21">
                <c:v>March 2022</c:v>
              </c:pt>
              <c:pt idx="22">
                <c:v>March 2023</c:v>
              </c:pt>
              <c:pt idx="23">
                <c:v>March 2024</c:v>
              </c:pt>
              <c:pt idx="24">
                <c:v>May 2022</c:v>
              </c:pt>
              <c:pt idx="25">
                <c:v>May 2023</c:v>
              </c:pt>
              <c:pt idx="26">
                <c:v>May 2024</c:v>
              </c:pt>
              <c:pt idx="27">
                <c:v>November 2022</c:v>
              </c:pt>
              <c:pt idx="28">
                <c:v>November 2023</c:v>
              </c:pt>
              <c:pt idx="29">
                <c:v>November 2024</c:v>
              </c:pt>
              <c:pt idx="30">
                <c:v>October 2022</c:v>
              </c:pt>
              <c:pt idx="31">
                <c:v>October 2023</c:v>
              </c:pt>
              <c:pt idx="32">
                <c:v>October 2024</c:v>
              </c:pt>
              <c:pt idx="33">
                <c:v>September 2022</c:v>
              </c:pt>
              <c:pt idx="34">
                <c:v>September 2023</c:v>
              </c:pt>
              <c:pt idx="35">
                <c:v>September 2024</c:v>
              </c:pt>
            </c:strLit>
          </c:cat>
          <c:val>
            <c:numLit>
              <c:formatCode>General</c:formatCode>
              <c:ptCount val="36"/>
              <c:pt idx="0">
                <c:v>51424.180000000008</c:v>
              </c:pt>
              <c:pt idx="1">
                <c:v>53898.73</c:v>
              </c:pt>
              <c:pt idx="2">
                <c:v>48319.94999999999</c:v>
              </c:pt>
              <c:pt idx="3">
                <c:v>43317.250000000007</c:v>
              </c:pt>
              <c:pt idx="4">
                <c:v>32391.420000000006</c:v>
              </c:pt>
              <c:pt idx="5">
                <c:v>27127.530000000002</c:v>
              </c:pt>
              <c:pt idx="6">
                <c:v>48486.529999999984</c:v>
              </c:pt>
              <c:pt idx="7">
                <c:v>54129.100000000006</c:v>
              </c:pt>
              <c:pt idx="8">
                <c:v>32343.449999999997</c:v>
              </c:pt>
              <c:pt idx="9">
                <c:v>42110.77</c:v>
              </c:pt>
              <c:pt idx="10">
                <c:v>38677.18</c:v>
              </c:pt>
              <c:pt idx="11">
                <c:v>56163.000000000007</c:v>
              </c:pt>
              <c:pt idx="12">
                <c:v>40848.819999999992</c:v>
              </c:pt>
              <c:pt idx="13">
                <c:v>44856.759999999987</c:v>
              </c:pt>
              <c:pt idx="14">
                <c:v>59884.499999999993</c:v>
              </c:pt>
              <c:pt idx="15">
                <c:v>36805.409999999996</c:v>
              </c:pt>
              <c:pt idx="16">
                <c:v>26835.830000000005</c:v>
              </c:pt>
              <c:pt idx="17">
                <c:v>50142.01</c:v>
              </c:pt>
              <c:pt idx="18">
                <c:v>44474.17</c:v>
              </c:pt>
              <c:pt idx="19">
                <c:v>41085.189999999988</c:v>
              </c:pt>
              <c:pt idx="20">
                <c:v>65444.670000000013</c:v>
              </c:pt>
              <c:pt idx="21">
                <c:v>16439.539999999997</c:v>
              </c:pt>
              <c:pt idx="22">
                <c:v>39090.199999999997</c:v>
              </c:pt>
              <c:pt idx="23">
                <c:v>55221.080000000009</c:v>
              </c:pt>
              <c:pt idx="24">
                <c:v>60761.910000000011</c:v>
              </c:pt>
              <c:pt idx="25">
                <c:v>25806.020000000004</c:v>
              </c:pt>
              <c:pt idx="26">
                <c:v>48907.44</c:v>
              </c:pt>
              <c:pt idx="27">
                <c:v>54592.729999999996</c:v>
              </c:pt>
              <c:pt idx="28">
                <c:v>51173.260000000009</c:v>
              </c:pt>
              <c:pt idx="29">
                <c:v>30252.55</c:v>
              </c:pt>
              <c:pt idx="30">
                <c:v>51156.810000000012</c:v>
              </c:pt>
              <c:pt idx="31">
                <c:v>33725.890000000007</c:v>
              </c:pt>
              <c:pt idx="32">
                <c:v>50777.139999999992</c:v>
              </c:pt>
              <c:pt idx="33">
                <c:v>34769.930000000008</c:v>
              </c:pt>
              <c:pt idx="34">
                <c:v>26508.199999999997</c:v>
              </c:pt>
              <c:pt idx="35">
                <c:v>42810.21</c:v>
              </c:pt>
            </c:numLit>
          </c:val>
          <c:smooth val="0"/>
          <c:extLst>
            <c:ext xmlns:c16="http://schemas.microsoft.com/office/drawing/2014/chart" uri="{C3380CC4-5D6E-409C-BE32-E72D297353CC}">
              <c16:uniqueId val="{00000001-C182-480B-9782-AE14AD4C477D}"/>
            </c:ext>
          </c:extLst>
        </c:ser>
        <c:dLbls>
          <c:showLegendKey val="0"/>
          <c:showVal val="0"/>
          <c:showCatName val="0"/>
          <c:showSerName val="0"/>
          <c:showPercent val="0"/>
          <c:showBubbleSize val="0"/>
        </c:dLbls>
        <c:marker val="1"/>
        <c:smooth val="0"/>
        <c:axId val="1382666879"/>
        <c:axId val="1382667839"/>
      </c:lineChart>
      <c:catAx>
        <c:axId val="1382666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667839"/>
        <c:crosses val="autoZero"/>
        <c:auto val="1"/>
        <c:lblAlgn val="ctr"/>
        <c:lblOffset val="100"/>
        <c:noMultiLvlLbl val="0"/>
      </c:catAx>
      <c:valAx>
        <c:axId val="138266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666879"/>
        <c:crosses val="autoZero"/>
        <c:crossBetween val="between"/>
      </c:valAx>
      <c:spPr>
        <a:noFill/>
        <a:ln>
          <a:noFill/>
        </a:ln>
        <a:effectLst/>
      </c:spPr>
    </c:plotArea>
    <c:legend>
      <c:legendPos val="r"/>
      <c:layout>
        <c:manualLayout>
          <c:xMode val="edge"/>
          <c:yMode val="edge"/>
          <c:x val="0.81961550408804762"/>
          <c:y val="2.3380845429837364E-2"/>
          <c:w val="0.17495561426157236"/>
          <c:h val="0.12486213918043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r>
              <a:rPr lang="en-IN">
                <a:solidFill>
                  <a:sysClr val="windowText" lastClr="000000"/>
                </a:solidFill>
              </a:rPr>
              <a:t>Sales &amp; Profit by Customer Type</a:t>
            </a:r>
          </a:p>
        </c:rich>
      </c:tx>
      <c:layout>
        <c:manualLayout>
          <c:xMode val="edge"/>
          <c:yMode val="edge"/>
          <c:x val="0.2119613053392172"/>
          <c:y val="5.0758168095288519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endParaRPr lang="en-IN"/>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3.4065361811311527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4.1365082199449822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7.2997203881382039E-3"/>
              <c:y val="-7.2706995958750518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7.2997203881382039E-3"/>
              <c:y val="-7.2706995958750518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4.1365082199449822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3.4065361811311527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pivotFmt>
      <c:pivotFmt>
        <c:idx val="18"/>
        <c:spPr>
          <a:solidFill>
            <a:schemeClr val="accent2"/>
          </a:solidFill>
          <a:ln>
            <a:noFill/>
          </a:ln>
          <a:effectLst/>
        </c:spPr>
      </c:pivotFmt>
    </c:pivotFmts>
    <c:plotArea>
      <c:layout>
        <c:manualLayout>
          <c:layoutTarget val="inner"/>
          <c:xMode val="edge"/>
          <c:yMode val="edge"/>
          <c:x val="0.18665068211544267"/>
          <c:y val="0.19279702589170719"/>
          <c:w val="0.76124866539325031"/>
          <c:h val="0.72414762036316982"/>
        </c:manualLayout>
      </c:layout>
      <c:barChart>
        <c:barDir val="col"/>
        <c:grouping val="clustered"/>
        <c:varyColors val="0"/>
        <c:ser>
          <c:idx val="0"/>
          <c:order val="0"/>
          <c:tx>
            <c:v>Sum of Total Sales</c:v>
          </c:tx>
          <c:spPr>
            <a:solidFill>
              <a:schemeClr val="accent1"/>
            </a:solidFill>
            <a:ln>
              <a:noFill/>
            </a:ln>
            <a:effectLst/>
          </c:spPr>
          <c:invertIfNegative val="0"/>
          <c:cat>
            <c:strLit>
              <c:ptCount val="2"/>
              <c:pt idx="0">
                <c:v>Existing</c:v>
              </c:pt>
              <c:pt idx="1">
                <c:v>New</c:v>
              </c:pt>
            </c:strLit>
          </c:cat>
          <c:val>
            <c:numLit>
              <c:formatCode>General</c:formatCode>
              <c:ptCount val="2"/>
              <c:pt idx="0">
                <c:v>3974416.16</c:v>
              </c:pt>
              <c:pt idx="1">
                <c:v>3832826.1599999992</c:v>
              </c:pt>
            </c:numLit>
          </c:val>
          <c:extLst>
            <c:ext xmlns:c16="http://schemas.microsoft.com/office/drawing/2014/chart" uri="{C3380CC4-5D6E-409C-BE32-E72D297353CC}">
              <c16:uniqueId val="{00000000-AD4D-47E4-A629-46A709B749AA}"/>
            </c:ext>
          </c:extLst>
        </c:ser>
        <c:ser>
          <c:idx val="1"/>
          <c:order val="1"/>
          <c:tx>
            <c:v>Sum of Profit</c:v>
          </c:tx>
          <c:spPr>
            <a:solidFill>
              <a:schemeClr val="accent2"/>
            </a:solidFill>
            <a:ln>
              <a:noFill/>
            </a:ln>
            <a:effectLst/>
          </c:spPr>
          <c:invertIfNegative val="0"/>
          <c:cat>
            <c:strLit>
              <c:ptCount val="2"/>
              <c:pt idx="0">
                <c:v>Existing</c:v>
              </c:pt>
              <c:pt idx="1">
                <c:v>New</c:v>
              </c:pt>
            </c:strLit>
          </c:cat>
          <c:val>
            <c:numLit>
              <c:formatCode>General</c:formatCode>
              <c:ptCount val="2"/>
              <c:pt idx="0">
                <c:v>798322.70999999961</c:v>
              </c:pt>
              <c:pt idx="1">
                <c:v>762436.64999999944</c:v>
              </c:pt>
            </c:numLit>
          </c:val>
          <c:extLst>
            <c:ext xmlns:c16="http://schemas.microsoft.com/office/drawing/2014/chart" uri="{C3380CC4-5D6E-409C-BE32-E72D297353CC}">
              <c16:uniqueId val="{00000001-AD4D-47E4-A629-46A709B749AA}"/>
            </c:ext>
          </c:extLst>
        </c:ser>
        <c:dLbls>
          <c:showLegendKey val="0"/>
          <c:showVal val="0"/>
          <c:showCatName val="0"/>
          <c:showSerName val="0"/>
          <c:showPercent val="0"/>
          <c:showBubbleSize val="0"/>
        </c:dLbls>
        <c:gapWidth val="267"/>
        <c:overlap val="-43"/>
        <c:axId val="1382655839"/>
        <c:axId val="1382651039"/>
      </c:barChart>
      <c:catAx>
        <c:axId val="138265583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382651039"/>
        <c:crosses val="autoZero"/>
        <c:auto val="1"/>
        <c:lblAlgn val="ctr"/>
        <c:lblOffset val="100"/>
        <c:noMultiLvlLbl val="0"/>
      </c:catAx>
      <c:valAx>
        <c:axId val="138265103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382655839"/>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7848154892936301"/>
          <c:y val="3.0090932463701436E-2"/>
          <c:w val="0.1958722435847132"/>
          <c:h val="0.138166262973437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tx1"/>
                </a:solidFill>
                <a:latin typeface="+mj-lt"/>
                <a:ea typeface="+mj-ea"/>
                <a:cs typeface="+mj-cs"/>
              </a:defRPr>
            </a:pPr>
            <a:r>
              <a:rPr lang="en-IN">
                <a:solidFill>
                  <a:schemeClr val="tx1"/>
                </a:solidFill>
              </a:rPr>
              <a:t>Sales by Channel</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tx1"/>
              </a:solidFill>
              <a:latin typeface="+mj-lt"/>
              <a:ea typeface="+mj-ea"/>
              <a:cs typeface="+mj-cs"/>
            </a:defRPr>
          </a:pPr>
          <a:endParaRPr lang="en-IN"/>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9.7222222222222127E-2"/>
              <c:y val="-5.555555555555555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10000000000000005"/>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05"/>
              <c:y val="-9.259259259259262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7.7777777777777779E-2"/>
              <c:y val="3.24074074074074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8.3333333333333332E-3"/>
              <c:y val="-9.722222222222222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9444444444444445E-2"/>
              <c:y val="7.4074074074074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0000000000000005"/>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8.3333333333333332E-3"/>
              <c:y val="-9.722222222222222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7.7777777777777779E-2"/>
              <c:y val="3.240740740740740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9.7222222222222127E-2"/>
              <c:y val="-5.555555555555555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9444444444444445E-2"/>
              <c:y val="7.4074074074074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05"/>
              <c:y val="-9.2592592592592629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pivotFmt>
      <c:pivotFmt>
        <c:idx val="22"/>
      </c:pivotFmt>
      <c:pivotFmt>
        <c:idx val="23"/>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pivotFmt>
      <c:pivotFmt>
        <c:idx val="30"/>
      </c:pivotFmt>
      <c:pivotFmt>
        <c:idx val="31"/>
      </c:pivotFmt>
      <c:pivotFmt>
        <c:idx val="32"/>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6"/>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9"/>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doughnutChart>
        <c:varyColors val="1"/>
        <c:ser>
          <c:idx val="0"/>
          <c:order val="0"/>
          <c:tx>
            <c:v>Sum of Total Sales</c:v>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E5E2-47BE-9FC6-94BCD0E23B3A}"/>
              </c:ext>
            </c:extLst>
          </c:dPt>
          <c:dPt>
            <c:idx val="1"/>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3-E5E2-47BE-9FC6-94BCD0E23B3A}"/>
              </c:ext>
            </c:extLst>
          </c:dPt>
          <c:dPt>
            <c:idx val="2"/>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5-E5E2-47BE-9FC6-94BCD0E23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3"/>
              <c:pt idx="0">
                <c:v>Online</c:v>
              </c:pt>
              <c:pt idx="1">
                <c:v>Distributor</c:v>
              </c:pt>
              <c:pt idx="2">
                <c:v>Retail</c:v>
              </c:pt>
            </c:strLit>
          </c:cat>
          <c:val>
            <c:numLit>
              <c:formatCode>General</c:formatCode>
              <c:ptCount val="3"/>
              <c:pt idx="0">
                <c:v>2715180.1499999976</c:v>
              </c:pt>
              <c:pt idx="1">
                <c:v>2573105.5499999975</c:v>
              </c:pt>
              <c:pt idx="2">
                <c:v>2518956.6200000015</c:v>
              </c:pt>
            </c:numLit>
          </c:val>
          <c:extLst>
            <c:ext xmlns:c16="http://schemas.microsoft.com/office/drawing/2014/chart" uri="{C3380CC4-5D6E-409C-BE32-E72D297353CC}">
              <c16:uniqueId val="{00000006-E5E2-47BE-9FC6-94BCD0E23B3A}"/>
            </c:ext>
          </c:extLst>
        </c:ser>
        <c:ser>
          <c:idx val="1"/>
          <c:order val="1"/>
          <c:tx>
            <c:v>Sum of Profit</c:v>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8-E5E2-47BE-9FC6-94BCD0E23B3A}"/>
              </c:ext>
            </c:extLst>
          </c:dPt>
          <c:dPt>
            <c:idx val="1"/>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A-E5E2-47BE-9FC6-94BCD0E23B3A}"/>
              </c:ext>
            </c:extLst>
          </c:dPt>
          <c:dPt>
            <c:idx val="2"/>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C-E5E2-47BE-9FC6-94BCD0E23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3"/>
              <c:pt idx="0">
                <c:v>Online</c:v>
              </c:pt>
              <c:pt idx="1">
                <c:v>Distributor</c:v>
              </c:pt>
              <c:pt idx="2">
                <c:v>Retail</c:v>
              </c:pt>
            </c:strLit>
          </c:cat>
          <c:val>
            <c:numLit>
              <c:formatCode>General</c:formatCode>
              <c:ptCount val="3"/>
              <c:pt idx="0">
                <c:v>543959.57999999984</c:v>
              </c:pt>
              <c:pt idx="1">
                <c:v>508752.95000000007</c:v>
              </c:pt>
              <c:pt idx="2">
                <c:v>508046.82999999984</c:v>
              </c:pt>
            </c:numLit>
          </c:val>
          <c:extLst>
            <c:ext xmlns:c16="http://schemas.microsoft.com/office/drawing/2014/chart" uri="{C3380CC4-5D6E-409C-BE32-E72D297353CC}">
              <c16:uniqueId val="{0000000D-E5E2-47BE-9FC6-94BCD0E23B3A}"/>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75272517186888521"/>
          <c:y val="0.34976330716349585"/>
          <c:w val="0.20388768537754595"/>
          <c:h val="0.28411267420540892"/>
        </c:manualLayout>
      </c:layout>
      <c:overlay val="0"/>
      <c:spPr>
        <a:solidFill>
          <a:schemeClr val="lt1">
            <a:alpha val="50000"/>
          </a:schemeClr>
        </a:solid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r>
              <a:rPr lang="en-IN">
                <a:solidFill>
                  <a:schemeClr val="tx1"/>
                </a:solidFill>
              </a:rPr>
              <a:t>Sales by Category &amp; Sub-Category</a:t>
            </a:r>
          </a:p>
        </c:rich>
      </c:tx>
      <c:layout>
        <c:manualLayout>
          <c:xMode val="edge"/>
          <c:yMode val="edge"/>
          <c:x val="0.35052542147865157"/>
          <c:y val="6.6593590154481117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tx1"/>
              </a:solidFill>
              <a:latin typeface="+mj-lt"/>
              <a:ea typeface="+mj-ea"/>
              <a:cs typeface="+mj-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66301788073857"/>
          <c:y val="0.20875000000000005"/>
          <c:w val="0.83553971594165566"/>
          <c:h val="0.38008420822397199"/>
        </c:manualLayout>
      </c:layout>
      <c:barChart>
        <c:barDir val="col"/>
        <c:grouping val="clustered"/>
        <c:varyColors val="0"/>
        <c:ser>
          <c:idx val="0"/>
          <c:order val="0"/>
          <c:tx>
            <c:v>Sum of Total Sales</c:v>
          </c:tx>
          <c:spPr>
            <a:solidFill>
              <a:schemeClr val="accent1"/>
            </a:solidFill>
            <a:ln>
              <a:noFill/>
            </a:ln>
            <a:effectLst/>
          </c:spPr>
          <c:invertIfNegative val="0"/>
          <c:cat>
            <c:strLit>
              <c:ptCount val="20"/>
              <c:pt idx="0">
                <c:v>Accessories Charger</c:v>
              </c:pt>
              <c:pt idx="1">
                <c:v>Accessories Headphones</c:v>
              </c:pt>
              <c:pt idx="2">
                <c:v>Accessories Keyboard</c:v>
              </c:pt>
              <c:pt idx="3">
                <c:v>Accessories Mouse</c:v>
              </c:pt>
              <c:pt idx="4">
                <c:v>Laptops Dell Laptop</c:v>
              </c:pt>
              <c:pt idx="5">
                <c:v>Laptops HP Laptop</c:v>
              </c:pt>
              <c:pt idx="6">
                <c:v>Laptops Lenovo Laptop</c:v>
              </c:pt>
              <c:pt idx="7">
                <c:v>Laptops MacBook</c:v>
              </c:pt>
              <c:pt idx="8">
                <c:v>Mobiles Google Pixel</c:v>
              </c:pt>
              <c:pt idx="9">
                <c:v>Mobiles iPhone</c:v>
              </c:pt>
              <c:pt idx="10">
                <c:v>Mobiles OnePlus</c:v>
              </c:pt>
              <c:pt idx="11">
                <c:v>Mobiles Samsung Galaxy</c:v>
              </c:pt>
              <c:pt idx="12">
                <c:v>Tablets Amazon Fire</c:v>
              </c:pt>
              <c:pt idx="13">
                <c:v>Tablets iPad</c:v>
              </c:pt>
              <c:pt idx="14">
                <c:v>Tablets Lenovo Tab</c:v>
              </c:pt>
              <c:pt idx="15">
                <c:v>Tablets Samsung Tab</c:v>
              </c:pt>
              <c:pt idx="16">
                <c:v>TVs LG TV</c:v>
              </c:pt>
              <c:pt idx="17">
                <c:v>TVs Samsung TV</c:v>
              </c:pt>
              <c:pt idx="18">
                <c:v>TVs Sony TV</c:v>
              </c:pt>
              <c:pt idx="19">
                <c:v>TVs TCL TV</c:v>
              </c:pt>
            </c:strLit>
          </c:cat>
          <c:val>
            <c:numLit>
              <c:formatCode>General</c:formatCode>
              <c:ptCount val="20"/>
              <c:pt idx="0">
                <c:v>555411.74000000011</c:v>
              </c:pt>
              <c:pt idx="1">
                <c:v>383651.54000000015</c:v>
              </c:pt>
              <c:pt idx="2">
                <c:v>359397</c:v>
              </c:pt>
              <c:pt idx="3">
                <c:v>314970.03000000003</c:v>
              </c:pt>
              <c:pt idx="4">
                <c:v>293363.94</c:v>
              </c:pt>
              <c:pt idx="5">
                <c:v>378117.93</c:v>
              </c:pt>
              <c:pt idx="6">
                <c:v>310328.29000000004</c:v>
              </c:pt>
              <c:pt idx="7">
                <c:v>486493.12000000023</c:v>
              </c:pt>
              <c:pt idx="8">
                <c:v>337433.99000000005</c:v>
              </c:pt>
              <c:pt idx="9">
                <c:v>443706.75000000017</c:v>
              </c:pt>
              <c:pt idx="10">
                <c:v>372717.11</c:v>
              </c:pt>
              <c:pt idx="11">
                <c:v>462604.63000000012</c:v>
              </c:pt>
              <c:pt idx="12">
                <c:v>394160.28</c:v>
              </c:pt>
              <c:pt idx="13">
                <c:v>324316.55999999988</c:v>
              </c:pt>
              <c:pt idx="14">
                <c:v>409516.36999999994</c:v>
              </c:pt>
              <c:pt idx="15">
                <c:v>410555.9599999999</c:v>
              </c:pt>
              <c:pt idx="16">
                <c:v>385579.39999999997</c:v>
              </c:pt>
              <c:pt idx="17">
                <c:v>394086.12999999989</c:v>
              </c:pt>
              <c:pt idx="18">
                <c:v>378431.21999999991</c:v>
              </c:pt>
              <c:pt idx="19">
                <c:v>412400.33</c:v>
              </c:pt>
            </c:numLit>
          </c:val>
          <c:extLst>
            <c:ext xmlns:c16="http://schemas.microsoft.com/office/drawing/2014/chart" uri="{C3380CC4-5D6E-409C-BE32-E72D297353CC}">
              <c16:uniqueId val="{00000000-D386-4364-82A1-E4E06D502ADC}"/>
            </c:ext>
          </c:extLst>
        </c:ser>
        <c:ser>
          <c:idx val="1"/>
          <c:order val="1"/>
          <c:tx>
            <c:v>Sum of Profit</c:v>
          </c:tx>
          <c:spPr>
            <a:solidFill>
              <a:schemeClr val="accent2"/>
            </a:solidFill>
            <a:ln>
              <a:noFill/>
            </a:ln>
            <a:effectLst/>
          </c:spPr>
          <c:invertIfNegative val="0"/>
          <c:cat>
            <c:strLit>
              <c:ptCount val="20"/>
              <c:pt idx="0">
                <c:v>Accessories Charger</c:v>
              </c:pt>
              <c:pt idx="1">
                <c:v>Accessories Headphones</c:v>
              </c:pt>
              <c:pt idx="2">
                <c:v>Accessories Keyboard</c:v>
              </c:pt>
              <c:pt idx="3">
                <c:v>Accessories Mouse</c:v>
              </c:pt>
              <c:pt idx="4">
                <c:v>Laptops Dell Laptop</c:v>
              </c:pt>
              <c:pt idx="5">
                <c:v>Laptops HP Laptop</c:v>
              </c:pt>
              <c:pt idx="6">
                <c:v>Laptops Lenovo Laptop</c:v>
              </c:pt>
              <c:pt idx="7">
                <c:v>Laptops MacBook</c:v>
              </c:pt>
              <c:pt idx="8">
                <c:v>Mobiles Google Pixel</c:v>
              </c:pt>
              <c:pt idx="9">
                <c:v>Mobiles iPhone</c:v>
              </c:pt>
              <c:pt idx="10">
                <c:v>Mobiles OnePlus</c:v>
              </c:pt>
              <c:pt idx="11">
                <c:v>Mobiles Samsung Galaxy</c:v>
              </c:pt>
              <c:pt idx="12">
                <c:v>Tablets Amazon Fire</c:v>
              </c:pt>
              <c:pt idx="13">
                <c:v>Tablets iPad</c:v>
              </c:pt>
              <c:pt idx="14">
                <c:v>Tablets Lenovo Tab</c:v>
              </c:pt>
              <c:pt idx="15">
                <c:v>Tablets Samsung Tab</c:v>
              </c:pt>
              <c:pt idx="16">
                <c:v>TVs LG TV</c:v>
              </c:pt>
              <c:pt idx="17">
                <c:v>TVs Samsung TV</c:v>
              </c:pt>
              <c:pt idx="18">
                <c:v>TVs Sony TV</c:v>
              </c:pt>
              <c:pt idx="19">
                <c:v>TVs TCL TV</c:v>
              </c:pt>
            </c:strLit>
          </c:cat>
          <c:val>
            <c:numLit>
              <c:formatCode>General</c:formatCode>
              <c:ptCount val="20"/>
              <c:pt idx="0">
                <c:v>109146.16</c:v>
              </c:pt>
              <c:pt idx="1">
                <c:v>76067.650000000038</c:v>
              </c:pt>
              <c:pt idx="2">
                <c:v>70825.97</c:v>
              </c:pt>
              <c:pt idx="3">
                <c:v>65124.980000000018</c:v>
              </c:pt>
              <c:pt idx="4">
                <c:v>60014.880000000005</c:v>
              </c:pt>
              <c:pt idx="5">
                <c:v>74558.359999999971</c:v>
              </c:pt>
              <c:pt idx="6">
                <c:v>63018.78</c:v>
              </c:pt>
              <c:pt idx="7">
                <c:v>95091.389999999985</c:v>
              </c:pt>
              <c:pt idx="8">
                <c:v>70675.320000000007</c:v>
              </c:pt>
              <c:pt idx="9">
                <c:v>89119.960000000021</c:v>
              </c:pt>
              <c:pt idx="10">
                <c:v>76360.999999999985</c:v>
              </c:pt>
              <c:pt idx="11">
                <c:v>89535.369999999981</c:v>
              </c:pt>
              <c:pt idx="12">
                <c:v>75781.66</c:v>
              </c:pt>
              <c:pt idx="13">
                <c:v>64510.729999999996</c:v>
              </c:pt>
              <c:pt idx="14">
                <c:v>82404.47</c:v>
              </c:pt>
              <c:pt idx="15">
                <c:v>80173.63</c:v>
              </c:pt>
              <c:pt idx="16">
                <c:v>76025.120000000039</c:v>
              </c:pt>
              <c:pt idx="17">
                <c:v>80892.58</c:v>
              </c:pt>
              <c:pt idx="18">
                <c:v>77161.73</c:v>
              </c:pt>
              <c:pt idx="19">
                <c:v>84269.62000000001</c:v>
              </c:pt>
            </c:numLit>
          </c:val>
          <c:extLst>
            <c:ext xmlns:c16="http://schemas.microsoft.com/office/drawing/2014/chart" uri="{C3380CC4-5D6E-409C-BE32-E72D297353CC}">
              <c16:uniqueId val="{00000001-D386-4364-82A1-E4E06D502ADC}"/>
            </c:ext>
          </c:extLst>
        </c:ser>
        <c:dLbls>
          <c:showLegendKey val="0"/>
          <c:showVal val="0"/>
          <c:showCatName val="0"/>
          <c:showSerName val="0"/>
          <c:showPercent val="0"/>
          <c:showBubbleSize val="0"/>
        </c:dLbls>
        <c:gapWidth val="267"/>
        <c:overlap val="-43"/>
        <c:axId val="1382619359"/>
        <c:axId val="1382619839"/>
      </c:barChart>
      <c:catAx>
        <c:axId val="138261935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382619839"/>
        <c:crosses val="autoZero"/>
        <c:auto val="1"/>
        <c:lblAlgn val="ctr"/>
        <c:lblOffset val="100"/>
        <c:noMultiLvlLbl val="0"/>
      </c:catAx>
      <c:valAx>
        <c:axId val="138261983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382619359"/>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7145040295347419"/>
          <c:y val="3.3193715368912219E-2"/>
          <c:w val="0.25771824438874769"/>
          <c:h val="0.181237140107453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Top Products by Sales</a:t>
            </a:r>
          </a:p>
        </c:rich>
      </c:tx>
      <c:layout>
        <c:manualLayout>
          <c:xMode val="edge"/>
          <c:yMode val="edge"/>
          <c:x val="0.31800678040244967"/>
          <c:y val="5.0925925925925923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82182820504052"/>
          <c:y val="0.2106984543598717"/>
          <c:w val="0.75173686526641692"/>
          <c:h val="0.45856809565470985"/>
        </c:manualLayout>
      </c:layout>
      <c:barChart>
        <c:barDir val="col"/>
        <c:grouping val="clustered"/>
        <c:varyColors val="0"/>
        <c:ser>
          <c:idx val="0"/>
          <c:order val="0"/>
          <c:tx>
            <c:v>Sum of Total Sales</c:v>
          </c:tx>
          <c:spPr>
            <a:solidFill>
              <a:schemeClr val="accent1"/>
            </a:solidFill>
            <a:ln>
              <a:noFill/>
            </a:ln>
            <a:effectLst/>
          </c:spPr>
          <c:invertIfNegative val="0"/>
          <c:cat>
            <c:strLit>
              <c:ptCount val="20"/>
              <c:pt idx="0">
                <c:v>Charger</c:v>
              </c:pt>
              <c:pt idx="1">
                <c:v>MacBook</c:v>
              </c:pt>
              <c:pt idx="2">
                <c:v>Samsung Galaxy</c:v>
              </c:pt>
              <c:pt idx="3">
                <c:v>iPhone</c:v>
              </c:pt>
              <c:pt idx="4">
                <c:v>TCL TV</c:v>
              </c:pt>
              <c:pt idx="5">
                <c:v>Samsung Tab</c:v>
              </c:pt>
              <c:pt idx="6">
                <c:v>Lenovo Tab</c:v>
              </c:pt>
              <c:pt idx="7">
                <c:v>Amazon Fire</c:v>
              </c:pt>
              <c:pt idx="8">
                <c:v>Samsung TV</c:v>
              </c:pt>
              <c:pt idx="9">
                <c:v>LG TV</c:v>
              </c:pt>
              <c:pt idx="10">
                <c:v>Headphones</c:v>
              </c:pt>
              <c:pt idx="11">
                <c:v>Sony TV</c:v>
              </c:pt>
              <c:pt idx="12">
                <c:v>HP Laptop</c:v>
              </c:pt>
              <c:pt idx="13">
                <c:v>OnePlus</c:v>
              </c:pt>
              <c:pt idx="14">
                <c:v>Keyboard</c:v>
              </c:pt>
              <c:pt idx="15">
                <c:v>Google Pixel</c:v>
              </c:pt>
              <c:pt idx="16">
                <c:v>iPad</c:v>
              </c:pt>
              <c:pt idx="17">
                <c:v>Mouse</c:v>
              </c:pt>
              <c:pt idx="18">
                <c:v>Lenovo Laptop</c:v>
              </c:pt>
              <c:pt idx="19">
                <c:v>Dell Laptop</c:v>
              </c:pt>
            </c:strLit>
          </c:cat>
          <c:val>
            <c:numLit>
              <c:formatCode>General</c:formatCode>
              <c:ptCount val="20"/>
              <c:pt idx="0">
                <c:v>555411.74000000011</c:v>
              </c:pt>
              <c:pt idx="1">
                <c:v>486493.12000000023</c:v>
              </c:pt>
              <c:pt idx="2">
                <c:v>462604.63000000012</c:v>
              </c:pt>
              <c:pt idx="3">
                <c:v>443706.75000000017</c:v>
              </c:pt>
              <c:pt idx="4">
                <c:v>412400.33</c:v>
              </c:pt>
              <c:pt idx="5">
                <c:v>410555.9599999999</c:v>
              </c:pt>
              <c:pt idx="6">
                <c:v>409516.36999999994</c:v>
              </c:pt>
              <c:pt idx="7">
                <c:v>394160.28</c:v>
              </c:pt>
              <c:pt idx="8">
                <c:v>394086.12999999989</c:v>
              </c:pt>
              <c:pt idx="9">
                <c:v>385579.39999999997</c:v>
              </c:pt>
              <c:pt idx="10">
                <c:v>383651.54000000015</c:v>
              </c:pt>
              <c:pt idx="11">
                <c:v>378431.21999999991</c:v>
              </c:pt>
              <c:pt idx="12">
                <c:v>378117.93</c:v>
              </c:pt>
              <c:pt idx="13">
                <c:v>372717.11</c:v>
              </c:pt>
              <c:pt idx="14">
                <c:v>359397</c:v>
              </c:pt>
              <c:pt idx="15">
                <c:v>337433.99000000005</c:v>
              </c:pt>
              <c:pt idx="16">
                <c:v>324316.55999999988</c:v>
              </c:pt>
              <c:pt idx="17">
                <c:v>314970.03000000003</c:v>
              </c:pt>
              <c:pt idx="18">
                <c:v>310328.29000000004</c:v>
              </c:pt>
              <c:pt idx="19">
                <c:v>293363.94</c:v>
              </c:pt>
            </c:numLit>
          </c:val>
          <c:extLst>
            <c:ext xmlns:c16="http://schemas.microsoft.com/office/drawing/2014/chart" uri="{C3380CC4-5D6E-409C-BE32-E72D297353CC}">
              <c16:uniqueId val="{00000000-FBF9-4A13-8131-366241DDD7D6}"/>
            </c:ext>
          </c:extLst>
        </c:ser>
        <c:ser>
          <c:idx val="1"/>
          <c:order val="1"/>
          <c:tx>
            <c:v>Sum of Profit</c:v>
          </c:tx>
          <c:spPr>
            <a:solidFill>
              <a:schemeClr val="accent2"/>
            </a:solidFill>
            <a:ln>
              <a:noFill/>
            </a:ln>
            <a:effectLst/>
          </c:spPr>
          <c:invertIfNegative val="0"/>
          <c:cat>
            <c:strLit>
              <c:ptCount val="20"/>
              <c:pt idx="0">
                <c:v>Charger</c:v>
              </c:pt>
              <c:pt idx="1">
                <c:v>MacBook</c:v>
              </c:pt>
              <c:pt idx="2">
                <c:v>Samsung Galaxy</c:v>
              </c:pt>
              <c:pt idx="3">
                <c:v>iPhone</c:v>
              </c:pt>
              <c:pt idx="4">
                <c:v>TCL TV</c:v>
              </c:pt>
              <c:pt idx="5">
                <c:v>Samsung Tab</c:v>
              </c:pt>
              <c:pt idx="6">
                <c:v>Lenovo Tab</c:v>
              </c:pt>
              <c:pt idx="7">
                <c:v>Amazon Fire</c:v>
              </c:pt>
              <c:pt idx="8">
                <c:v>Samsung TV</c:v>
              </c:pt>
              <c:pt idx="9">
                <c:v>LG TV</c:v>
              </c:pt>
              <c:pt idx="10">
                <c:v>Headphones</c:v>
              </c:pt>
              <c:pt idx="11">
                <c:v>Sony TV</c:v>
              </c:pt>
              <c:pt idx="12">
                <c:v>HP Laptop</c:v>
              </c:pt>
              <c:pt idx="13">
                <c:v>OnePlus</c:v>
              </c:pt>
              <c:pt idx="14">
                <c:v>Keyboard</c:v>
              </c:pt>
              <c:pt idx="15">
                <c:v>Google Pixel</c:v>
              </c:pt>
              <c:pt idx="16">
                <c:v>iPad</c:v>
              </c:pt>
              <c:pt idx="17">
                <c:v>Mouse</c:v>
              </c:pt>
              <c:pt idx="18">
                <c:v>Lenovo Laptop</c:v>
              </c:pt>
              <c:pt idx="19">
                <c:v>Dell Laptop</c:v>
              </c:pt>
            </c:strLit>
          </c:cat>
          <c:val>
            <c:numLit>
              <c:formatCode>General</c:formatCode>
              <c:ptCount val="20"/>
              <c:pt idx="0">
                <c:v>109146.16</c:v>
              </c:pt>
              <c:pt idx="1">
                <c:v>95091.389999999985</c:v>
              </c:pt>
              <c:pt idx="2">
                <c:v>89535.369999999981</c:v>
              </c:pt>
              <c:pt idx="3">
                <c:v>89119.960000000021</c:v>
              </c:pt>
              <c:pt idx="4">
                <c:v>84269.62000000001</c:v>
              </c:pt>
              <c:pt idx="5">
                <c:v>80173.63</c:v>
              </c:pt>
              <c:pt idx="6">
                <c:v>82404.47</c:v>
              </c:pt>
              <c:pt idx="7">
                <c:v>75781.66</c:v>
              </c:pt>
              <c:pt idx="8">
                <c:v>80892.58</c:v>
              </c:pt>
              <c:pt idx="9">
                <c:v>76025.120000000039</c:v>
              </c:pt>
              <c:pt idx="10">
                <c:v>76067.650000000038</c:v>
              </c:pt>
              <c:pt idx="11">
                <c:v>77161.73</c:v>
              </c:pt>
              <c:pt idx="12">
                <c:v>74558.359999999971</c:v>
              </c:pt>
              <c:pt idx="13">
                <c:v>76360.999999999985</c:v>
              </c:pt>
              <c:pt idx="14">
                <c:v>70825.97</c:v>
              </c:pt>
              <c:pt idx="15">
                <c:v>70675.320000000007</c:v>
              </c:pt>
              <c:pt idx="16">
                <c:v>64510.729999999996</c:v>
              </c:pt>
              <c:pt idx="17">
                <c:v>65124.980000000018</c:v>
              </c:pt>
              <c:pt idx="18">
                <c:v>63018.78</c:v>
              </c:pt>
              <c:pt idx="19">
                <c:v>60014.880000000005</c:v>
              </c:pt>
            </c:numLit>
          </c:val>
          <c:extLst>
            <c:ext xmlns:c16="http://schemas.microsoft.com/office/drawing/2014/chart" uri="{C3380CC4-5D6E-409C-BE32-E72D297353CC}">
              <c16:uniqueId val="{00000001-FBF9-4A13-8131-366241DDD7D6}"/>
            </c:ext>
          </c:extLst>
        </c:ser>
        <c:dLbls>
          <c:showLegendKey val="0"/>
          <c:showVal val="0"/>
          <c:showCatName val="0"/>
          <c:showSerName val="0"/>
          <c:showPercent val="0"/>
          <c:showBubbleSize val="0"/>
        </c:dLbls>
        <c:gapWidth val="267"/>
        <c:overlap val="-43"/>
        <c:axId val="1382645279"/>
        <c:axId val="1382657279"/>
      </c:barChart>
      <c:catAx>
        <c:axId val="138264527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382657279"/>
        <c:crosses val="autoZero"/>
        <c:auto val="1"/>
        <c:lblAlgn val="ctr"/>
        <c:lblOffset val="100"/>
        <c:noMultiLvlLbl val="0"/>
      </c:catAx>
      <c:valAx>
        <c:axId val="138265727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382645279"/>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75398053368328943"/>
          <c:y val="6.0971493146689974E-2"/>
          <c:w val="0.22935279965004374"/>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340372</xdr:colOff>
      <xdr:row>7</xdr:row>
      <xdr:rowOff>0</xdr:rowOff>
    </xdr:from>
    <xdr:to>
      <xdr:col>11</xdr:col>
      <xdr:colOff>628329</xdr:colOff>
      <xdr:row>12</xdr:row>
      <xdr:rowOff>182623</xdr:rowOff>
    </xdr:to>
    <mc:AlternateContent xmlns:mc="http://schemas.openxmlformats.org/markup-compatibility/2006">
      <mc:Choice xmlns:tsle="http://schemas.microsoft.com/office/drawing/2012/timeslicer" Requires="tsle">
        <xdr:graphicFrame macro="">
          <xdr:nvGraphicFramePr>
            <xdr:cNvPr id="2" name="Order Date 4">
              <a:extLst>
                <a:ext uri="{FF2B5EF4-FFF2-40B4-BE49-F238E27FC236}">
                  <a16:creationId xmlns:a16="http://schemas.microsoft.com/office/drawing/2014/main" id="{F91CB40A-85B9-4490-B7AF-57E1FDB45392}"/>
                </a:ext>
              </a:extLst>
            </xdr:cNvPr>
            <xdr:cNvGraphicFramePr/>
          </xdr:nvGraphicFramePr>
          <xdr:xfrm>
            <a:off x="0" y="0"/>
            <a:ext cx="0" cy="0"/>
          </xdr:xfrm>
          <a:graphic>
            <a:graphicData uri="http://schemas.microsoft.com/office/drawing/2012/timeslicer">
              <tsle:timeslicer xmlns:tsle="http://schemas.microsoft.com/office/drawing/2012/timeslicer" name="Order Date 4"/>
            </a:graphicData>
          </a:graphic>
        </xdr:graphicFrame>
      </mc:Choice>
      <mc:Fallback>
        <xdr:sp macro="" textlink="">
          <xdr:nvSpPr>
            <xdr:cNvPr id="0" name=""/>
            <xdr:cNvSpPr>
              <a:spLocks noTextEdit="1"/>
            </xdr:cNvSpPr>
          </xdr:nvSpPr>
          <xdr:spPr>
            <a:xfrm>
              <a:off x="3557705" y="1820333"/>
              <a:ext cx="5918291" cy="131151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0</xdr:colOff>
      <xdr:row>7</xdr:row>
      <xdr:rowOff>0</xdr:rowOff>
    </xdr:from>
    <xdr:to>
      <xdr:col>3</xdr:col>
      <xdr:colOff>361504</xdr:colOff>
      <xdr:row>12</xdr:row>
      <xdr:rowOff>21865</xdr:rowOff>
    </xdr:to>
    <mc:AlternateContent xmlns:mc="http://schemas.openxmlformats.org/markup-compatibility/2006">
      <mc:Choice xmlns:tsle="http://schemas.microsoft.com/office/drawing/2012/timeslicer" Requires="tsle">
        <xdr:graphicFrame macro="">
          <xdr:nvGraphicFramePr>
            <xdr:cNvPr id="3" name="Order Date 3">
              <a:extLst>
                <a:ext uri="{FF2B5EF4-FFF2-40B4-BE49-F238E27FC236}">
                  <a16:creationId xmlns:a16="http://schemas.microsoft.com/office/drawing/2014/main" id="{2E94D27C-64C3-4FE0-8B84-C7A51107AEC6}"/>
                </a:ext>
              </a:extLst>
            </xdr:cNvPr>
            <xdr:cNvGraphicFramePr/>
          </xdr:nvGraphicFramePr>
          <xdr:xfrm>
            <a:off x="0" y="0"/>
            <a:ext cx="0" cy="0"/>
          </xdr:xfrm>
          <a:graphic>
            <a:graphicData uri="http://schemas.microsoft.com/office/drawing/2012/timeslicer">
              <tsle:timeslicer xmlns:tsle="http://schemas.microsoft.com/office/drawing/2012/timeslicer" name="Order Date 3"/>
            </a:graphicData>
          </a:graphic>
        </xdr:graphicFrame>
      </mc:Choice>
      <mc:Fallback>
        <xdr:sp macro="" textlink="">
          <xdr:nvSpPr>
            <xdr:cNvPr id="0" name=""/>
            <xdr:cNvSpPr>
              <a:spLocks noTextEdit="1"/>
            </xdr:cNvSpPr>
          </xdr:nvSpPr>
          <xdr:spPr>
            <a:xfrm>
              <a:off x="804333" y="1820333"/>
              <a:ext cx="1970171" cy="115075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773711</xdr:colOff>
      <xdr:row>7</xdr:row>
      <xdr:rowOff>0</xdr:rowOff>
    </xdr:from>
    <xdr:to>
      <xdr:col>16</xdr:col>
      <xdr:colOff>590688</xdr:colOff>
      <xdr:row>10</xdr:row>
      <xdr:rowOff>33417</xdr:rowOff>
    </xdr:to>
    <mc:AlternateContent xmlns:mc="http://schemas.openxmlformats.org/markup-compatibility/2006">
      <mc:Choice xmlns:a14="http://schemas.microsoft.com/office/drawing/2010/main" Requires="a14">
        <xdr:graphicFrame macro="">
          <xdr:nvGraphicFramePr>
            <xdr:cNvPr id="4" name="Sales Channel 2">
              <a:extLst>
                <a:ext uri="{FF2B5EF4-FFF2-40B4-BE49-F238E27FC236}">
                  <a16:creationId xmlns:a16="http://schemas.microsoft.com/office/drawing/2014/main" id="{109B6F3E-49AC-4712-9F8D-EE03AFEE1DDA}"/>
                </a:ext>
              </a:extLst>
            </xdr:cNvPr>
            <xdr:cNvGraphicFramePr/>
          </xdr:nvGraphicFramePr>
          <xdr:xfrm>
            <a:off x="0" y="0"/>
            <a:ext cx="0" cy="0"/>
          </xdr:xfrm>
          <a:graphic>
            <a:graphicData uri="http://schemas.microsoft.com/office/drawing/2010/slicer">
              <sle:slicer xmlns:sle="http://schemas.microsoft.com/office/drawing/2010/slicer" name="Sales Channel 2"/>
            </a:graphicData>
          </a:graphic>
        </xdr:graphicFrame>
      </mc:Choice>
      <mc:Fallback>
        <xdr:sp macro="" textlink="">
          <xdr:nvSpPr>
            <xdr:cNvPr id="0" name=""/>
            <xdr:cNvSpPr>
              <a:spLocks noTextEdit="1"/>
            </xdr:cNvSpPr>
          </xdr:nvSpPr>
          <xdr:spPr>
            <a:xfrm>
              <a:off x="10425711" y="1820333"/>
              <a:ext cx="3034310" cy="71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223384</xdr:colOff>
      <xdr:row>10</xdr:row>
      <xdr:rowOff>112888</xdr:rowOff>
    </xdr:from>
    <xdr:to>
      <xdr:col>16</xdr:col>
      <xdr:colOff>275626</xdr:colOff>
      <xdr:row>13</xdr:row>
      <xdr:rowOff>176632</xdr:rowOff>
    </xdr:to>
    <mc:AlternateContent xmlns:mc="http://schemas.openxmlformats.org/markup-compatibility/2006">
      <mc:Choice xmlns:a14="http://schemas.microsoft.com/office/drawing/2010/main" Requires="a14">
        <xdr:graphicFrame macro="">
          <xdr:nvGraphicFramePr>
            <xdr:cNvPr id="5" name="Customer Type 2">
              <a:extLst>
                <a:ext uri="{FF2B5EF4-FFF2-40B4-BE49-F238E27FC236}">
                  <a16:creationId xmlns:a16="http://schemas.microsoft.com/office/drawing/2014/main" id="{14E093AD-B058-4861-9E46-AFA38CCC7D3F}"/>
                </a:ext>
              </a:extLst>
            </xdr:cNvPr>
            <xdr:cNvGraphicFramePr/>
          </xdr:nvGraphicFramePr>
          <xdr:xfrm>
            <a:off x="0" y="0"/>
            <a:ext cx="0" cy="0"/>
          </xdr:xfrm>
          <a:graphic>
            <a:graphicData uri="http://schemas.microsoft.com/office/drawing/2010/slicer">
              <sle:slicer xmlns:sle="http://schemas.microsoft.com/office/drawing/2010/slicer" name="Customer Type 2"/>
            </a:graphicData>
          </a:graphic>
        </xdr:graphicFrame>
      </mc:Choice>
      <mc:Fallback>
        <xdr:sp macro="" textlink="">
          <xdr:nvSpPr>
            <xdr:cNvPr id="0" name=""/>
            <xdr:cNvSpPr>
              <a:spLocks noTextEdit="1"/>
            </xdr:cNvSpPr>
          </xdr:nvSpPr>
          <xdr:spPr>
            <a:xfrm>
              <a:off x="10679717" y="2610555"/>
              <a:ext cx="2465242" cy="7410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796192</xdr:colOff>
      <xdr:row>7</xdr:row>
      <xdr:rowOff>0</xdr:rowOff>
    </xdr:from>
    <xdr:to>
      <xdr:col>20</xdr:col>
      <xdr:colOff>698317</xdr:colOff>
      <xdr:row>13</xdr:row>
      <xdr:rowOff>116469</xdr:rowOff>
    </xdr:to>
    <mc:AlternateContent xmlns:mc="http://schemas.openxmlformats.org/markup-compatibility/2006">
      <mc:Choice xmlns:a14="http://schemas.microsoft.com/office/drawing/2010/main" Requires="a14">
        <xdr:graphicFrame macro="">
          <xdr:nvGraphicFramePr>
            <xdr:cNvPr id="6" name="Category 2">
              <a:extLst>
                <a:ext uri="{FF2B5EF4-FFF2-40B4-BE49-F238E27FC236}">
                  <a16:creationId xmlns:a16="http://schemas.microsoft.com/office/drawing/2014/main" id="{7D480258-EB03-49C5-AEAE-EEEE70F1A634}"/>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14469859" y="1820333"/>
              <a:ext cx="2315125" cy="14711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786150</xdr:colOff>
      <xdr:row>7</xdr:row>
      <xdr:rowOff>0</xdr:rowOff>
    </xdr:from>
    <xdr:to>
      <xdr:col>24</xdr:col>
      <xdr:colOff>740082</xdr:colOff>
      <xdr:row>12</xdr:row>
      <xdr:rowOff>17873</xdr:rowOff>
    </xdr:to>
    <mc:AlternateContent xmlns:mc="http://schemas.openxmlformats.org/markup-compatibility/2006">
      <mc:Choice xmlns:a14="http://schemas.microsoft.com/office/drawing/2010/main" Requires="a14">
        <xdr:graphicFrame macro="">
          <xdr:nvGraphicFramePr>
            <xdr:cNvPr id="7" name="Region 2">
              <a:extLst>
                <a:ext uri="{FF2B5EF4-FFF2-40B4-BE49-F238E27FC236}">
                  <a16:creationId xmlns:a16="http://schemas.microsoft.com/office/drawing/2014/main" id="{9A2CB036-C69A-4B47-B178-6E39E28AC1FB}"/>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7677150" y="1820333"/>
              <a:ext cx="2366932" cy="11467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15</xdr:row>
      <xdr:rowOff>0</xdr:rowOff>
    </xdr:from>
    <xdr:to>
      <xdr:col>7</xdr:col>
      <xdr:colOff>143167</xdr:colOff>
      <xdr:row>30</xdr:row>
      <xdr:rowOff>14468</xdr:rowOff>
    </xdr:to>
    <xdr:graphicFrame macro="">
      <xdr:nvGraphicFramePr>
        <xdr:cNvPr id="8" name="Chart 7">
          <a:extLst>
            <a:ext uri="{FF2B5EF4-FFF2-40B4-BE49-F238E27FC236}">
              <a16:creationId xmlns:a16="http://schemas.microsoft.com/office/drawing/2014/main" id="{05E11982-C230-4E54-9F78-62B403004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206644</xdr:colOff>
      <xdr:row>15</xdr:row>
      <xdr:rowOff>0</xdr:rowOff>
    </xdr:from>
    <xdr:to>
      <xdr:col>17</xdr:col>
      <xdr:colOff>800745</xdr:colOff>
      <xdr:row>30</xdr:row>
      <xdr:rowOff>33906</xdr:rowOff>
    </xdr:to>
    <xdr:graphicFrame macro="">
      <xdr:nvGraphicFramePr>
        <xdr:cNvPr id="9" name="Chart 8">
          <a:extLst>
            <a:ext uri="{FF2B5EF4-FFF2-40B4-BE49-F238E27FC236}">
              <a16:creationId xmlns:a16="http://schemas.microsoft.com/office/drawing/2014/main" id="{793B27A2-822C-4245-90C4-0F0C87FC0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529526</xdr:colOff>
      <xdr:row>15</xdr:row>
      <xdr:rowOff>12915</xdr:rowOff>
    </xdr:from>
    <xdr:to>
      <xdr:col>25</xdr:col>
      <xdr:colOff>4405</xdr:colOff>
      <xdr:row>30</xdr:row>
      <xdr:rowOff>73044</xdr:rowOff>
    </xdr:to>
    <xdr:graphicFrame macro="">
      <xdr:nvGraphicFramePr>
        <xdr:cNvPr id="10" name="Chart 9">
          <a:extLst>
            <a:ext uri="{FF2B5EF4-FFF2-40B4-BE49-F238E27FC236}">
              <a16:creationId xmlns:a16="http://schemas.microsoft.com/office/drawing/2014/main" id="{24930BD0-F445-431D-B08B-AA63E4206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32</xdr:row>
      <xdr:rowOff>0</xdr:rowOff>
    </xdr:from>
    <xdr:to>
      <xdr:col>7</xdr:col>
      <xdr:colOff>261413</xdr:colOff>
      <xdr:row>46</xdr:row>
      <xdr:rowOff>167898</xdr:rowOff>
    </xdr:to>
    <xdr:graphicFrame macro="">
      <xdr:nvGraphicFramePr>
        <xdr:cNvPr id="11" name="Chart 10">
          <a:extLst>
            <a:ext uri="{FF2B5EF4-FFF2-40B4-BE49-F238E27FC236}">
              <a16:creationId xmlns:a16="http://schemas.microsoft.com/office/drawing/2014/main" id="{F4402935-7E78-45C8-802E-6F2299B0D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219558</xdr:colOff>
      <xdr:row>32</xdr:row>
      <xdr:rowOff>0</xdr:rowOff>
    </xdr:from>
    <xdr:to>
      <xdr:col>18</xdr:col>
      <xdr:colOff>12914</xdr:colOff>
      <xdr:row>46</xdr:row>
      <xdr:rowOff>180814</xdr:rowOff>
    </xdr:to>
    <xdr:graphicFrame macro="">
      <xdr:nvGraphicFramePr>
        <xdr:cNvPr id="12" name="Chart 11">
          <a:extLst>
            <a:ext uri="{FF2B5EF4-FFF2-40B4-BE49-F238E27FC236}">
              <a16:creationId xmlns:a16="http://schemas.microsoft.com/office/drawing/2014/main" id="{503EEF10-5F96-4136-8518-316089F01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464949</xdr:colOff>
      <xdr:row>32</xdr:row>
      <xdr:rowOff>0</xdr:rowOff>
    </xdr:from>
    <xdr:to>
      <xdr:col>24</xdr:col>
      <xdr:colOff>820413</xdr:colOff>
      <xdr:row>46</xdr:row>
      <xdr:rowOff>193729</xdr:rowOff>
    </xdr:to>
    <xdr:graphicFrame macro="">
      <xdr:nvGraphicFramePr>
        <xdr:cNvPr id="13" name="Chart 12">
          <a:extLst>
            <a:ext uri="{FF2B5EF4-FFF2-40B4-BE49-F238E27FC236}">
              <a16:creationId xmlns:a16="http://schemas.microsoft.com/office/drawing/2014/main" id="{F323C9DA-1B20-47D8-A2E3-04E712741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82856261A9DC307F/Documents/Global%20Electronics%20Sales%20Dashboard.xlsx" TargetMode="External"/><Relationship Id="rId1" Type="http://schemas.openxmlformats.org/officeDocument/2006/relationships/externalLinkPath" Target="https://d.docs.live.net/82856261A9DC307F/Documents/Global%20Electronics%20Sales%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ales Dataset"/>
      <sheetName val="Calculation Area"/>
      <sheetName val="Monthly Trend"/>
      <sheetName val="Region"/>
      <sheetName val="Category"/>
      <sheetName val="Channel"/>
      <sheetName val="Customer Type"/>
      <sheetName val="Top Products"/>
      <sheetName val="Dashboard"/>
    </sheetNames>
    <sheetDataSet>
      <sheetData sheetId="0"/>
      <sheetData sheetId="1"/>
      <sheetData sheetId="2"/>
      <sheetData sheetId="3"/>
      <sheetData sheetId="4"/>
      <sheetData sheetId="5"/>
      <sheetData sheetId="6"/>
      <sheetData sheetId="7"/>
      <sheetData sheetId="8"/>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82856261A9DC307F/Documents/Global%20Electronics%20Sales%20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MMADEEP RAMTEKE" refreshedDate="45950.52198622685" createdVersion="8" refreshedVersion="8" minRefreshableVersion="3" recordCount="1200" xr:uid="{7EB07620-54E1-47A3-82D2-79A0ADFDF00C}">
  <cacheSource type="worksheet">
    <worksheetSource name="SalesData" r:id="rId2"/>
  </cacheSource>
  <cacheFields count="17">
    <cacheField name="Order ID" numFmtId="0">
      <sharedItems/>
    </cacheField>
    <cacheField name="Order Date" numFmtId="0">
      <sharedItems containsSemiMixedTypes="0" containsNonDate="0" containsDate="1" containsString="0" minDate="2022-01-01T00:00:00" maxDate="2024-12-28T00:00:00" count="542">
        <d v="2022-01-01T00:00:00"/>
        <d v="2022-01-02T00:00:00"/>
        <d v="2022-01-03T00:00:00"/>
        <d v="2022-01-04T00:00:00"/>
        <d v="2022-01-07T00:00:00"/>
        <d v="2022-01-09T00:00:00"/>
        <d v="2022-01-13T00:00:00"/>
        <d v="2022-01-15T00:00:00"/>
        <d v="2022-01-16T00:00:00"/>
        <d v="2022-01-17T00:00:00"/>
        <d v="2022-01-18T00:00:00"/>
        <d v="2022-01-19T00:00:00"/>
        <d v="2022-01-20T00:00:00"/>
        <d v="2022-01-22T00:00:00"/>
        <d v="2022-01-23T00:00:00"/>
        <d v="2022-01-24T00:00:00"/>
        <d v="2022-01-26T00:00:00"/>
        <d v="2022-01-27T00:00:00"/>
        <d v="2022-01-28T00:00:00"/>
        <d v="2022-02-01T00:00:00"/>
        <d v="2022-02-02T00:00:00"/>
        <d v="2022-02-03T00:00:00"/>
        <d v="2022-02-04T00:00:00"/>
        <d v="2022-02-07T00:00:00"/>
        <d v="2022-02-09T00:00:00"/>
        <d v="2022-02-14T00:00:00"/>
        <d v="2022-02-15T00:00:00"/>
        <d v="2022-02-17T00:00:00"/>
        <d v="2022-02-18T00:00:00"/>
        <d v="2022-02-19T00:00:00"/>
        <d v="2022-02-21T00:00:00"/>
        <d v="2022-02-23T00:00:00"/>
        <d v="2022-02-26T00:00:00"/>
        <d v="2022-02-28T00:00:00"/>
        <d v="2022-03-01T00:00:00"/>
        <d v="2022-03-03T00:00:00"/>
        <d v="2022-03-06T00:00:00"/>
        <d v="2022-03-16T00:00:00"/>
        <d v="2022-03-17T00:00:00"/>
        <d v="2022-03-20T00:00:00"/>
        <d v="2022-03-21T00:00:00"/>
        <d v="2022-03-22T00:00:00"/>
        <d v="2022-03-24T00:00:00"/>
        <d v="2022-04-01T00:00:00"/>
        <d v="2022-04-02T00:00:00"/>
        <d v="2022-04-03T00:00:00"/>
        <d v="2022-04-04T00:00:00"/>
        <d v="2022-04-05T00:00:00"/>
        <d v="2022-04-06T00:00:00"/>
        <d v="2022-04-07T00:00:00"/>
        <d v="2022-04-08T00:00:00"/>
        <d v="2022-04-09T00:00:00"/>
        <d v="2022-04-12T00:00:00"/>
        <d v="2022-04-13T00:00:00"/>
        <d v="2022-04-14T00:00:00"/>
        <d v="2022-04-16T00:00:00"/>
        <d v="2022-04-20T00:00:00"/>
        <d v="2022-04-21T00:00:00"/>
        <d v="2022-04-23T00:00:00"/>
        <d v="2022-04-26T00:00:00"/>
        <d v="2022-04-27T00:00:00"/>
        <d v="2022-04-28T00:00:00"/>
        <d v="2022-04-29T00:00:00"/>
        <d v="2022-05-02T00:00:00"/>
        <d v="2022-05-03T00:00:00"/>
        <d v="2022-05-05T00:00:00"/>
        <d v="2022-05-06T00:00:00"/>
        <d v="2022-05-08T00:00:00"/>
        <d v="2022-05-09T00:00:00"/>
        <d v="2022-05-11T00:00:00"/>
        <d v="2022-05-12T00:00:00"/>
        <d v="2022-05-13T00:00:00"/>
        <d v="2022-05-17T00:00:00"/>
        <d v="2022-05-18T00:00:00"/>
        <d v="2022-05-21T00:00:00"/>
        <d v="2022-05-25T00:00:00"/>
        <d v="2022-05-28T00:00:00"/>
        <d v="2022-05-29T00:00:00"/>
        <d v="2022-05-31T00:00:00"/>
        <d v="2022-06-01T00:00:00"/>
        <d v="2022-06-05T00:00:00"/>
        <d v="2022-06-06T00:00:00"/>
        <d v="2022-06-07T00:00:00"/>
        <d v="2022-06-09T00:00:00"/>
        <d v="2022-06-12T00:00:00"/>
        <d v="2022-06-14T00:00:00"/>
        <d v="2022-06-15T00:00:00"/>
        <d v="2022-06-16T00:00:00"/>
        <d v="2022-06-17T00:00:00"/>
        <d v="2022-06-20T00:00:00"/>
        <d v="2022-06-22T00:00:00"/>
        <d v="2022-06-23T00:00:00"/>
        <d v="2022-06-24T00:00:00"/>
        <d v="2022-06-25T00:00:00"/>
        <d v="2022-06-28T00:00:00"/>
        <d v="2022-06-30T00:00:00"/>
        <d v="2022-07-09T00:00:00"/>
        <d v="2022-07-11T00:00:00"/>
        <d v="2022-07-14T00:00:00"/>
        <d v="2022-07-15T00:00:00"/>
        <d v="2022-07-18T00:00:00"/>
        <d v="2022-07-20T00:00:00"/>
        <d v="2022-07-21T00:00:00"/>
        <d v="2022-07-22T00:00:00"/>
        <d v="2022-07-24T00:00:00"/>
        <d v="2022-07-25T00:00:00"/>
        <d v="2022-07-26T00:00:00"/>
        <d v="2022-07-28T00:00:00"/>
        <d v="2022-07-29T00:00:00"/>
        <d v="2022-07-31T00:00:00"/>
        <d v="2022-08-01T00:00:00"/>
        <d v="2022-08-03T00:00:00"/>
        <d v="2022-08-07T00:00:00"/>
        <d v="2022-08-12T00:00:00"/>
        <d v="2022-08-13T00:00:00"/>
        <d v="2022-08-14T00:00:00"/>
        <d v="2022-08-16T00:00:00"/>
        <d v="2022-08-19T00:00:00"/>
        <d v="2022-08-21T00:00:00"/>
        <d v="2022-08-23T00:00:00"/>
        <d v="2022-08-25T00:00:00"/>
        <d v="2022-08-27T00:00:00"/>
        <d v="2022-08-29T00:00:00"/>
        <d v="2022-08-30T00:00:00"/>
        <d v="2022-09-02T00:00:00"/>
        <d v="2022-09-04T00:00:00"/>
        <d v="2022-09-06T00:00:00"/>
        <d v="2022-09-08T00:00:00"/>
        <d v="2022-09-11T00:00:00"/>
        <d v="2022-09-12T00:00:00"/>
        <d v="2022-09-21T00:00:00"/>
        <d v="2022-09-22T00:00:00"/>
        <d v="2022-09-24T00:00:00"/>
        <d v="2022-09-25T00:00:00"/>
        <d v="2022-09-27T00:00:00"/>
        <d v="2022-09-28T00:00:00"/>
        <d v="2022-09-29T00:00:00"/>
        <d v="2022-09-30T00:00:00"/>
        <d v="2022-10-01T00:00:00"/>
        <d v="2022-10-02T00:00:00"/>
        <d v="2022-10-04T00:00:00"/>
        <d v="2022-10-06T00:00:00"/>
        <d v="2022-10-08T00:00:00"/>
        <d v="2022-10-12T00:00:00"/>
        <d v="2022-10-13T00:00:00"/>
        <d v="2022-10-17T00:00:00"/>
        <d v="2022-10-19T00:00:00"/>
        <d v="2022-10-21T00:00:00"/>
        <d v="2022-10-22T00:00:00"/>
        <d v="2022-10-24T00:00:00"/>
        <d v="2022-10-25T00:00:00"/>
        <d v="2022-10-28T00:00:00"/>
        <d v="2022-10-30T00:00:00"/>
        <d v="2022-11-02T00:00:00"/>
        <d v="2022-11-03T00:00:00"/>
        <d v="2022-11-04T00:00:00"/>
        <d v="2022-11-08T00:00:00"/>
        <d v="2022-11-09T00:00:00"/>
        <d v="2022-11-11T00:00:00"/>
        <d v="2022-11-12T00:00:00"/>
        <d v="2022-11-14T00:00:00"/>
        <d v="2022-11-16T00:00:00"/>
        <d v="2022-11-17T00:00:00"/>
        <d v="2022-11-18T00:00:00"/>
        <d v="2022-11-20T00:00:00"/>
        <d v="2022-11-22T00:00:00"/>
        <d v="2022-11-23T00:00:00"/>
        <d v="2022-11-24T00:00:00"/>
        <d v="2022-11-26T00:00:00"/>
        <d v="2022-12-01T00:00:00"/>
        <d v="2022-12-04T00:00:00"/>
        <d v="2022-12-06T00:00:00"/>
        <d v="2022-12-12T00:00:00"/>
        <d v="2022-12-15T00:00:00"/>
        <d v="2022-12-20T00:00:00"/>
        <d v="2022-12-23T00:00:00"/>
        <d v="2022-12-24T00:00:00"/>
        <d v="2022-12-25T00:00:00"/>
        <d v="2022-12-27T00:00:00"/>
        <d v="2022-12-29T00:00:00"/>
        <d v="2022-12-30T00:00:00"/>
        <d v="2022-12-31T00:00:00"/>
        <d v="2023-01-05T00:00:00"/>
        <d v="2023-01-06T00:00:00"/>
        <d v="2023-01-07T00:00:00"/>
        <d v="2023-01-09T00:00:00"/>
        <d v="2023-01-12T00:00:00"/>
        <d v="2023-01-14T00:00:00"/>
        <d v="2023-01-17T00:00:00"/>
        <d v="2023-01-19T00:00:00"/>
        <d v="2023-01-20T00:00:00"/>
        <d v="2023-01-21T00:00:00"/>
        <d v="2023-01-22T00:00:00"/>
        <d v="2023-01-23T00:00:00"/>
        <d v="2023-01-25T00:00:00"/>
        <d v="2023-01-29T00:00:00"/>
        <d v="2023-01-30T00:00:00"/>
        <d v="2023-01-31T00:00:00"/>
        <d v="2023-02-02T00:00:00"/>
        <d v="2023-02-04T00:00:00"/>
        <d v="2023-02-05T00:00:00"/>
        <d v="2023-02-06T00:00:00"/>
        <d v="2023-02-08T00:00:00"/>
        <d v="2023-02-11T00:00:00"/>
        <d v="2023-02-12T00:00:00"/>
        <d v="2023-02-15T00:00:00"/>
        <d v="2023-02-16T00:00:00"/>
        <d v="2023-02-17T00:00:00"/>
        <d v="2023-02-19T00:00:00"/>
        <d v="2023-02-23T00:00:00"/>
        <d v="2023-02-24T00:00:00"/>
        <d v="2023-02-26T00:00:00"/>
        <d v="2023-03-05T00:00:00"/>
        <d v="2023-03-10T00:00:00"/>
        <d v="2023-03-12T00:00:00"/>
        <d v="2023-03-15T00:00:00"/>
        <d v="2023-03-16T00:00:00"/>
        <d v="2023-03-17T00:00:00"/>
        <d v="2023-03-18T00:00:00"/>
        <d v="2023-03-20T00:00:00"/>
        <d v="2023-03-22T00:00:00"/>
        <d v="2023-03-25T00:00:00"/>
        <d v="2023-03-27T00:00:00"/>
        <d v="2023-03-29T00:00:00"/>
        <d v="2023-04-01T00:00:00"/>
        <d v="2023-04-04T00:00:00"/>
        <d v="2023-04-10T00:00:00"/>
        <d v="2023-04-12T00:00:00"/>
        <d v="2023-04-13T00:00:00"/>
        <d v="2023-04-15T00:00:00"/>
        <d v="2023-04-16T00:00:00"/>
        <d v="2023-04-17T00:00:00"/>
        <d v="2023-04-18T00:00:00"/>
        <d v="2023-04-20T00:00:00"/>
        <d v="2023-04-21T00:00:00"/>
        <d v="2023-04-23T00:00:00"/>
        <d v="2023-04-24T00:00:00"/>
        <d v="2023-04-25T00:00:00"/>
        <d v="2023-04-26T00:00:00"/>
        <d v="2023-04-27T00:00:00"/>
        <d v="2023-04-28T00:00:00"/>
        <d v="2023-04-29T00:00:00"/>
        <d v="2023-04-30T00:00:00"/>
        <d v="2023-05-04T00:00:00"/>
        <d v="2023-05-06T00:00:00"/>
        <d v="2023-05-07T00:00:00"/>
        <d v="2023-05-08T00:00:00"/>
        <d v="2023-05-10T00:00:00"/>
        <d v="2023-05-11T00:00:00"/>
        <d v="2023-05-12T00:00:00"/>
        <d v="2023-05-13T00:00:00"/>
        <d v="2023-05-18T00:00:00"/>
        <d v="2023-05-19T00:00:00"/>
        <d v="2023-05-20T00:00:00"/>
        <d v="2023-05-24T00:00:00"/>
        <d v="2023-05-27T00:00:00"/>
        <d v="2023-05-28T00:00:00"/>
        <d v="2023-05-29T00:00:00"/>
        <d v="2023-06-05T00:00:00"/>
        <d v="2023-06-10T00:00:00"/>
        <d v="2023-06-11T00:00:00"/>
        <d v="2023-06-12T00:00:00"/>
        <d v="2023-06-13T00:00:00"/>
        <d v="2023-06-17T00:00:00"/>
        <d v="2023-06-18T00:00:00"/>
        <d v="2023-06-19T00:00:00"/>
        <d v="2023-06-20T00:00:00"/>
        <d v="2023-06-23T00:00:00"/>
        <d v="2023-06-25T00:00:00"/>
        <d v="2023-06-26T00:00:00"/>
        <d v="2023-06-27T00:00:00"/>
        <d v="2023-06-28T00:00:00"/>
        <d v="2023-06-29T00:00:00"/>
        <d v="2023-06-30T00:00:00"/>
        <d v="2023-07-01T00:00:00"/>
        <d v="2023-07-09T00:00:00"/>
        <d v="2023-07-11T00:00:00"/>
        <d v="2023-07-17T00:00:00"/>
        <d v="2023-07-18T00:00:00"/>
        <d v="2023-07-20T00:00:00"/>
        <d v="2023-07-22T00:00:00"/>
        <d v="2023-07-23T00:00:00"/>
        <d v="2023-07-26T00:00:00"/>
        <d v="2023-07-27T00:00:00"/>
        <d v="2023-07-29T00:00:00"/>
        <d v="2023-08-01T00:00:00"/>
        <d v="2023-08-03T00:00:00"/>
        <d v="2023-08-04T00:00:00"/>
        <d v="2023-08-07T00:00:00"/>
        <d v="2023-08-08T00:00:00"/>
        <d v="2023-08-12T00:00:00"/>
        <d v="2023-08-13T00:00:00"/>
        <d v="2023-08-14T00:00:00"/>
        <d v="2023-08-16T00:00:00"/>
        <d v="2023-08-17T00:00:00"/>
        <d v="2023-08-21T00:00:00"/>
        <d v="2023-08-22T00:00:00"/>
        <d v="2023-08-23T00:00:00"/>
        <d v="2023-08-28T00:00:00"/>
        <d v="2023-08-31T00:00:00"/>
        <d v="2023-09-05T00:00:00"/>
        <d v="2023-09-07T00:00:00"/>
        <d v="2023-09-08T00:00:00"/>
        <d v="2023-09-11T00:00:00"/>
        <d v="2023-09-13T00:00:00"/>
        <d v="2023-09-15T00:00:00"/>
        <d v="2023-09-16T00:00:00"/>
        <d v="2023-09-20T00:00:00"/>
        <d v="2023-09-21T00:00:00"/>
        <d v="2023-09-22T00:00:00"/>
        <d v="2023-09-25T00:00:00"/>
        <d v="2023-09-27T00:00:00"/>
        <d v="2023-09-30T00:00:00"/>
        <d v="2023-10-01T00:00:00"/>
        <d v="2023-10-02T00:00:00"/>
        <d v="2023-10-06T00:00:00"/>
        <d v="2023-10-08T00:00:00"/>
        <d v="2023-10-10T00:00:00"/>
        <d v="2023-10-11T00:00:00"/>
        <d v="2023-10-12T00:00:00"/>
        <d v="2023-10-14T00:00:00"/>
        <d v="2023-10-15T00:00:00"/>
        <d v="2023-10-18T00:00:00"/>
        <d v="2023-10-19T00:00:00"/>
        <d v="2023-10-20T00:00:00"/>
        <d v="2023-10-25T00:00:00"/>
        <d v="2023-10-27T00:00:00"/>
        <d v="2023-10-30T00:00:00"/>
        <d v="2023-10-31T00:00:00"/>
        <d v="2023-11-04T00:00:00"/>
        <d v="2023-11-05T00:00:00"/>
        <d v="2023-11-06T00:00:00"/>
        <d v="2023-11-08T00:00:00"/>
        <d v="2023-11-09T00:00:00"/>
        <d v="2023-11-10T00:00:00"/>
        <d v="2023-11-11T00:00:00"/>
        <d v="2023-11-15T00:00:00"/>
        <d v="2023-11-16T00:00:00"/>
        <d v="2023-11-17T00:00:00"/>
        <d v="2023-11-18T00:00:00"/>
        <d v="2023-11-19T00:00:00"/>
        <d v="2023-11-22T00:00:00"/>
        <d v="2023-11-25T00:00:00"/>
        <d v="2023-11-30T00:00:00"/>
        <d v="2023-12-01T00:00:00"/>
        <d v="2023-12-02T00:00:00"/>
        <d v="2023-12-05T00:00:00"/>
        <d v="2023-12-09T00:00:00"/>
        <d v="2023-12-10T00:00:00"/>
        <d v="2023-12-13T00:00:00"/>
        <d v="2023-12-20T00:00:00"/>
        <d v="2023-12-21T00:00:00"/>
        <d v="2023-12-22T00:00:00"/>
        <d v="2023-12-24T00:00:00"/>
        <d v="2023-12-26T00:00:00"/>
        <d v="2023-12-27T00:00:00"/>
        <d v="2023-12-28T00:00:00"/>
        <d v="2023-12-29T00:00:00"/>
        <d v="2023-12-30T00:00:00"/>
        <d v="2024-01-01T00:00:00"/>
        <d v="2024-01-03T00:00:00"/>
        <d v="2024-01-05T00:00:00"/>
        <d v="2024-01-06T00:00:00"/>
        <d v="2024-01-09T00:00:00"/>
        <d v="2024-01-10T00:00:00"/>
        <d v="2024-01-12T00:00:00"/>
        <d v="2024-01-17T00:00:00"/>
        <d v="2024-01-18T00:00:00"/>
        <d v="2024-01-19T00:00:00"/>
        <d v="2024-01-22T00:00:00"/>
        <d v="2024-01-23T00:00:00"/>
        <d v="2024-01-24T00:00:00"/>
        <d v="2024-01-25T00:00:00"/>
        <d v="2024-01-28T00:00:00"/>
        <d v="2024-01-29T00:00:00"/>
        <d v="2024-01-30T00:00:00"/>
        <d v="2024-02-01T00:00:00"/>
        <d v="2024-02-02T00:00:00"/>
        <d v="2024-02-05T00:00:00"/>
        <d v="2024-02-07T00:00:00"/>
        <d v="2024-02-08T00:00:00"/>
        <d v="2024-02-09T00:00:00"/>
        <d v="2024-02-10T00:00:00"/>
        <d v="2024-02-11T00:00:00"/>
        <d v="2024-02-12T00:00:00"/>
        <d v="2024-02-14T00:00:00"/>
        <d v="2024-02-16T00:00:00"/>
        <d v="2024-02-23T00:00:00"/>
        <d v="2024-02-24T00:00:00"/>
        <d v="2024-02-27T00:00:00"/>
        <d v="2024-03-01T00:00:00"/>
        <d v="2024-03-04T00:00:00"/>
        <d v="2024-03-06T00:00:00"/>
        <d v="2024-03-08T00:00:00"/>
        <d v="2024-03-11T00:00:00"/>
        <d v="2024-03-13T00:00:00"/>
        <d v="2024-03-15T00:00:00"/>
        <d v="2024-03-16T00:00:00"/>
        <d v="2024-03-23T00:00:00"/>
        <d v="2024-03-24T00:00:00"/>
        <d v="2024-03-25T00:00:00"/>
        <d v="2024-03-26T00:00:00"/>
        <d v="2024-03-27T00:00:00"/>
        <d v="2024-03-28T00:00:00"/>
        <d v="2024-03-29T00:00:00"/>
        <d v="2024-03-30T00:00:00"/>
        <d v="2024-04-01T00:00:00"/>
        <d v="2024-04-02T00:00:00"/>
        <d v="2024-04-05T00:00:00"/>
        <d v="2024-04-07T00:00:00"/>
        <d v="2024-04-08T00:00:00"/>
        <d v="2024-04-09T00:00:00"/>
        <d v="2024-04-10T00:00:00"/>
        <d v="2024-04-11T00:00:00"/>
        <d v="2024-04-12T00:00:00"/>
        <d v="2024-04-13T00:00:00"/>
        <d v="2024-04-14T00:00:00"/>
        <d v="2024-04-15T00:00:00"/>
        <d v="2024-04-16T00:00:00"/>
        <d v="2024-04-17T00:00:00"/>
        <d v="2024-04-18T00:00:00"/>
        <d v="2024-04-20T00:00:00"/>
        <d v="2024-04-21T00:00:00"/>
        <d v="2024-04-23T00:00:00"/>
        <d v="2024-04-27T00:00:00"/>
        <d v="2024-04-29T00:00:00"/>
        <d v="2024-05-07T00:00:00"/>
        <d v="2024-05-08T00:00:00"/>
        <d v="2024-05-09T00:00:00"/>
        <d v="2024-05-11T00:00:00"/>
        <d v="2024-05-13T00:00:00"/>
        <d v="2024-05-15T00:00:00"/>
        <d v="2024-05-17T00:00:00"/>
        <d v="2024-05-21T00:00:00"/>
        <d v="2024-05-24T00:00:00"/>
        <d v="2024-05-25T00:00:00"/>
        <d v="2024-05-27T00:00:00"/>
        <d v="2024-05-28T00:00:00"/>
        <d v="2024-05-30T00:00:00"/>
        <d v="2024-05-31T00:00:00"/>
        <d v="2024-06-01T00:00:00"/>
        <d v="2024-06-02T00:00:00"/>
        <d v="2024-06-03T00:00:00"/>
        <d v="2024-06-04T00:00:00"/>
        <d v="2024-06-05T00:00:00"/>
        <d v="2024-06-06T00:00:00"/>
        <d v="2024-06-08T00:00:00"/>
        <d v="2024-06-09T00:00:00"/>
        <d v="2024-06-10T00:00:00"/>
        <d v="2024-06-11T00:00:00"/>
        <d v="2024-06-17T00:00:00"/>
        <d v="2024-06-21T00:00:00"/>
        <d v="2024-06-23T00:00:00"/>
        <d v="2024-06-24T00:00:00"/>
        <d v="2024-06-25T00:00:00"/>
        <d v="2024-06-29T00:00:00"/>
        <d v="2024-07-01T00:00:00"/>
        <d v="2024-07-02T00:00:00"/>
        <d v="2024-07-03T00:00:00"/>
        <d v="2024-07-04T00:00:00"/>
        <d v="2024-07-06T00:00:00"/>
        <d v="2024-07-07T00:00:00"/>
        <d v="2024-07-08T00:00:00"/>
        <d v="2024-07-11T00:00:00"/>
        <d v="2024-07-14T00:00:00"/>
        <d v="2024-07-18T00:00:00"/>
        <d v="2024-07-24T00:00:00"/>
        <d v="2024-07-25T00:00:00"/>
        <d v="2024-07-26T00:00:00"/>
        <d v="2024-07-28T00:00:00"/>
        <d v="2024-07-29T00:00:00"/>
        <d v="2024-07-30T00:00:00"/>
        <d v="2024-08-02T00:00:00"/>
        <d v="2024-08-03T00:00:00"/>
        <d v="2024-08-04T00:00:00"/>
        <d v="2024-08-05T00:00:00"/>
        <d v="2024-08-06T00:00:00"/>
        <d v="2024-08-11T00:00:00"/>
        <d v="2024-08-12T00:00:00"/>
        <d v="2024-08-14T00:00:00"/>
        <d v="2024-08-18T00:00:00"/>
        <d v="2024-08-21T00:00:00"/>
        <d v="2024-08-23T00:00:00"/>
        <d v="2024-08-24T00:00:00"/>
        <d v="2024-09-01T00:00:00"/>
        <d v="2024-09-02T00:00:00"/>
        <d v="2024-09-04T00:00:00"/>
        <d v="2024-09-07T00:00:00"/>
        <d v="2024-09-10T00:00:00"/>
        <d v="2024-09-11T00:00:00"/>
        <d v="2024-09-12T00:00:00"/>
        <d v="2024-09-15T00:00:00"/>
        <d v="2024-09-16T00:00:00"/>
        <d v="2024-09-18T00:00:00"/>
        <d v="2024-09-21T00:00:00"/>
        <d v="2024-09-22T00:00:00"/>
        <d v="2024-09-24T00:00:00"/>
        <d v="2024-09-26T00:00:00"/>
        <d v="2024-09-27T00:00:00"/>
        <d v="2024-09-28T00:00:00"/>
        <d v="2024-09-30T00:00:00"/>
        <d v="2024-10-03T00:00:00"/>
        <d v="2024-10-07T00:00:00"/>
        <d v="2024-10-10T00:00:00"/>
        <d v="2024-10-12T00:00:00"/>
        <d v="2024-10-13T00:00:00"/>
        <d v="2024-10-14T00:00:00"/>
        <d v="2024-10-16T00:00:00"/>
        <d v="2024-10-18T00:00:00"/>
        <d v="2024-10-20T00:00:00"/>
        <d v="2024-10-24T00:00:00"/>
        <d v="2024-10-25T00:00:00"/>
        <d v="2024-10-27T00:00:00"/>
        <d v="2024-10-28T00:00:00"/>
        <d v="2024-10-29T00:00:00"/>
        <d v="2024-10-31T00:00:00"/>
        <d v="2024-11-01T00:00:00"/>
        <d v="2024-11-02T00:00:00"/>
        <d v="2024-11-03T00:00:00"/>
        <d v="2024-11-14T00:00:00"/>
        <d v="2024-11-15T00:00:00"/>
        <d v="2024-11-21T00:00:00"/>
        <d v="2024-11-22T00:00:00"/>
        <d v="2024-11-23T00:00:00"/>
        <d v="2024-11-26T00:00:00"/>
        <d v="2024-11-27T00:00:00"/>
        <d v="2024-11-28T00:00:00"/>
        <d v="2024-11-29T00:00:00"/>
        <d v="2024-12-02T00:00:00"/>
        <d v="2024-12-03T00:00:00"/>
        <d v="2024-12-06T00:00:00"/>
        <d v="2024-12-10T00:00:00"/>
        <d v="2024-12-11T00:00:00"/>
        <d v="2024-12-13T00:00:00"/>
        <d v="2024-12-14T00:00:00"/>
        <d v="2024-12-15T00:00:00"/>
        <d v="2024-12-16T00:00:00"/>
        <d v="2024-12-17T00:00:00"/>
        <d v="2024-12-21T00:00:00"/>
        <d v="2024-12-23T00:00:00"/>
        <d v="2024-12-25T00:00:00"/>
        <d v="2024-12-27T00:00:00"/>
      </sharedItems>
    </cacheField>
    <cacheField name="Region" numFmtId="0">
      <sharedItems count="5">
        <s v="Central"/>
        <s v="East"/>
        <s v="South"/>
        <s v="West"/>
        <s v="North"/>
      </sharedItems>
    </cacheField>
    <cacheField name="Country" numFmtId="0">
      <sharedItems/>
    </cacheField>
    <cacheField name="Sales Channel" numFmtId="0">
      <sharedItems count="3">
        <s v="Retail"/>
        <s v="Online"/>
        <s v="Distributor"/>
      </sharedItems>
    </cacheField>
    <cacheField name="Category" numFmtId="0">
      <sharedItems count="5">
        <s v="TVs"/>
        <s v="Tablets"/>
        <s v="Mobiles"/>
        <s v="Accessories"/>
        <s v="Laptops"/>
      </sharedItems>
    </cacheField>
    <cacheField name="Sub-Category" numFmtId="0">
      <sharedItems count="20">
        <s v="Sony TV"/>
        <s v="Amazon Fire"/>
        <s v="TCL TV"/>
        <s v="Samsung Galaxy"/>
        <s v="LG TV"/>
        <s v="Samsung Tab"/>
        <s v="Mouse"/>
        <s v="MacBook"/>
        <s v="Headphones"/>
        <s v="OnePlus"/>
        <s v="Lenovo Tab"/>
        <s v="iPhone"/>
        <s v="Dell Laptop"/>
        <s v="Charger"/>
        <s v="HP Laptop"/>
        <s v="Samsung TV"/>
        <s v="iPad"/>
        <s v="Lenovo Laptop"/>
        <s v="Google Pixel"/>
        <s v="Keyboard"/>
      </sharedItems>
    </cacheField>
    <cacheField name="Quantity" numFmtId="0">
      <sharedItems containsSemiMixedTypes="0" containsString="0" containsNumber="1" containsInteger="1" minValue="1" maxValue="9"/>
    </cacheField>
    <cacheField name="Unit Price" numFmtId="0">
      <sharedItems containsSemiMixedTypes="0" containsString="0" containsNumber="1" minValue="50.81" maxValue="2498.56" count="1196">
        <n v="757.77"/>
        <n v="1128.49"/>
        <n v="979.3"/>
        <n v="1353.05"/>
        <n v="414.55"/>
        <n v="2360.13"/>
        <n v="2452.27"/>
        <n v="2406.08"/>
        <n v="269.06"/>
        <n v="905.56"/>
        <n v="1138.1099999999999"/>
        <n v="1577.34"/>
        <n v="1576.27"/>
        <n v="337.94"/>
        <n v="217.47"/>
        <n v="707.76"/>
        <n v="158.72"/>
        <n v="1852.97"/>
        <n v="302.64999999999998"/>
        <n v="637.69000000000005"/>
        <n v="823.29"/>
        <n v="1416.47"/>
        <n v="594.79"/>
        <n v="1821.1"/>
        <n v="960.72"/>
        <n v="1162.3"/>
        <n v="1837.3"/>
        <n v="1671.13"/>
        <n v="1354.03"/>
        <n v="1866.58"/>
        <n v="217.42"/>
        <n v="1386.31"/>
        <n v="715.34"/>
        <n v="2268.11"/>
        <n v="679.1"/>
        <n v="773.34"/>
        <n v="1383.98"/>
        <n v="1412.65"/>
        <n v="1489.26"/>
        <n v="2404.84"/>
        <n v="2195.91"/>
        <n v="1471.21"/>
        <n v="1111.45"/>
        <n v="1169.6500000000001"/>
        <n v="2330.48"/>
        <n v="1261.33"/>
        <n v="758.65"/>
        <n v="1019.01"/>
        <n v="1179.8599999999999"/>
        <n v="183.26"/>
        <n v="852.5"/>
        <n v="2052.38"/>
        <n v="1078.46"/>
        <n v="2075.66"/>
        <n v="1976.2"/>
        <n v="359.32"/>
        <n v="464.25"/>
        <n v="1652.29"/>
        <n v="2070.4699999999998"/>
        <n v="167.95"/>
        <n v="1535.32"/>
        <n v="2261.0100000000002"/>
        <n v="1216.24"/>
        <n v="1952.4"/>
        <n v="924.72"/>
        <n v="1057.78"/>
        <n v="1895.45"/>
        <n v="1190.72"/>
        <n v="747.18"/>
        <n v="939.21"/>
        <n v="453.41"/>
        <n v="1040.51"/>
        <n v="195.71"/>
        <n v="1943.38"/>
        <n v="1824.5"/>
        <n v="101.11"/>
        <n v="885"/>
        <n v="887.42"/>
        <n v="2092.44"/>
        <n v="2113.08"/>
        <n v="1215.0899999999999"/>
        <n v="1473.33"/>
        <n v="139.55000000000001"/>
        <n v="1970.41"/>
        <n v="2179.69"/>
        <n v="349.96"/>
        <n v="1352.36"/>
        <n v="301.14999999999998"/>
        <n v="1564.48"/>
        <n v="926.61"/>
        <n v="613.95000000000005"/>
        <n v="577.59"/>
        <n v="830.59"/>
        <n v="2349.11"/>
        <n v="177.16"/>
        <n v="2234.13"/>
        <n v="2478.2600000000002"/>
        <n v="2381.3000000000002"/>
        <n v="1310.97"/>
        <n v="610.74"/>
        <n v="203.23"/>
        <n v="340.31"/>
        <n v="1033.2"/>
        <n v="249.3"/>
        <n v="504.41"/>
        <n v="2141.77"/>
        <n v="393.8"/>
        <n v="109.57"/>
        <n v="717.15"/>
        <n v="1469.57"/>
        <n v="1856.09"/>
        <n v="262.95"/>
        <n v="2063.4899999999998"/>
        <n v="2063.4299999999998"/>
        <n v="1656.52"/>
        <n v="2218.25"/>
        <n v="1202.24"/>
        <n v="654.36"/>
        <n v="117.18"/>
        <n v="2112.98"/>
        <n v="1097.6199999999999"/>
        <n v="1425.13"/>
        <n v="1882.29"/>
        <n v="2491.02"/>
        <n v="1089.1199999999999"/>
        <n v="1613.06"/>
        <n v="107.21"/>
        <n v="377.88"/>
        <n v="271.68"/>
        <n v="214.09"/>
        <n v="2026.75"/>
        <n v="1467.05"/>
        <n v="1061.26"/>
        <n v="1181.2"/>
        <n v="82.84"/>
        <n v="1781.24"/>
        <n v="129.91"/>
        <n v="1454.92"/>
        <n v="456.59"/>
        <n v="423.2"/>
        <n v="1338.1"/>
        <n v="794.67"/>
        <n v="1599.72"/>
        <n v="1627.57"/>
        <n v="1201.95"/>
        <n v="1792.32"/>
        <n v="1646.58"/>
        <n v="1659.05"/>
        <n v="2098.4899999999998"/>
        <n v="194.78"/>
        <n v="1289.43"/>
        <n v="1540.79"/>
        <n v="1347.67"/>
        <n v="1355.06"/>
        <n v="2270.73"/>
        <n v="943.25"/>
        <n v="1857.82"/>
        <n v="2419.46"/>
        <n v="1685.6"/>
        <n v="278.10000000000002"/>
        <n v="1772.4"/>
        <n v="1707.35"/>
        <n v="1153.6400000000001"/>
        <n v="1642.99"/>
        <n v="939.5"/>
        <n v="1494.16"/>
        <n v="74.72"/>
        <n v="324.5"/>
        <n v="564.11"/>
        <n v="1028.32"/>
        <n v="544.54"/>
        <n v="1516.4"/>
        <n v="678.5"/>
        <n v="1315.76"/>
        <n v="773.46"/>
        <n v="817.7"/>
        <n v="501.35"/>
        <n v="2104.5300000000002"/>
        <n v="1069.58"/>
        <n v="1513.32"/>
        <n v="2172.77"/>
        <n v="224.41"/>
        <n v="1552.87"/>
        <n v="928.85"/>
        <n v="297.75"/>
        <n v="1825.07"/>
        <n v="2100.84"/>
        <n v="1829"/>
        <n v="1750.67"/>
        <n v="801.6"/>
        <n v="104.35"/>
        <n v="2359.94"/>
        <n v="347.4"/>
        <n v="1936.36"/>
        <n v="1293.24"/>
        <n v="1501.26"/>
        <n v="2350.7199999999998"/>
        <n v="2236.14"/>
        <n v="161.03"/>
        <n v="1856.64"/>
        <n v="2459.1"/>
        <n v="727.28"/>
        <n v="2065.2199999999998"/>
        <n v="700.05"/>
        <n v="1716.34"/>
        <n v="672.03"/>
        <n v="954.18"/>
        <n v="1630.38"/>
        <n v="238.6"/>
        <n v="586.84"/>
        <n v="2300.21"/>
        <n v="1970.16"/>
        <n v="1053.06"/>
        <n v="320.66000000000003"/>
        <n v="1632.5"/>
        <n v="1982.57"/>
        <n v="444.99"/>
        <n v="1051.5"/>
        <n v="2336.13"/>
        <n v="375.15"/>
        <n v="454.84"/>
        <n v="2199.29"/>
        <n v="973.44"/>
        <n v="1402.17"/>
        <n v="2424.3000000000002"/>
        <n v="83.68"/>
        <n v="897.4"/>
        <n v="2491.7600000000002"/>
        <n v="1327.54"/>
        <n v="2486.65"/>
        <n v="840.19"/>
        <n v="1544.49"/>
        <n v="868.32"/>
        <n v="2216.29"/>
        <n v="919.74"/>
        <n v="2397.2800000000002"/>
        <n v="1379.67"/>
        <n v="177.29"/>
        <n v="400.66"/>
        <n v="1521.27"/>
        <n v="846.96"/>
        <n v="1153.72"/>
        <n v="77.97"/>
        <n v="1312.33"/>
        <n v="703.35"/>
        <n v="1396.56"/>
        <n v="1855.74"/>
        <n v="1136.02"/>
        <n v="1007.72"/>
        <n v="2132.59"/>
        <n v="385.21"/>
        <n v="1324.47"/>
        <n v="2278.34"/>
        <n v="1487.19"/>
        <n v="396.13"/>
        <n v="1922.88"/>
        <n v="1330.08"/>
        <n v="1473.49"/>
        <n v="928.52"/>
        <n v="127"/>
        <n v="1841.73"/>
        <n v="305.07"/>
        <n v="1164.1099999999999"/>
        <n v="1932.27"/>
        <n v="1264.47"/>
        <n v="668.69"/>
        <n v="795.39"/>
        <n v="145.46"/>
        <n v="2059.0300000000002"/>
        <n v="354.53"/>
        <n v="1875.41"/>
        <n v="2407.66"/>
        <n v="790.05"/>
        <n v="1986.33"/>
        <n v="2182.92"/>
        <n v="217.72"/>
        <n v="1993.49"/>
        <n v="1706.47"/>
        <n v="1770.26"/>
        <n v="429.33"/>
        <n v="107.81"/>
        <n v="145.38"/>
        <n v="593.66"/>
        <n v="111.6"/>
        <n v="219.12"/>
        <n v="708.69"/>
        <n v="2130.6"/>
        <n v="1782.09"/>
        <n v="2109.08"/>
        <n v="2245.42"/>
        <n v="1105.9100000000001"/>
        <n v="569.39"/>
        <n v="982.69"/>
        <n v="2340.7399999999998"/>
        <n v="839.09"/>
        <n v="259.11"/>
        <n v="2410.5700000000002"/>
        <n v="121.66"/>
        <n v="1421.62"/>
        <n v="145.15"/>
        <n v="1598.79"/>
        <n v="939.6"/>
        <n v="1434.46"/>
        <n v="1669.01"/>
        <n v="166.9"/>
        <n v="2064.15"/>
        <n v="1884.18"/>
        <n v="526.66999999999996"/>
        <n v="643.04"/>
        <n v="224.58"/>
        <n v="452.45"/>
        <n v="1681.51"/>
        <n v="1667.48"/>
        <n v="1189.75"/>
        <n v="1900.64"/>
        <n v="399.96"/>
        <n v="991.02"/>
        <n v="1382.26"/>
        <n v="1076.3699999999999"/>
        <n v="2498.56"/>
        <n v="1033.54"/>
        <n v="252.65"/>
        <n v="2292.9499999999998"/>
        <n v="687.39"/>
        <n v="191.44"/>
        <n v="2034.19"/>
        <n v="298.08999999999997"/>
        <n v="410.06"/>
        <n v="831.8"/>
        <n v="1067.3399999999999"/>
        <n v="714.31"/>
        <n v="594.09"/>
        <n v="1865.75"/>
        <n v="1454.57"/>
        <n v="2370.2399999999998"/>
        <n v="2409.17"/>
        <n v="168.06"/>
        <n v="641.77"/>
        <n v="920.01"/>
        <n v="123.44"/>
        <n v="2090.0700000000002"/>
        <n v="2362.9499999999998"/>
        <n v="459.47"/>
        <n v="835.57"/>
        <n v="1862.19"/>
        <n v="2214.56"/>
        <n v="1686.81"/>
        <n v="618.91999999999996"/>
        <n v="2433.3000000000002"/>
        <n v="1100.32"/>
        <n v="326.70999999999998"/>
        <n v="699.36"/>
        <n v="1351.6"/>
        <n v="2324.38"/>
        <n v="1535.06"/>
        <n v="2204.21"/>
        <n v="699.75"/>
        <n v="329.19"/>
        <n v="116.56"/>
        <n v="682.7"/>
        <n v="1890.87"/>
        <n v="1588.34"/>
        <n v="2001.87"/>
        <n v="2118.67"/>
        <n v="245.92"/>
        <n v="271.33"/>
        <n v="226.67"/>
        <n v="913.88"/>
        <n v="1782.73"/>
        <n v="1393.39"/>
        <n v="1883.07"/>
        <n v="330"/>
        <n v="94.1"/>
        <n v="161.84"/>
        <n v="166.72"/>
        <n v="988.69"/>
        <n v="587.22"/>
        <n v="2494.46"/>
        <n v="177"/>
        <n v="1779.75"/>
        <n v="2299.61"/>
        <n v="613.39"/>
        <n v="1539.37"/>
        <n v="1587.52"/>
        <n v="854.53"/>
        <n v="2054.14"/>
        <n v="1451.09"/>
        <n v="216.2"/>
        <n v="679.77"/>
        <n v="1538.99"/>
        <n v="488.12"/>
        <n v="1787.2"/>
        <n v="1883.54"/>
        <n v="1405.78"/>
        <n v="1074.92"/>
        <n v="79.900000000000006"/>
        <n v="1296.02"/>
        <n v="1908.06"/>
        <n v="1949.08"/>
        <n v="2467.2399999999998"/>
        <n v="400.05"/>
        <n v="1467.75"/>
        <n v="1601.03"/>
        <n v="1032.9100000000001"/>
        <n v="1879.6"/>
        <n v="987.03"/>
        <n v="1394.86"/>
        <n v="1282.68"/>
        <n v="1020.13"/>
        <n v="1522.73"/>
        <n v="2416.8200000000002"/>
        <n v="1627.8"/>
        <n v="1414.07"/>
        <n v="1471.22"/>
        <n v="1026.3399999999999"/>
        <n v="601.79999999999995"/>
        <n v="609.95000000000005"/>
        <n v="2074.1999999999998"/>
        <n v="1099.3699999999999"/>
        <n v="88.74"/>
        <n v="510.21"/>
        <n v="139.97"/>
        <n v="1693.16"/>
        <n v="1414.16"/>
        <n v="967.65"/>
        <n v="1759.29"/>
        <n v="2222.37"/>
        <n v="1577.16"/>
        <n v="928.68"/>
        <n v="308.45999999999998"/>
        <n v="156.33000000000001"/>
        <n v="878.09"/>
        <n v="1504.22"/>
        <n v="720.39"/>
        <n v="962.09"/>
        <n v="1239.75"/>
        <n v="653.67999999999995"/>
        <n v="2363.9"/>
        <n v="267.32"/>
        <n v="865.4"/>
        <n v="1376.45"/>
        <n v="2319.44"/>
        <n v="1751.87"/>
        <n v="964.49"/>
        <n v="2415.8000000000002"/>
        <n v="1132.96"/>
        <n v="1554.14"/>
        <n v="1307.75"/>
        <n v="368.07"/>
        <n v="2287.44"/>
        <n v="1683.59"/>
        <n v="103.99"/>
        <n v="1100.9100000000001"/>
        <n v="650.95000000000005"/>
        <n v="2068.29"/>
        <n v="89.12"/>
        <n v="1791.83"/>
        <n v="1952.94"/>
        <n v="1683.82"/>
        <n v="1122.27"/>
        <n v="1268.26"/>
        <n v="210.78"/>
        <n v="1632.06"/>
        <n v="1371.75"/>
        <n v="161.34"/>
        <n v="1777.07"/>
        <n v="1475.83"/>
        <n v="1112.46"/>
        <n v="773.84"/>
        <n v="394.97"/>
        <n v="2476.39"/>
        <n v="1516.71"/>
        <n v="1537.37"/>
        <n v="922.18"/>
        <n v="467.67"/>
        <n v="2368.8200000000002"/>
        <n v="2156.5700000000002"/>
        <n v="1992.74"/>
        <n v="2005.94"/>
        <n v="257.74"/>
        <n v="1435.6"/>
        <n v="1994.67"/>
        <n v="632.21"/>
        <n v="1321.75"/>
        <n v="1705.81"/>
        <n v="1112.8499999999999"/>
        <n v="2430.69"/>
        <n v="996.22"/>
        <n v="2277.83"/>
        <n v="1024.1099999999999"/>
        <n v="688.7"/>
        <n v="1497.69"/>
        <n v="1027.1199999999999"/>
        <n v="1025.51"/>
        <n v="1143.19"/>
        <n v="2448.38"/>
        <n v="600.52"/>
        <n v="1321.15"/>
        <n v="1281.29"/>
        <n v="702.92"/>
        <n v="314.45999999999998"/>
        <n v="961.89"/>
        <n v="200.26"/>
        <n v="125.1"/>
        <n v="2132.44"/>
        <n v="1857.78"/>
        <n v="270.04000000000002"/>
        <n v="2165.69"/>
        <n v="1887.45"/>
        <n v="56.64"/>
        <n v="2177.27"/>
        <n v="2125.5"/>
        <n v="356.56"/>
        <n v="2344.6799999999998"/>
        <n v="1327.92"/>
        <n v="1602.02"/>
        <n v="1238.48"/>
        <n v="550.88"/>
        <n v="1746.61"/>
        <n v="1050.71"/>
        <n v="2448.29"/>
        <n v="1792.79"/>
        <n v="2284"/>
        <n v="1350.79"/>
        <n v="897.51"/>
        <n v="2341.48"/>
        <n v="2202.64"/>
        <n v="1811.66"/>
        <n v="778.23"/>
        <n v="64.92"/>
        <n v="584.72"/>
        <n v="977.99"/>
        <n v="1146.1600000000001"/>
        <n v="1484.12"/>
        <n v="1355.75"/>
        <n v="1900.09"/>
        <n v="672.09"/>
        <n v="1474.03"/>
        <n v="1786.42"/>
        <n v="299.42"/>
        <n v="2245.3000000000002"/>
        <n v="1495.39"/>
        <n v="327.43"/>
        <n v="2423.1999999999998"/>
        <n v="841.67"/>
        <n v="1345.37"/>
        <n v="1210.01"/>
        <n v="493.39"/>
        <n v="2018.67"/>
        <n v="73.94"/>
        <n v="1819.07"/>
        <n v="742.12"/>
        <n v="1831.29"/>
        <n v="1430.43"/>
        <n v="2231.0300000000002"/>
        <n v="1298.08"/>
        <n v="1270.73"/>
        <n v="2200.83"/>
        <n v="658.15"/>
        <n v="1608.37"/>
        <n v="218.35"/>
        <n v="1487.54"/>
        <n v="1671"/>
        <n v="1336.65"/>
        <n v="1977.54"/>
        <n v="1882.1"/>
        <n v="2171.9299999999998"/>
        <n v="1695.67"/>
        <n v="1330.17"/>
        <n v="1024.05"/>
        <n v="2429.09"/>
        <n v="1893.39"/>
        <n v="2053.5700000000002"/>
        <n v="839.43"/>
        <n v="2070.06"/>
        <n v="872.4"/>
        <n v="301.16000000000003"/>
        <n v="2269.91"/>
        <n v="1479.31"/>
        <n v="509.16"/>
        <n v="1446.65"/>
        <n v="385.65"/>
        <n v="1496.07"/>
        <n v="2026.78"/>
        <n v="2467.87"/>
        <n v="2277.59"/>
        <n v="896.88"/>
        <n v="178.27"/>
        <n v="889.5"/>
        <n v="2016.33"/>
        <n v="1175.4000000000001"/>
        <n v="1529.3"/>
        <n v="1525.19"/>
        <n v="459.23"/>
        <n v="2250.17"/>
        <n v="1954.01"/>
        <n v="1907.68"/>
        <n v="55.73"/>
        <n v="1331.59"/>
        <n v="1239.69"/>
        <n v="874.68"/>
        <n v="655.72"/>
        <n v="1527.51"/>
        <n v="1114.29"/>
        <n v="2387.4299999999998"/>
        <n v="1925.59"/>
        <n v="530.44000000000005"/>
        <n v="842.58"/>
        <n v="119.36"/>
        <n v="347.68"/>
        <n v="2453.7399999999998"/>
        <n v="113.24"/>
        <n v="370.24"/>
        <n v="2147.9899999999998"/>
        <n v="710.89"/>
        <n v="1914.09"/>
        <n v="308.14"/>
        <n v="597.86"/>
        <n v="2452.81"/>
        <n v="126.23"/>
        <n v="1101.01"/>
        <n v="1718.55"/>
        <n v="1633.82"/>
        <n v="669.83"/>
        <n v="1612.01"/>
        <n v="1005.19"/>
        <n v="1224.42"/>
        <n v="1549.25"/>
        <n v="932.93"/>
        <n v="1286.8699999999999"/>
        <n v="2236.77"/>
        <n v="2185.27"/>
        <n v="1110.28"/>
        <n v="1497.54"/>
        <n v="458.87"/>
        <n v="1198.48"/>
        <n v="335.1"/>
        <n v="2144.69"/>
        <n v="456.09"/>
        <n v="1290.3499999999999"/>
        <n v="325.82"/>
        <n v="1890.39"/>
        <n v="729.58"/>
        <n v="2350.69"/>
        <n v="2241.87"/>
        <n v="364.57"/>
        <n v="1105.67"/>
        <n v="1268.97"/>
        <n v="294.94"/>
        <n v="2224.2800000000002"/>
        <n v="250.23"/>
        <n v="945.92"/>
        <n v="1021.82"/>
        <n v="89.35"/>
        <n v="2498.42"/>
        <n v="2247.08"/>
        <n v="1259.8399999999999"/>
        <n v="1149.69"/>
        <n v="173.05"/>
        <n v="261.74"/>
        <n v="959.95"/>
        <n v="2110.14"/>
        <n v="1378.48"/>
        <n v="1362.65"/>
        <n v="2088.06"/>
        <n v="126.32"/>
        <n v="82.75"/>
        <n v="895.72"/>
        <n v="81.92"/>
        <n v="1596.98"/>
        <n v="363.83"/>
        <n v="1303.6099999999999"/>
        <n v="1463.41"/>
        <n v="316.79000000000002"/>
        <n v="618.44000000000005"/>
        <n v="1610.41"/>
        <n v="2494.66"/>
        <n v="1774.45"/>
        <n v="775.87"/>
        <n v="1514.85"/>
        <n v="1100.1400000000001"/>
        <n v="1998.21"/>
        <n v="932.57"/>
        <n v="1313.86"/>
        <n v="1292.28"/>
        <n v="1842.73"/>
        <n v="248.56"/>
        <n v="1198.22"/>
        <n v="1639.17"/>
        <n v="1013.95"/>
        <n v="552.25"/>
        <n v="2100.75"/>
        <n v="2177.75"/>
        <n v="1459.91"/>
        <n v="2374.67"/>
        <n v="1943.42"/>
        <n v="1194.07"/>
        <n v="440.15"/>
        <n v="1917.66"/>
        <n v="643.9"/>
        <n v="2046.6"/>
        <n v="1906.72"/>
        <n v="1379.22"/>
        <n v="2402.33"/>
        <n v="2168.42"/>
        <n v="1851.99"/>
        <n v="2186.6999999999998"/>
        <n v="1697.67"/>
        <n v="1172.67"/>
        <n v="1500.13"/>
        <n v="1027.6600000000001"/>
        <n v="919.19"/>
        <n v="706.05"/>
        <n v="2205.56"/>
        <n v="1633.8"/>
        <n v="2460.83"/>
        <n v="1869.92"/>
        <n v="1928.31"/>
        <n v="926.64"/>
        <n v="1482.44"/>
        <n v="2343.85"/>
        <n v="1864.53"/>
        <n v="163.80000000000001"/>
        <n v="1819.25"/>
        <n v="1029.77"/>
        <n v="814.15"/>
        <n v="1275.98"/>
        <n v="2384.4"/>
        <n v="1780.17"/>
        <n v="1983.01"/>
        <n v="1895.31"/>
        <n v="753.49"/>
        <n v="286.51"/>
        <n v="672.87"/>
        <n v="897.41"/>
        <n v="668.65"/>
        <n v="1559.94"/>
        <n v="1673.09"/>
        <n v="1845.98"/>
        <n v="529.66"/>
        <n v="1533.26"/>
        <n v="451.03"/>
        <n v="485.53"/>
        <n v="1298.82"/>
        <n v="1478.45"/>
        <n v="324.24"/>
        <n v="2452.41"/>
        <n v="2149.34"/>
        <n v="419.16"/>
        <n v="1108.5899999999999"/>
        <n v="2212.46"/>
        <n v="150.13"/>
        <n v="2128.64"/>
        <n v="691.18"/>
        <n v="1065.56"/>
        <n v="2443.67"/>
        <n v="1964.18"/>
        <n v="760.57"/>
        <n v="1489.59"/>
        <n v="1754.26"/>
        <n v="1850.92"/>
        <n v="1882.2"/>
        <n v="2481.48"/>
        <n v="557.13"/>
        <n v="63.53"/>
        <n v="2375.8000000000002"/>
        <n v="1407.85"/>
        <n v="1826.2"/>
        <n v="203.19"/>
        <n v="2281.0300000000002"/>
        <n v="221.57"/>
        <n v="612.52"/>
        <n v="2357.15"/>
        <n v="450.63"/>
        <n v="1847.36"/>
        <n v="656"/>
        <n v="648.16"/>
        <n v="1332.83"/>
        <n v="372.34"/>
        <n v="76.94"/>
        <n v="896.09"/>
        <n v="2359.9899999999998"/>
        <n v="856.18"/>
        <n v="1735.71"/>
        <n v="1938.91"/>
        <n v="2001.52"/>
        <n v="1534.95"/>
        <n v="2187.96"/>
        <n v="1472.86"/>
        <n v="374.31"/>
        <n v="1580.72"/>
        <n v="2273.65"/>
        <n v="1016.58"/>
        <n v="736.09"/>
        <n v="2185.87"/>
        <n v="902.83"/>
        <n v="721.44"/>
        <n v="1305.29"/>
        <n v="589.27"/>
        <n v="589.54999999999995"/>
        <n v="1636.56"/>
        <n v="846.72"/>
        <n v="481.02"/>
        <n v="1820.63"/>
        <n v="1172.72"/>
        <n v="1879.85"/>
        <n v="1095.6300000000001"/>
        <n v="1974.08"/>
        <n v="302.14"/>
        <n v="114.6"/>
        <n v="1793.72"/>
        <n v="1031.8699999999999"/>
        <n v="2155.9299999999998"/>
        <n v="78.47"/>
        <n v="1989.66"/>
        <n v="824.68"/>
        <n v="1430.03"/>
        <n v="840.25"/>
        <n v="1933.86"/>
        <n v="2358.85"/>
        <n v="1870.55"/>
        <n v="2300.94"/>
        <n v="1620.38"/>
        <n v="2190.56"/>
        <n v="1679.97"/>
        <n v="1918.02"/>
        <n v="1268.79"/>
        <n v="1438.11"/>
        <n v="2206.38"/>
        <n v="51.91"/>
        <n v="318.2"/>
        <n v="1270.71"/>
        <n v="1754.5"/>
        <n v="670.73"/>
        <n v="549.89"/>
        <n v="1604.34"/>
        <n v="908.94"/>
        <n v="1570.97"/>
        <n v="2073.5100000000002"/>
        <n v="250.31"/>
        <n v="895.8"/>
        <n v="2470.0700000000002"/>
        <n v="1740.5"/>
        <n v="2354.66"/>
        <n v="385.92"/>
        <n v="439.61"/>
        <n v="276.11"/>
        <n v="1027.8"/>
        <n v="2396.0700000000002"/>
        <n v="1579.16"/>
        <n v="1965.39"/>
        <n v="730.86"/>
        <n v="1664.02"/>
        <n v="426.46"/>
        <n v="2479.11"/>
        <n v="1583.55"/>
        <n v="2411.84"/>
        <n v="1237.08"/>
        <n v="555.23"/>
        <n v="1659.92"/>
        <n v="2078.46"/>
        <n v="1808.05"/>
        <n v="53.83"/>
        <n v="1130.6300000000001"/>
        <n v="2231.79"/>
        <n v="1919.62"/>
        <n v="2417.7199999999998"/>
        <n v="2022.36"/>
        <n v="1402.57"/>
        <n v="2437.27"/>
        <n v="1326.63"/>
        <n v="511.46"/>
        <n v="208.89"/>
        <n v="2176.9499999999998"/>
        <n v="1302.27"/>
        <n v="2111.5500000000002"/>
        <n v="344.51"/>
        <n v="895.42"/>
        <n v="1828.92"/>
        <n v="1739.34"/>
        <n v="390.23"/>
        <n v="122.69"/>
        <n v="1695.52"/>
        <n v="2186.73"/>
        <n v="1040.99"/>
        <n v="1675.67"/>
        <n v="2392"/>
        <n v="418.78"/>
        <n v="763.51"/>
        <n v="50.81"/>
        <n v="1533.57"/>
        <n v="479.56"/>
        <n v="1944.07"/>
        <n v="2379.62"/>
        <n v="1366.3"/>
        <n v="826.52"/>
        <n v="62.99"/>
        <n v="176.59"/>
        <n v="462.69"/>
        <n v="1836.48"/>
        <n v="1170.3"/>
        <n v="1418.11"/>
        <n v="2419.2800000000002"/>
        <n v="550.58000000000004"/>
        <n v="1886.47"/>
        <n v="1582"/>
        <n v="1980.09"/>
        <n v="1871.6"/>
        <n v="129.16999999999999"/>
        <n v="783.94"/>
        <n v="417.3"/>
        <n v="1057.82"/>
        <n v="1351.73"/>
        <n v="495.72"/>
        <n v="1914.75"/>
        <n v="1035.7"/>
        <n v="641.67999999999995"/>
        <n v="1993.85"/>
        <n v="1116.99"/>
        <n v="1003.54"/>
        <n v="2264.59"/>
        <n v="1153.96"/>
        <n v="562.23"/>
        <n v="2197.8200000000002"/>
        <n v="1133.6199999999999"/>
        <n v="1392.53"/>
        <n v="2184.4499999999998"/>
        <n v="1942.18"/>
        <n v="2041.36"/>
        <n v="705.13"/>
        <n v="945.12"/>
        <n v="1185.56"/>
        <n v="1973.49"/>
        <n v="1844.38"/>
        <n v="1042.5"/>
        <n v="1998.85"/>
        <n v="114.18"/>
        <n v="2016.48"/>
        <n v="364.7"/>
        <n v="1657.6"/>
        <n v="2438.34"/>
        <n v="771.4"/>
        <n v="1737.77"/>
        <n v="188.21"/>
        <n v="1435.06"/>
        <n v="197.86"/>
        <n v="435.32"/>
        <n v="2248.7199999999998"/>
        <n v="1395.81"/>
        <n v="721.48"/>
        <n v="2494.19"/>
        <n v="1376.1"/>
        <n v="1746.47"/>
        <n v="355.42"/>
        <n v="2112.83"/>
        <n v="2355.14"/>
        <n v="1174.52"/>
        <n v="1572.29"/>
        <n v="387.67"/>
        <n v="1914.51"/>
        <n v="1044.0899999999999"/>
        <n v="109.78"/>
        <n v="1995.82"/>
        <n v="2363.42"/>
        <n v="2103.91"/>
        <n v="259.86"/>
        <n v="2437.64"/>
        <n v="2302.5100000000002"/>
        <n v="130.38"/>
        <n v="1305.52"/>
        <n v="1603.31"/>
        <n v="149.85"/>
        <n v="1579.38"/>
        <n v="2138.83"/>
        <n v="719.02"/>
        <n v="1753.77"/>
        <n v="2441.1799999999998"/>
        <n v="125.8"/>
        <n v="398.51"/>
        <n v="1092.46"/>
        <n v="1682.45"/>
        <n v="1517.66"/>
        <n v="1638.38"/>
        <n v="1507.94"/>
        <n v="1128.79"/>
        <n v="792.83"/>
        <n v="2102.88"/>
        <n v="716.27"/>
        <n v="293.63"/>
        <n v="494.95"/>
        <n v="2483.4699999999998"/>
        <n v="1863.4"/>
        <n v="1970.77"/>
        <n v="2001.53"/>
        <n v="1160.56"/>
        <n v="2332.8000000000002"/>
        <n v="1643.75"/>
        <n v="1034.73"/>
        <n v="637.48"/>
        <n v="2134.2800000000002"/>
        <n v="2134.0100000000002"/>
        <n v="2260.48"/>
        <n v="1537.38"/>
        <n v="2346.58"/>
        <n v="1226.9100000000001"/>
        <n v="282.55"/>
        <n v="303.11"/>
        <n v="1405.76"/>
        <n v="173.7"/>
        <n v="2177.9499999999998"/>
        <n v="1769.82"/>
        <n v="1904.04"/>
        <n v="386.93"/>
        <n v="2022.47"/>
        <n v="280.68"/>
        <n v="915.71"/>
        <n v="2068.23"/>
        <n v="1344.51"/>
        <n v="457.39"/>
        <n v="264.72000000000003"/>
        <n v="660.77"/>
        <n v="1389.44"/>
        <n v="205.72"/>
        <n v="516.29999999999995"/>
        <n v="606.80999999999995"/>
        <n v="903.42"/>
        <n v="540.69000000000005"/>
        <n v="474.57"/>
        <n v="2125.0700000000002"/>
        <n v="2043.8"/>
        <n v="1995.36"/>
        <n v="1841.01"/>
        <n v="1632.24"/>
        <n v="2359.69"/>
        <n v="351.36"/>
        <n v="1715.62"/>
        <n v="2411.9899999999998"/>
        <n v="814.28"/>
        <n v="2174.44"/>
        <n v="1721.38"/>
        <n v="951.01"/>
        <n v="2390.5700000000002"/>
        <n v="607.03"/>
        <n v="1013.33"/>
        <n v="563.89"/>
        <n v="1047.4100000000001"/>
        <n v="846.5"/>
        <n v="91.52"/>
        <n v="2043.73"/>
        <n v="1962.21"/>
        <n v="377.94"/>
        <n v="2212.0300000000002"/>
        <n v="784.01"/>
        <n v="1452.12"/>
        <n v="642.64"/>
        <n v="274.68"/>
        <n v="1474.2"/>
        <n v="1008.37"/>
        <n v="1057.02"/>
        <n v="1376.36"/>
        <n v="1622.98"/>
        <n v="2074.8200000000002"/>
        <n v="284.5"/>
        <n v="376.14"/>
        <n v="1217.27"/>
        <n v="94.69"/>
        <n v="1432.88"/>
        <n v="322.43"/>
        <n v="62.4"/>
        <n v="2009.65"/>
        <n v="775.95"/>
        <n v="1124.26"/>
        <n v="1579.05"/>
        <n v="1283.3699999999999"/>
        <n v="2100.94"/>
        <n v="2157.3000000000002"/>
        <n v="419.26"/>
        <n v="69.209999999999994"/>
        <n v="489.42"/>
        <n v="2048.58"/>
        <n v="2272.63"/>
        <n v="1578.17"/>
        <n v="778.52"/>
        <n v="664.61"/>
        <n v="506.03"/>
        <n v="1327.19"/>
        <n v="978.86"/>
        <n v="991.39"/>
        <n v="2085.0700000000002"/>
        <n v="1556.7"/>
        <n v="619.98"/>
        <n v="1772.21"/>
        <n v="2383.54"/>
        <n v="356.71"/>
        <n v="513.59"/>
        <n v="234.09"/>
        <n v="825.55"/>
        <n v="1118.51"/>
        <n v="1126.8"/>
        <n v="2493.1"/>
        <n v="937.96"/>
        <n v="1843.7"/>
        <n v="197.66"/>
        <n v="1630.67"/>
        <n v="1327.18"/>
        <n v="876.5"/>
        <n v="1664.36"/>
        <n v="2142.63"/>
        <n v="2265.19"/>
        <n v="1131"/>
        <n v="1642.91"/>
        <n v="968.43"/>
        <n v="1464.1"/>
        <n v="240.16"/>
        <n v="1507.2"/>
        <n v="1395.37"/>
        <n v="2022.02"/>
        <n v="750.17"/>
        <n v="2223.67"/>
        <n v="660.07"/>
        <n v="1281.56"/>
        <n v="192.5"/>
        <n v="2317.81"/>
        <n v="631.21"/>
        <n v="1204.3599999999999"/>
        <n v="2246.02"/>
        <n v="523.17999999999995"/>
        <n v="1857.75"/>
        <n v="729.3"/>
        <n v="697.48"/>
        <n v="2359.67"/>
        <n v="809.03"/>
        <n v="2122.5100000000002"/>
        <n v="906.77"/>
        <n v="1771.09"/>
        <n v="1329.5"/>
        <n v="1034.3599999999999"/>
        <n v="2378.62"/>
        <n v="378.97"/>
        <n v="2345.23"/>
        <n v="1088.1600000000001"/>
        <n v="300.37"/>
        <n v="643.01"/>
        <n v="1463.95"/>
        <n v="642.73"/>
        <n v="1288.8"/>
        <n v="898.55"/>
        <n v="2161.87"/>
        <n v="132.35"/>
        <n v="2392.3200000000002"/>
        <n v="1422.45"/>
        <n v="1593.6"/>
        <n v="471.62"/>
        <n v="961.44"/>
        <n v="1473.28"/>
        <n v="435.45"/>
        <n v="1847.04"/>
        <n v="2119.11"/>
        <n v="1358.89"/>
        <n v="605.49"/>
        <n v="96.83"/>
        <n v="1447.59"/>
        <n v="1511.39"/>
        <n v="1225.8499999999999"/>
        <n v="1180.6199999999999"/>
        <n v="937.56"/>
        <n v="1154.73"/>
        <n v="413.04"/>
        <n v="716.72"/>
        <n v="279.95"/>
        <n v="228.27"/>
        <n v="1962.55"/>
        <n v="1300.56"/>
        <n v="2168.5700000000002"/>
        <n v="2434.04"/>
        <n v="1725.71"/>
        <n v="249.74"/>
        <n v="685.37"/>
        <n v="442.9"/>
        <n v="728.35"/>
        <n v="1699.45"/>
        <n v="2062.5300000000002"/>
        <n v="1342.13"/>
        <n v="443.13"/>
        <n v="996.55"/>
        <n v="2451.9"/>
        <n v="2050.67"/>
        <n v="711.28"/>
        <n v="543.21"/>
        <n v="1596.29"/>
        <n v="370.1"/>
        <n v="1932.87"/>
        <n v="537.20000000000005"/>
        <n v="1513.33"/>
        <n v="149.06"/>
        <n v="1702.04"/>
      </sharedItems>
    </cacheField>
    <cacheField name="Total Sales" numFmtId="0">
      <sharedItems containsSemiMixedTypes="0" containsString="0" containsNumber="1" minValue="78.47" maxValue="22230.63"/>
    </cacheField>
    <cacheField name="Profit" numFmtId="0">
      <sharedItems containsSemiMixedTypes="0" containsString="0" containsNumber="1" minValue="8.98" maxValue="6260.38" count="1198">
        <n v="544.28"/>
        <n v="438.39"/>
        <n v="1218.49"/>
        <n v="1073.33"/>
        <n v="478.89"/>
        <n v="3108.59"/>
        <n v="356.76"/>
        <n v="2184.64"/>
        <n v="246.88"/>
        <n v="1998.32"/>
        <n v="2381.84"/>
        <n v="674.71"/>
        <n v="1070.19"/>
        <n v="621.38"/>
        <n v="279.18"/>
        <n v="976.28"/>
        <n v="386.32"/>
        <n v="3497.26"/>
        <n v="254.69"/>
        <n v="81.88"/>
        <n v="565.52"/>
        <n v="615.62"/>
        <n v="363.73"/>
        <n v="3848.67"/>
        <n v="1200.3599999999999"/>
        <n v="1657.36"/>
        <n v="3720.2"/>
        <n v="657.75"/>
        <n v="180.99"/>
        <n v="1602.5"/>
        <n v="242.74"/>
        <n v="1091.28"/>
        <n v="278.38"/>
        <n v="2525.0100000000002"/>
        <n v="426.41"/>
        <n v="853.46"/>
        <n v="1619.55"/>
        <n v="1420.15"/>
        <n v="1892.06"/>
        <n v="669.37"/>
        <n v="912.7"/>
        <n v="696.16"/>
        <n v="2639.65"/>
        <n v="1033"/>
        <n v="2333.1799999999998"/>
        <n v="703.27"/>
        <n v="1062.17"/>
        <n v="1127.22"/>
        <n v="339.78"/>
        <n v="209.7"/>
        <n v="356.92"/>
        <n v="2345.42"/>
        <n v="1141.75"/>
        <n v="3028.54"/>
        <n v="1951.61"/>
        <n v="666.68"/>
        <n v="578.29999999999995"/>
        <n v="3485.33"/>
        <n v="1053.22"/>
        <n v="424.11"/>
        <n v="388.38"/>
        <n v="1280.74"/>
        <n v="426.12"/>
        <n v="2169.77"/>
        <n v="1055.06"/>
        <n v="1453.1"/>
        <n v="2049.4"/>
        <n v="744.9"/>
        <n v="984.94"/>
        <n v="561.83000000000004"/>
        <n v="656.41"/>
        <n v="643.62"/>
        <n v="177.25"/>
        <n v="814.99"/>
        <n v="3646.55"/>
        <n v="46.64"/>
        <n v="1059.07"/>
        <n v="1099.54"/>
        <n v="1967.82"/>
        <n v="2195.75"/>
        <n v="1267.3699999999999"/>
        <n v="1317.76"/>
        <n v="27.13"/>
        <n v="2358.14"/>
        <n v="1272.3599999999999"/>
        <n v="600.27"/>
        <n v="2459.96"/>
        <n v="432.82"/>
        <n v="2257.48"/>
        <n v="1658.24"/>
        <n v="613.45000000000005"/>
        <n v="380.2"/>
        <n v="233.16"/>
        <n v="1289.4000000000001"/>
        <n v="73.459999999999994"/>
        <n v="1348.31"/>
        <n v="3709.12"/>
        <n v="297.29000000000002"/>
        <n v="686.04"/>
        <n v="1205.8"/>
        <n v="211.58"/>
        <n v="596.84"/>
        <n v="1146.3599999999999"/>
        <n v="58.32"/>
        <n v="624.23"/>
        <n v="635.66"/>
        <n v="368.96"/>
        <n v="100.41"/>
        <n v="148.71"/>
        <n v="2733.69"/>
        <n v="2354.64"/>
        <n v="109.08"/>
        <n v="1435.58"/>
        <n v="1861.68"/>
        <n v="1786.41"/>
        <n v="914.15"/>
        <n v="2853.49"/>
        <n v="1284.08"/>
        <n v="188.35"/>
        <n v="431.45"/>
        <n v="1241.47"/>
        <n v="1811.29"/>
        <n v="1610.83"/>
        <n v="1297.79"/>
        <n v="2423.9499999999998"/>
        <n v="2292.5500000000002"/>
        <n v="80.81"/>
        <n v="170.73"/>
        <n v="385.69"/>
        <n v="117.95"/>
        <n v="4833.41"/>
        <n v="1362.88"/>
        <n v="829.28"/>
        <n v="2349.87"/>
        <n v="51.87"/>
        <n v="3558.94"/>
        <n v="72.45"/>
        <n v="1317.39"/>
        <n v="252.39"/>
        <n v="710.7"/>
        <n v="1805.29"/>
        <n v="1649.49"/>
        <n v="1954.84"/>
        <n v="3018.4"/>
        <n v="2093.79"/>
        <n v="1408.23"/>
        <n v="286.02"/>
        <n v="3898.2"/>
        <n v="4436.67"/>
        <n v="163.47999999999999"/>
        <n v="2293.0300000000002"/>
        <n v="310.27"/>
        <n v="708.9"/>
        <n v="2153.36"/>
        <n v="2411.9899999999998"/>
        <n v="1083.44"/>
        <n v="4028.12"/>
        <n v="3108.68"/>
        <n v="1763.6"/>
        <n v="77.709999999999994"/>
        <n v="2449.12"/>
        <n v="3564.92"/>
        <n v="224.49"/>
        <n v="428.51"/>
        <n v="200.76"/>
        <n v="998.06"/>
        <n v="84.06"/>
        <n v="466.17"/>
        <n v="897.02"/>
        <n v="939.25"/>
        <n v="255.59"/>
        <n v="1443.64"/>
        <n v="783.11"/>
        <n v="1801.92"/>
        <n v="906.35"/>
        <n v="421.58"/>
        <n v="978.43"/>
        <n v="890.31"/>
        <n v="1469.48"/>
        <n v="930.72"/>
        <n v="5840.42"/>
        <n v="257.3"/>
        <n v="1425.91"/>
        <n v="1211.6300000000001"/>
        <n v="34.78"/>
        <n v="1317.97"/>
        <n v="1968.89"/>
        <n v="2299.1999999999998"/>
        <n v="1063.69"/>
        <n v="683.73"/>
        <n v="166.65"/>
        <n v="5560"/>
        <n v="232.41"/>
        <n v="3273.65"/>
        <n v="304.52999999999997"/>
        <n v="1272.19"/>
        <n v="1602.78"/>
        <n v="1838.99"/>
        <n v="109.49"/>
        <n v="2280.16"/>
        <n v="4429.8"/>
        <n v="472.64"/>
        <n v="1796.49"/>
        <n v="925.37"/>
        <n v="1919.92"/>
        <n v="654.92999999999995"/>
        <n v="474.06"/>
        <n v="1803.27"/>
        <n v="192.27"/>
        <n v="1012.96"/>
        <n v="1000.19"/>
        <n v="2100.5500000000002"/>
        <n v="276.08999999999997"/>
        <n v="54.81"/>
        <n v="1398.44"/>
        <n v="1807.48"/>
        <n v="381.72"/>
        <n v="598.95000000000005"/>
        <n v="4804.53"/>
        <n v="560.67999999999995"/>
        <n v="295.55"/>
        <n v="2922.09"/>
        <n v="561.71"/>
        <n v="3673.74"/>
        <n v="297.52"/>
        <n v="4025.65"/>
        <n v="50.1"/>
        <n v="117.46"/>
        <n v="2629.88"/>
        <n v="748.26"/>
        <n v="482.38"/>
        <n v="790.79"/>
        <n v="2882.75"/>
        <n v="1154.55"/>
        <n v="3903.5"/>
        <n v="628.47"/>
        <n v="3745.25"/>
        <n v="829.79"/>
        <n v="136.83000000000001"/>
        <n v="395.2"/>
        <n v="708.93"/>
        <n v="1898.49"/>
        <n v="592.16"/>
        <n v="56.31"/>
        <n v="1159.92"/>
        <n v="1033.8"/>
        <n v="1858.17"/>
        <n v="1940.95"/>
        <n v="124.47"/>
        <n v="1985.27"/>
        <n v="2834.7"/>
        <n v="111.73"/>
        <n v="2008.11"/>
        <n v="3092.53"/>
        <n v="1390.85"/>
        <n v="338.45"/>
        <n v="349.84"/>
        <n v="1492.08"/>
        <n v="2456.1999999999998"/>
        <n v="1073.96"/>
        <n v="86.59"/>
        <n v="3969.1"/>
        <n v="634.5"/>
        <n v="1655.17"/>
        <n v="3192.07"/>
        <n v="362.43"/>
        <n v="114.91"/>
        <n v="163.02000000000001"/>
        <n v="65.06"/>
        <n v="3936.48"/>
        <n v="174.55"/>
        <n v="416.25"/>
        <n v="2698.77"/>
        <n v="973.31"/>
        <n v="2579.4"/>
        <n v="1290.19"/>
        <n v="303.45"/>
        <n v="1953.85"/>
        <n v="492.82"/>
        <n v="1902.52"/>
        <n v="1116.48"/>
        <n v="90.47"/>
        <n v="140.27000000000001"/>
        <n v="721.08"/>
        <n v="26.66"/>
        <n v="22.16"/>
        <n v="861.65"/>
        <n v="3946.26"/>
        <n v="1203.32"/>
        <n v="4760.3999999999996"/>
        <n v="2571.4699999999998"/>
        <n v="1630.07"/>
        <n v="263.58999999999997"/>
        <n v="179.73"/>
        <n v="435.63"/>
        <n v="835.76"/>
        <n v="465.43"/>
        <n v="4421.6099999999997"/>
        <n v="290.33999999999997"/>
        <n v="175.1"/>
        <n v="93.28"/>
        <n v="805.72"/>
        <n v="787.68"/>
        <n v="1459.28"/>
        <n v="2460.46"/>
        <n v="249.09"/>
        <n v="2544.25"/>
        <n v="2772.87"/>
        <n v="421.12"/>
        <n v="904.48"/>
        <n v="69.010000000000005"/>
        <n v="356.87"/>
        <n v="2936.05"/>
        <n v="2340.94"/>
        <n v="933"/>
        <n v="2813.42"/>
        <n v="667.49"/>
        <n v="212.76"/>
        <n v="754.43"/>
        <n v="1218.32"/>
        <n v="547.9"/>
        <n v="272.29000000000002"/>
        <n v="650.72"/>
        <n v="1469.17"/>
        <n v="1353.69"/>
        <n v="238.81"/>
        <n v="2456.13"/>
        <n v="80.31"/>
        <n v="322.58"/>
        <n v="663.24"/>
        <n v="1778.36"/>
        <n v="780.61"/>
        <n v="488.15"/>
        <n v="400.94"/>
        <n v="2724.92"/>
        <n v="6260.38"/>
        <n v="3791.25"/>
        <n v="144.54"/>
        <n v="328.95"/>
        <n v="845.54"/>
        <n v="139.62"/>
        <n v="1281.71"/>
        <n v="2294.35"/>
        <n v="743.14"/>
        <n v="731.21"/>
        <n v="2317.06"/>
        <n v="2763.15"/>
        <n v="951.34"/>
        <n v="173.24"/>
        <n v="1935.99"/>
        <n v="698.71"/>
        <n v="191.84"/>
        <n v="582.91999999999996"/>
        <n v="2309.5100000000002"/>
        <n v="2157.4499999999998"/>
        <n v="242.89"/>
        <n v="2340.44"/>
        <n v="624.73"/>
        <n v="519.34"/>
        <n v="13.18"/>
        <n v="130.96"/>
        <n v="3937.77"/>
        <n v="1984.94"/>
        <n v="2704.21"/>
        <n v="1267.1400000000001"/>
        <n v="251.18"/>
        <n v="206.91"/>
        <n v="159.88999999999999"/>
        <n v="1937.12"/>
        <n v="1163.3"/>
        <n v="1400.05"/>
        <n v="3187.1"/>
        <n v="584.34"/>
        <n v="69.37"/>
        <n v="124.3"/>
        <n v="327.24"/>
        <n v="1007.39"/>
        <n v="564.09"/>
        <n v="382.54"/>
        <n v="297.04000000000002"/>
        <n v="2013.2"/>
        <n v="1123.5899999999999"/>
        <n v="524.89"/>
        <n v="1557.7"/>
        <n v="344.27"/>
        <n v="1738.44"/>
        <n v="5031.24"/>
        <n v="2209.83"/>
        <n v="138.53"/>
        <n v="1050.57"/>
        <n v="1713.55"/>
        <n v="422.94"/>
        <n v="4410.3500000000004"/>
        <n v="2131.4899999999998"/>
        <n v="1697.92"/>
        <n v="1882.52"/>
        <n v="35.11"/>
        <n v="1150.3399999999999"/>
        <n v="3477.09"/>
        <n v="1122.28"/>
        <n v="2891.84"/>
        <n v="408.16"/>
        <n v="826.59"/>
        <n v="1551.85"/>
        <n v="537.29"/>
        <n v="2294.1799999999998"/>
        <n v="878.4"/>
        <n v="1370.34"/>
        <n v="1043.97"/>
        <n v="2598.44"/>
        <n v="1839.57"/>
        <n v="3047.7"/>
        <n v="887.54"/>
        <n v="606.13"/>
        <n v="2393.2600000000002"/>
        <n v="1145.24"/>
        <n v="455.94"/>
        <n v="247.01"/>
        <n v="1618.83"/>
        <n v="1829.24"/>
        <n v="92.19"/>
        <n v="746.82"/>
        <n v="136.16999999999999"/>
        <n v="3659.87"/>
        <n v="812.38"/>
        <n v="1032.46"/>
        <n v="1435.72"/>
        <n v="1690.99"/>
        <n v="614.61"/>
        <n v="840.45"/>
        <n v="531.09"/>
        <n v="222.71"/>
        <n v="461.3"/>
        <n v="344.82"/>
        <n v="431.41"/>
        <n v="831.32"/>
        <n v="470.32"/>
        <n v="1552.09"/>
        <n v="3778.52"/>
        <n v="199.09"/>
        <n v="1277.9000000000001"/>
        <n v="1080.48"/>
        <n v="2669.85"/>
        <n v="1259.0999999999999"/>
        <n v="615.53"/>
        <n v="5689.49"/>
        <n v="564.82000000000005"/>
        <n v="176.13"/>
        <n v="779.01"/>
        <n v="611.59"/>
        <n v="3701.42"/>
        <n v="1600.97"/>
        <n v="228.36"/>
        <n v="229.19"/>
        <n v="684.63"/>
        <n v="601.9"/>
        <n v="117.25"/>
        <n v="1504.08"/>
        <n v="1987.43"/>
        <n v="1336.93"/>
        <n v="329.94"/>
        <n v="1422.01"/>
        <n v="389.97"/>
        <n v="889.11"/>
        <n v="2832.88"/>
        <n v="176.4"/>
        <n v="3513.12"/>
        <n v="1361.88"/>
        <n v="846.72"/>
        <n v="196.44"/>
        <n v="620.65"/>
        <n v="3269.84"/>
        <n v="1591.98"/>
        <n v="2087.09"/>
        <n v="2314.29"/>
        <n v="765.6"/>
        <n v="4618.21"/>
        <n v="1384.54"/>
        <n v="920.65"/>
        <n v="1399.24"/>
        <n v="501.59"/>
        <n v="3823.53"/>
        <n v="4116.78"/>
        <n v="1242.3900000000001"/>
        <n v="2070.77"/>
        <n v="1608.1"/>
        <n v="941.43"/>
        <n v="3278.79"/>
        <n v="1301.27"/>
        <n v="1037.02"/>
        <n v="634.30999999999995"/>
        <n v="274.39"/>
        <n v="1058.18"/>
        <n v="1109.47"/>
        <n v="638.32000000000005"/>
        <n v="1194.26"/>
        <n v="4592.4399999999996"/>
        <n v="571.70000000000005"/>
        <n v="1730.09"/>
        <n v="921.16"/>
        <n v="1559.03"/>
        <n v="149.09"/>
        <n v="320.52"/>
        <n v="310.79000000000002"/>
        <n v="113.74"/>
        <n v="2991.44"/>
        <n v="1487.13"/>
        <n v="1886.28"/>
        <n v="3189.55"/>
        <n v="34.93"/>
        <n v="534.38"/>
        <n v="3270.78"/>
        <n v="674.13"/>
        <n v="1264.5899999999999"/>
        <n v="2062.77"/>
        <n v="485.66"/>
        <n v="1858.38"/>
        <n v="1011.12"/>
        <n v="1624.23"/>
        <n v="366.78"/>
        <n v="2899"/>
        <n v="462.6"/>
        <n v="3351.8"/>
        <n v="512.1"/>
        <n v="1316.95"/>
        <n v="5060.1499999999996"/>
        <n v="571.54999999999995"/>
        <n v="1155.29"/>
        <n v="622.52"/>
        <n v="15.61"/>
        <n v="678.26"/>
        <n v="491.41"/>
        <n v="473.42"/>
        <n v="3249.09"/>
        <n v="670.55"/>
        <n v="2980.16"/>
        <n v="100.39"/>
        <n v="1157.46"/>
        <n v="766.25"/>
        <n v="240.96"/>
        <n v="1183.75"/>
        <n v="2637.99"/>
        <n v="97.24"/>
        <n v="1151.53"/>
        <n v="495.94"/>
        <n v="356.77"/>
        <n v="814.58"/>
        <n v="267.3"/>
        <n v="5093.49"/>
        <n v="97.77"/>
        <n v="2017.27"/>
        <n v="379.84"/>
        <n v="388.99"/>
        <n v="1763.13"/>
        <n v="351.35"/>
        <n v="388.57"/>
        <n v="439.97"/>
        <n v="719.4"/>
        <n v="425.55"/>
        <n v="463.89"/>
        <n v="303.79000000000002"/>
        <n v="2179.63"/>
        <n v="988.32"/>
        <n v="2262.5"/>
        <n v="3490.2"/>
        <n v="1479.62"/>
        <n v="1256.8800000000001"/>
        <n v="379.2"/>
        <n v="2294.7800000000002"/>
        <n v="208.45"/>
        <n v="5613.21"/>
        <n v="2742.34"/>
        <n v="1172.2"/>
        <n v="209.94"/>
        <n v="355.14"/>
        <n v="653.98"/>
        <n v="305.33"/>
        <n v="1627.57"/>
        <n v="2132.2199999999998"/>
        <n v="414.92"/>
        <n v="518.34"/>
        <n v="115.31"/>
        <n v="1086.31"/>
        <n v="4743.1499999999996"/>
        <n v="5651.52"/>
        <n v="1419.44"/>
        <n v="1002.2"/>
        <n v="406.74"/>
        <n v="367.27"/>
        <n v="3026.25"/>
        <n v="1262"/>
        <n v="362.93"/>
        <n v="998.76"/>
        <n v="273.92"/>
        <n v="1672.96"/>
        <n v="1240.8800000000001"/>
        <n v="1368.97"/>
        <n v="81.790000000000006"/>
        <n v="2707.01"/>
        <n v="261.58999999999997"/>
        <n v="665.89"/>
        <n v="1617.89"/>
        <n v="2447.8200000000002"/>
        <n v="1090.6199999999999"/>
        <n v="528.17999999999995"/>
        <n v="962.82"/>
        <n v="353.52"/>
        <n v="224.85"/>
        <n v="1545.69"/>
        <n v="101.7"/>
        <n v="194"/>
        <n v="2820.6"/>
        <n v="71.930000000000007"/>
        <n v="205.35"/>
        <n v="1165.72"/>
        <n v="316.82"/>
        <n v="2404.54"/>
        <n v="710.97"/>
        <n v="348.51"/>
        <n v="2226.13"/>
        <n v="93.86"/>
        <n v="926.26"/>
        <n v="253.49"/>
        <n v="2408.5700000000002"/>
        <n v="800.72"/>
        <n v="321.17"/>
        <n v="247.25"/>
        <n v="1793.42"/>
        <n v="1501.98"/>
        <n v="636.45000000000005"/>
        <n v="1074.07"/>
        <n v="1859.82"/>
        <n v="1287.99"/>
        <n v="526.47"/>
        <n v="953.33"/>
        <n v="375.16"/>
        <n v="192.06"/>
        <n v="88.3"/>
        <n v="1779.1"/>
        <n v="258.75"/>
        <n v="2634.1"/>
        <n v="313.75"/>
        <n v="1727.08"/>
        <n v="502.04"/>
        <n v="1429.26"/>
        <n v="673.16"/>
        <n v="352.38"/>
        <n v="1490.1"/>
        <n v="715.37"/>
        <n v="169.75"/>
        <n v="1410.27"/>
        <n v="95.92"/>
        <n v="823.38"/>
        <n v="1204.98"/>
        <n v="45.82"/>
        <n v="3692.99"/>
        <n v="2086.13"/>
        <n v="1565.61"/>
        <n v="403.12"/>
        <n v="118.97"/>
        <n v="269.98"/>
        <n v="588.14"/>
        <n v="227.23"/>
        <n v="1803.63"/>
        <n v="965.23"/>
        <n v="488.44"/>
        <n v="153.52000000000001"/>
        <n v="45.17"/>
        <n v="253.93"/>
        <n v="50.55"/>
        <n v="329.78"/>
        <n v="121.99"/>
        <n v="1883.66"/>
        <n v="290.49"/>
        <n v="432.05"/>
        <n v="318.11"/>
        <n v="541.49"/>
        <n v="1761.46"/>
        <n v="1610.94"/>
        <n v="929.09"/>
        <n v="1723.14"/>
        <n v="141.03"/>
        <n v="924.17"/>
        <n v="1293.2"/>
        <n v="1210.21"/>
        <n v="2270.5100000000002"/>
        <n v="2522.2600000000002"/>
        <n v="71.599999999999994"/>
        <n v="266.63"/>
        <n v="2287.4899999999998"/>
        <n v="1884.95"/>
        <n v="874"/>
        <n v="327.41000000000003"/>
        <n v="430.08"/>
        <n v="1037.32"/>
        <n v="1009.56"/>
        <n v="567.52"/>
        <n v="401.38"/>
        <n v="495.57"/>
        <n v="2197.4499999999998"/>
        <n v="316.70999999999998"/>
        <n v="2615.61"/>
        <n v="588.48"/>
        <n v="278.27999999999997"/>
        <n v="490.78"/>
        <n v="1289.74"/>
        <n v="1907.92"/>
        <n v="5010.58"/>
        <n v="1700.89"/>
        <n v="300.52"/>
        <n v="2295.79"/>
        <n v="2511.9899999999998"/>
        <n v="795.13"/>
        <n v="546.13"/>
        <n v="1356.99"/>
        <n v="4082"/>
        <n v="3492.24"/>
        <n v="618.6"/>
        <n v="501.13"/>
        <n v="638.16999999999996"/>
        <n v="63.42"/>
        <n v="187.87"/>
        <n v="1953.81"/>
        <n v="508.26"/>
        <n v="326.55"/>
        <n v="752"/>
        <n v="608.27"/>
        <n v="369.32"/>
        <n v="1666.2"/>
        <n v="2759.8"/>
        <n v="1104.73"/>
        <n v="2252.11"/>
        <n v="1749.75"/>
        <n v="1558.64"/>
        <n v="170.05"/>
        <n v="1295.76"/>
        <n v="1207.0999999999999"/>
        <n v="201.01"/>
        <n v="2637.87"/>
        <n v="1983.86"/>
        <n v="3037.98"/>
        <n v="268.83999999999997"/>
        <n v="2003.09"/>
        <n v="628.21"/>
        <n v="347.14"/>
        <n v="3098.35"/>
        <n v="817.37"/>
        <n v="444.07"/>
        <n v="4129.95"/>
        <n v="1593.03"/>
        <n v="211.86"/>
        <n v="1666.26"/>
        <n v="1523.74"/>
        <n v="60.26"/>
        <n v="3535.1"/>
        <n v="619.55999999999995"/>
        <n v="328.14"/>
        <n v="1764.99"/>
        <n v="1686.94"/>
        <n v="1741.41"/>
        <n v="2862.73"/>
        <n v="1059.33"/>
        <n v="3860.22"/>
        <n v="1224.57"/>
        <n v="879.76"/>
        <n v="453.09"/>
        <n v="133.71"/>
        <n v="1278.1600000000001"/>
        <n v="1280.32"/>
        <n v="3035.33"/>
        <n v="77.94"/>
        <n v="1026.25"/>
        <n v="67.73"/>
        <n v="302.61"/>
        <n v="2516.9"/>
        <n v="562.16999999999996"/>
        <n v="3282.81"/>
        <n v="374.13"/>
        <n v="345.05"/>
        <n v="2234.75"/>
        <n v="90.54"/>
        <n v="49"/>
        <n v="1347.81"/>
        <n v="2074.65"/>
        <n v="2206.2600000000002"/>
        <n v="1287.7"/>
        <n v="468.66"/>
        <n v="1571.63"/>
        <n v="3178.67"/>
        <n v="2324.69"/>
        <n v="2045.86"/>
        <n v="245.48"/>
        <n v="723.05"/>
        <n v="4416.46"/>
        <n v="986.91"/>
        <n v="1199.83"/>
        <n v="2829.79"/>
        <n v="1101.8499999999999"/>
        <n v="1368.95"/>
        <n v="1104.1600000000001"/>
        <n v="300.70999999999998"/>
        <n v="466.16"/>
        <n v="1432.84"/>
        <n v="1078.28"/>
        <n v="448.57"/>
        <n v="2605.39"/>
        <n v="245.24"/>
        <n v="2741.93"/>
        <n v="1993.71"/>
        <n v="3692.28"/>
        <n v="62.63"/>
        <n v="100.44"/>
        <n v="4250.8100000000004"/>
        <n v="218.68"/>
        <n v="1539.15"/>
        <n v="8.98"/>
        <n v="3756.3"/>
        <n v="718"/>
        <n v="1367.7"/>
        <n v="453.29"/>
        <n v="3584.73"/>
        <n v="4535.29"/>
        <n v="4538.46"/>
        <n v="2374.73"/>
        <n v="857.17"/>
        <n v="3753.66"/>
        <n v="873.82"/>
        <n v="1056.27"/>
        <n v="2786.73"/>
        <n v="1537.7"/>
        <n v="1895.04"/>
        <n v="92.95"/>
        <n v="510.69"/>
        <n v="1688.21"/>
        <n v="1540.55"/>
        <n v="199.56"/>
        <n v="232.07"/>
        <n v="815.51"/>
        <n v="396.27"/>
        <n v="532.5"/>
        <n v="2317.61"/>
        <n v="412.58"/>
        <n v="902.44"/>
        <n v="2829.69"/>
        <n v="3728.45"/>
        <n v="1072.73"/>
        <n v="559.37"/>
        <n v="478.43"/>
        <n v="487.63"/>
        <n v="2011.44"/>
        <n v="1292.49"/>
        <n v="1148.8900000000001"/>
        <n v="2369.0500000000002"/>
        <n v="101.44"/>
        <n v="396.79"/>
        <n v="406.71"/>
        <n v="1392.06"/>
        <n v="2090.96"/>
        <n v="1279.54"/>
        <n v="2213.39"/>
        <n v="1298.96"/>
        <n v="2174.4"/>
        <n v="4158.59"/>
        <n v="3365.55"/>
        <n v="61.17"/>
        <n v="471.89"/>
        <n v="4393.2"/>
        <n v="2539.9699999999998"/>
        <n v="2557.2399999999998"/>
        <n v="1135.07"/>
        <n v="513.79"/>
        <n v="3622.3"/>
        <n v="1127.9000000000001"/>
        <n v="251.81"/>
        <n v="135.36000000000001"/>
        <n v="1768.95"/>
        <n v="142.43"/>
        <n v="410.18"/>
        <n v="71.97"/>
        <n v="1015.72"/>
        <n v="4318.74"/>
        <n v="3683.44"/>
        <n v="96.11"/>
        <n v="259.58"/>
        <n v="2568.87"/>
        <n v="3198.72"/>
        <n v="1562.94"/>
        <n v="454.47"/>
        <n v="1947.01"/>
        <n v="330.86"/>
        <n v="1528.04"/>
        <n v="31.56"/>
        <n v="2364.9499999999998"/>
        <n v="198.41"/>
        <n v="2519.5100000000002"/>
        <n v="929.56"/>
        <n v="787.09"/>
        <n v="1235.94"/>
        <n v="74.33"/>
        <n v="283.89999999999998"/>
        <n v="317.2"/>
        <n v="3809.09"/>
        <n v="1570.57"/>
        <n v="823.12"/>
        <n v="863.97"/>
        <n v="332.93"/>
        <n v="1684.6"/>
        <n v="812.15"/>
        <n v="1748.37"/>
        <n v="1236.68"/>
        <n v="120.87"/>
        <n v="542.66999999999996"/>
        <n v="486.91"/>
        <n v="1015.09"/>
        <n v="2532.35"/>
        <n v="540.04999999999995"/>
        <n v="2274.9699999999998"/>
        <n v="1138.6600000000001"/>
        <n v="825.74"/>
        <n v="2185.9899999999998"/>
        <n v="2165.9"/>
        <n v="307.58999999999997"/>
        <n v="4468.37"/>
        <n v="989.7"/>
        <n v="1053.96"/>
        <n v="3697.92"/>
        <n v="821.24"/>
        <n v="2314.73"/>
        <n v="2212.52"/>
        <n v="2377.61"/>
        <n v="3545.23"/>
        <n v="145.29"/>
        <n v="1120.32"/>
        <n v="417.22"/>
        <n v="2602.27"/>
        <n v="1871.92"/>
        <n v="2345.39"/>
        <n v="4564.34"/>
        <n v="35.909999999999997"/>
        <n v="1545.73"/>
        <n v="171.41"/>
        <n v="1572.07"/>
        <n v="3398.88"/>
        <n v="546.21"/>
        <n v="3341.13"/>
        <n v="275.99"/>
        <n v="1383.3"/>
        <n v="59.13"/>
        <n v="634.53"/>
        <n v="3466.2"/>
        <n v="1586.73"/>
        <n v="1697.45"/>
        <n v="1109.6600000000001"/>
        <n v="2818.51"/>
        <n v="1343.76"/>
        <n v="404"/>
        <n v="1230.07"/>
        <n v="1874.93"/>
        <n v="993.46"/>
        <n v="2331.48"/>
        <n v="270.52999999999997"/>
        <n v="862.46"/>
        <n v="902.71"/>
        <n v="60.16"/>
        <n v="1548.29"/>
        <n v="4523.7700000000004"/>
        <n v="407.61"/>
        <n v="289.83999999999997"/>
        <n v="2495.67"/>
        <n v="2754.62"/>
        <n v="207.36"/>
        <n v="972.63"/>
        <n v="666.97"/>
        <n v="59.7"/>
        <n v="1558.91"/>
        <n v="1782.32"/>
        <n v="878.42"/>
        <n v="2622.08"/>
        <n v="5129.4799999999996"/>
        <n v="148.02000000000001"/>
        <n v="445.73"/>
        <n v="1478.64"/>
        <n v="1882.95"/>
        <n v="1364.25"/>
        <n v="752.48"/>
        <n v="498.91"/>
        <n v="1258.94"/>
        <n v="501.05"/>
        <n v="4000.25"/>
        <n v="170.81"/>
        <n v="349.15"/>
        <n v="258.64"/>
        <n v="541.30999999999995"/>
        <n v="3792.51"/>
        <n v="1811.91"/>
        <n v="1915.08"/>
        <n v="713.32"/>
        <n v="2511.0700000000002"/>
        <n v="1663.73"/>
        <n v="202.78"/>
        <n v="151.43"/>
        <n v="531.85"/>
        <n v="4076.39"/>
        <n v="1245.3900000000001"/>
        <n v="965.5"/>
        <n v="4660.13"/>
        <n v="364.46"/>
        <n v="508.21"/>
        <n v="328.77"/>
        <n v="1692.2"/>
        <n v="352.52"/>
        <n v="983.89"/>
        <n v="3669.31"/>
        <n v="1552.76"/>
        <n v="520.69000000000005"/>
        <n v="1070.28"/>
        <n v="227.75"/>
        <n v="1587.7"/>
        <n v="931.76"/>
        <n v="2014.26"/>
        <n v="226.51"/>
        <n v="684.7"/>
        <n v="601.54999999999995"/>
        <n v="1141.8800000000001"/>
        <n v="33.369999999999997"/>
        <n v="171.1"/>
        <n v="208.69"/>
        <n v="1297.9000000000001"/>
        <n v="966.13"/>
        <n v="62.31"/>
        <n v="592.08000000000004"/>
        <n v="2421.35"/>
        <n v="1787.96"/>
        <n v="1275.08"/>
        <n v="256.56"/>
        <n v="4340.5"/>
        <n v="371.96"/>
        <n v="425.44"/>
        <n v="2274.1799999999998"/>
        <n v="400.99"/>
        <n v="3694.34"/>
        <n v="1666.56"/>
        <n v="521.61"/>
        <n v="615.29"/>
        <n v="102.18"/>
        <n v="1326.21"/>
        <n v="198.27"/>
        <n v="474.28"/>
        <n v="401.69"/>
        <n v="139.49"/>
        <n v="1244.46"/>
        <n v="305.16000000000003"/>
        <n v="116.48"/>
        <n v="2143.6999999999998"/>
        <n v="127"/>
        <n v="2149.62"/>
        <n v="257.20999999999998"/>
        <n v="302.82"/>
        <n v="1205.72"/>
        <n v="1402.97"/>
        <n v="2266.02"/>
        <n v="1396.01"/>
        <n v="189.61"/>
        <n v="1361.16"/>
        <n v="148.97999999999999"/>
        <n v="714.46"/>
        <n v="1237.28"/>
        <n v="68"/>
        <n v="594.74"/>
        <n v="192.03"/>
        <n v="74.22"/>
        <n v="2603.1"/>
        <n v="227.7"/>
        <n v="527.05999999999995"/>
        <n v="985.12"/>
        <n v="305.54000000000002"/>
        <n v="3292.88"/>
        <n v="474.75"/>
        <n v="4969.84"/>
        <n v="84.54"/>
        <n v="31.31"/>
        <n v="117.96"/>
        <n v="2505.2399999999998"/>
        <n v="1596.38"/>
        <n v="3187.41"/>
        <n v="1158.8599999999999"/>
        <n v="636.74"/>
        <n v="673.27"/>
        <n v="1090.1400000000001"/>
        <n v="1364.9"/>
        <n v="376.78"/>
        <n v="1293.45"/>
        <n v="2588.85"/>
        <n v="89.38"/>
        <n v="1371.56"/>
        <n v="1039.31"/>
        <n v="592.05999999999995"/>
        <n v="851.51"/>
        <n v="517.51"/>
        <n v="1521.47"/>
        <n v="1599.51"/>
        <n v="545.97"/>
        <n v="2112.27"/>
        <n v="511.62"/>
        <n v="945.86"/>
        <n v="170.12"/>
        <n v="879.74"/>
        <n v="391.79"/>
        <n v="546.23"/>
        <n v="1228.19"/>
        <n v="1412.84"/>
        <n v="1152.8800000000001"/>
        <n v="2000.97"/>
        <n v="284.12"/>
        <n v="1369.63"/>
        <n v="1242.4000000000001"/>
        <n v="150.22999999999999"/>
        <n v="2019.54"/>
        <n v="947.81"/>
        <n v="628.45000000000005"/>
        <n v="422.03"/>
        <n v="2594.2600000000002"/>
        <n v="1137.1199999999999"/>
        <n v="282.7"/>
        <n v="517.97"/>
        <n v="2542.59"/>
        <n v="2865.11"/>
        <n v="1613.1"/>
        <n v="427.82"/>
        <n v="3411.39"/>
        <n v="1851.41"/>
        <n v="688.74"/>
        <n v="4852.2"/>
        <n v="121.35"/>
        <n v="472.73"/>
        <n v="924.65"/>
        <n v="2740.03"/>
        <n v="1688.46"/>
        <n v="1236.1400000000001"/>
        <n v="4630.9799999999996"/>
        <n v="884.02"/>
        <n v="4625.0600000000004"/>
        <n v="1016.38"/>
        <n v="81.349999999999994"/>
        <n v="1720.69"/>
        <n v="1756.7"/>
        <n v="312.10000000000002"/>
        <n v="371.46"/>
        <n v="913.24"/>
        <n v="830.3"/>
        <n v="59.57"/>
        <n v="2346.06"/>
        <n v="3202.38"/>
        <n v="2164.3000000000002"/>
        <n v="1249.96"/>
        <n v="981.76"/>
        <n v="521.21"/>
        <n v="215.59"/>
        <n v="1365.76"/>
        <n v="4229.13"/>
        <n v="751.48"/>
        <n v="640.57000000000005"/>
        <n v="132.41999999999999"/>
        <n v="2364.4"/>
        <n v="2844.79"/>
        <n v="539.38"/>
        <n v="2148.16"/>
        <n v="2068.5300000000002"/>
        <n v="1954.46"/>
        <n v="97.44"/>
        <n v="164.51"/>
        <n v="394.63"/>
        <n v="482.79"/>
        <n v="850.78"/>
        <n v="1465.2"/>
        <n v="3985.96"/>
        <n v="3181.35"/>
        <n v="1925.64"/>
        <n v="135.35"/>
        <n v="190.43"/>
        <n v="935.65"/>
        <n v="190.27"/>
        <n v="2777.95"/>
        <n v="446.48"/>
        <n v="981.92"/>
        <n v="252.8"/>
        <n v="378.74"/>
        <n v="2504.63"/>
        <n v="770.34"/>
        <n v="147.91999999999999"/>
        <n v="291.75"/>
        <n v="3307.03"/>
        <n v="573.14"/>
        <n v="1896.1"/>
        <n v="303.31"/>
        <n v="449.84"/>
        <n v="252.65"/>
        <n v="1054.3900000000001"/>
      </sharedItems>
    </cacheField>
    <cacheField name="Customer Type" numFmtId="0">
      <sharedItems count="2">
        <s v="Existing"/>
        <s v="New"/>
      </sharedItems>
    </cacheField>
    <cacheField name="Order Year" numFmtId="0">
      <sharedItems containsSemiMixedTypes="0" containsString="0" containsNumber="1" containsInteger="1" minValue="2022" maxValue="2024" count="3">
        <n v="2022"/>
        <n v="2023"/>
        <n v="2024"/>
      </sharedItems>
    </cacheField>
    <cacheField name="Order Month (Number)" numFmtId="0">
      <sharedItems containsSemiMixedTypes="0" containsString="0" containsNumber="1" containsInteger="1" minValue="1" maxValue="12" count="12">
        <n v="1"/>
        <n v="2"/>
        <n v="3"/>
        <n v="4"/>
        <n v="5"/>
        <n v="6"/>
        <n v="7"/>
        <n v="8"/>
        <n v="9"/>
        <n v="10"/>
        <n v="11"/>
        <n v="12"/>
      </sharedItems>
    </cacheField>
    <cacheField name="Order Month" numFmtId="0">
      <sharedItems count="12">
        <s v="January"/>
        <s v="February"/>
        <s v="March"/>
        <s v="April"/>
        <s v="May"/>
        <s v="June"/>
        <s v="July"/>
        <s v="August"/>
        <s v="September"/>
        <s v="October"/>
        <s v="November"/>
        <s v="December"/>
      </sharedItems>
    </cacheField>
    <cacheField name="Month-Year" numFmtId="0">
      <sharedItems count="36">
        <s v="January 2022"/>
        <s v="February 2022"/>
        <s v="March 2022"/>
        <s v="April 2022"/>
        <s v="May 2022"/>
        <s v="June 2022"/>
        <s v="July 2022"/>
        <s v="August 2022"/>
        <s v="September 2022"/>
        <s v="October 2022"/>
        <s v="November 2022"/>
        <s v="December 2022"/>
        <s v="January 2023"/>
        <s v="February 2023"/>
        <s v="March 2023"/>
        <s v="April 2023"/>
        <s v="May 2023"/>
        <s v="June 2023"/>
        <s v="July 2023"/>
        <s v="August 2023"/>
        <s v="September 2023"/>
        <s v="October 2023"/>
        <s v="November 2023"/>
        <s v="December 2023"/>
        <s v="January 2024"/>
        <s v="February 2024"/>
        <s v="March 2024"/>
        <s v="April 2024"/>
        <s v="May 2024"/>
        <s v="June 2024"/>
        <s v="July 2024"/>
        <s v="August 2024"/>
        <s v="September 2024"/>
        <s v="October 2024"/>
        <s v="November 2024"/>
        <s v="December 2024"/>
      </sharedItems>
    </cacheField>
    <cacheField name="Profit Margin (%)" numFmtId="10">
      <sharedItems containsSemiMixedTypes="0" containsString="0" containsNumber="1" minValue="0.10000259660675428" maxValue="0.29977585088184983"/>
    </cacheField>
  </cacheFields>
  <extLst>
    <ext xmlns:x14="http://schemas.microsoft.com/office/spreadsheetml/2009/9/main" uri="{725AE2AE-9491-48be-B2B4-4EB974FC3084}">
      <x14:pivotCacheDefinition pivotCacheId="42610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s v="ORD-61754"/>
    <x v="0"/>
    <x v="0"/>
    <s v="UAE"/>
    <x v="0"/>
    <x v="0"/>
    <x v="0"/>
    <n v="4"/>
    <x v="0"/>
    <n v="3031.08"/>
    <x v="0"/>
    <x v="0"/>
    <x v="0"/>
    <x v="0"/>
    <x v="0"/>
    <x v="0"/>
    <n v="0.17956635918550484"/>
  </r>
  <r>
    <s v="ORD-32281"/>
    <x v="1"/>
    <x v="1"/>
    <s v="China"/>
    <x v="0"/>
    <x v="1"/>
    <x v="1"/>
    <n v="3"/>
    <x v="1"/>
    <n v="3385.47"/>
    <x v="1"/>
    <x v="0"/>
    <x v="0"/>
    <x v="0"/>
    <x v="0"/>
    <x v="0"/>
    <n v="0.12949162154737748"/>
  </r>
  <r>
    <s v="ORD-22862"/>
    <x v="2"/>
    <x v="2"/>
    <s v="Argentina"/>
    <x v="1"/>
    <x v="0"/>
    <x v="2"/>
    <n v="5"/>
    <x v="2"/>
    <n v="4896.5"/>
    <x v="2"/>
    <x v="0"/>
    <x v="0"/>
    <x v="0"/>
    <x v="0"/>
    <x v="0"/>
    <n v="0.24884917798427447"/>
  </r>
  <r>
    <s v="ORD-96978"/>
    <x v="2"/>
    <x v="3"/>
    <s v="UK"/>
    <x v="1"/>
    <x v="2"/>
    <x v="3"/>
    <n v="7"/>
    <x v="3"/>
    <n v="9471.35"/>
    <x v="3"/>
    <x v="1"/>
    <x v="0"/>
    <x v="0"/>
    <x v="0"/>
    <x v="0"/>
    <n v="0.11332386618591857"/>
  </r>
  <r>
    <s v="ORD-95341"/>
    <x v="2"/>
    <x v="0"/>
    <s v="Saudi Arabia"/>
    <x v="2"/>
    <x v="0"/>
    <x v="4"/>
    <n v="6"/>
    <x v="4"/>
    <n v="2487.3000000000002"/>
    <x v="4"/>
    <x v="1"/>
    <x v="0"/>
    <x v="0"/>
    <x v="0"/>
    <x v="0"/>
    <n v="0.1925340730913038"/>
  </r>
  <r>
    <s v="ORD-52151"/>
    <x v="3"/>
    <x v="0"/>
    <s v="Saudi Arabia"/>
    <x v="2"/>
    <x v="0"/>
    <x v="2"/>
    <n v="8"/>
    <x v="5"/>
    <n v="18881.04"/>
    <x v="5"/>
    <x v="1"/>
    <x v="0"/>
    <x v="0"/>
    <x v="0"/>
    <x v="0"/>
    <n v="0.16464082486981649"/>
  </r>
  <r>
    <s v="ORD-60563"/>
    <x v="3"/>
    <x v="4"/>
    <s v="Canada"/>
    <x v="1"/>
    <x v="1"/>
    <x v="5"/>
    <n v="1"/>
    <x v="6"/>
    <n v="2452.27"/>
    <x v="6"/>
    <x v="1"/>
    <x v="0"/>
    <x v="0"/>
    <x v="0"/>
    <x v="0"/>
    <n v="0.14548153343636711"/>
  </r>
  <r>
    <s v="ORD-98083"/>
    <x v="3"/>
    <x v="0"/>
    <s v="UAE"/>
    <x v="0"/>
    <x v="2"/>
    <x v="3"/>
    <n v="4"/>
    <x v="7"/>
    <n v="9624.32"/>
    <x v="7"/>
    <x v="1"/>
    <x v="0"/>
    <x v="0"/>
    <x v="0"/>
    <x v="0"/>
    <n v="0.22699162122622688"/>
  </r>
  <r>
    <s v="ORD-29320"/>
    <x v="3"/>
    <x v="3"/>
    <s v="UK"/>
    <x v="1"/>
    <x v="3"/>
    <x v="6"/>
    <n v="5"/>
    <x v="8"/>
    <n v="1345.3"/>
    <x v="8"/>
    <x v="0"/>
    <x v="0"/>
    <x v="0"/>
    <x v="0"/>
    <x v="0"/>
    <n v="0.18351297108451647"/>
  </r>
  <r>
    <s v="ORD-94716"/>
    <x v="4"/>
    <x v="0"/>
    <s v="UAE"/>
    <x v="2"/>
    <x v="4"/>
    <x v="7"/>
    <n v="9"/>
    <x v="9"/>
    <n v="8150.04"/>
    <x v="9"/>
    <x v="0"/>
    <x v="0"/>
    <x v="0"/>
    <x v="0"/>
    <x v="0"/>
    <n v="0.24519143464326554"/>
  </r>
  <r>
    <s v="ORD-82509"/>
    <x v="5"/>
    <x v="3"/>
    <s v="France"/>
    <x v="0"/>
    <x v="3"/>
    <x v="8"/>
    <n v="7"/>
    <x v="10"/>
    <n v="7966.77"/>
    <x v="10"/>
    <x v="1"/>
    <x v="0"/>
    <x v="0"/>
    <x v="0"/>
    <x v="0"/>
    <n v="0.29897185433996465"/>
  </r>
  <r>
    <s v="ORD-95084"/>
    <x v="6"/>
    <x v="1"/>
    <s v="China"/>
    <x v="1"/>
    <x v="2"/>
    <x v="3"/>
    <n v="2"/>
    <x v="11"/>
    <n v="3154.68"/>
    <x v="11"/>
    <x v="1"/>
    <x v="0"/>
    <x v="0"/>
    <x v="0"/>
    <x v="0"/>
    <n v="0.21387589232505361"/>
  </r>
  <r>
    <s v="ORD-90621"/>
    <x v="6"/>
    <x v="0"/>
    <s v="Saudi Arabia"/>
    <x v="1"/>
    <x v="2"/>
    <x v="9"/>
    <n v="3"/>
    <x v="12"/>
    <n v="4728.8100000000004"/>
    <x v="12"/>
    <x v="1"/>
    <x v="0"/>
    <x v="0"/>
    <x v="0"/>
    <x v="0"/>
    <n v="0.22631275098809214"/>
  </r>
  <r>
    <s v="ORD-91059"/>
    <x v="6"/>
    <x v="2"/>
    <s v="Argentina"/>
    <x v="2"/>
    <x v="1"/>
    <x v="10"/>
    <n v="8"/>
    <x v="13"/>
    <n v="2703.52"/>
    <x v="13"/>
    <x v="0"/>
    <x v="0"/>
    <x v="0"/>
    <x v="0"/>
    <x v="0"/>
    <n v="0.22984109605255371"/>
  </r>
  <r>
    <s v="ORD-10063"/>
    <x v="7"/>
    <x v="4"/>
    <s v="Canada"/>
    <x v="1"/>
    <x v="2"/>
    <x v="11"/>
    <n v="5"/>
    <x v="14"/>
    <n v="1087.3499999999999"/>
    <x v="14"/>
    <x v="0"/>
    <x v="0"/>
    <x v="0"/>
    <x v="0"/>
    <x v="0"/>
    <n v="0.25675265553869503"/>
  </r>
  <r>
    <s v="ORD-63173"/>
    <x v="8"/>
    <x v="1"/>
    <s v="China"/>
    <x v="0"/>
    <x v="3"/>
    <x v="8"/>
    <n v="7"/>
    <x v="15"/>
    <n v="4954.32"/>
    <x v="15"/>
    <x v="1"/>
    <x v="0"/>
    <x v="0"/>
    <x v="0"/>
    <x v="0"/>
    <n v="0.19705630641541119"/>
  </r>
  <r>
    <s v="ORD-80411"/>
    <x v="9"/>
    <x v="0"/>
    <s v="Saudi Arabia"/>
    <x v="1"/>
    <x v="4"/>
    <x v="12"/>
    <n v="9"/>
    <x v="16"/>
    <n v="1428.48"/>
    <x v="16"/>
    <x v="0"/>
    <x v="0"/>
    <x v="0"/>
    <x v="0"/>
    <x v="0"/>
    <n v="0.27044130824372759"/>
  </r>
  <r>
    <s v="ORD-57420"/>
    <x v="10"/>
    <x v="4"/>
    <s v="Canada"/>
    <x v="2"/>
    <x v="2"/>
    <x v="11"/>
    <n v="7"/>
    <x v="17"/>
    <n v="12970.79"/>
    <x v="17"/>
    <x v="0"/>
    <x v="0"/>
    <x v="0"/>
    <x v="0"/>
    <x v="0"/>
    <n v="0.26962582849618255"/>
  </r>
  <r>
    <s v="ORD-83771"/>
    <x v="11"/>
    <x v="1"/>
    <s v="China"/>
    <x v="2"/>
    <x v="3"/>
    <x v="8"/>
    <n v="3"/>
    <x v="18"/>
    <n v="907.95"/>
    <x v="18"/>
    <x v="1"/>
    <x v="0"/>
    <x v="0"/>
    <x v="0"/>
    <x v="0"/>
    <n v="0.28051104135690291"/>
  </r>
  <r>
    <s v="ORD-22402"/>
    <x v="11"/>
    <x v="4"/>
    <s v="USA"/>
    <x v="1"/>
    <x v="3"/>
    <x v="13"/>
    <n v="1"/>
    <x v="19"/>
    <n v="637.69000000000005"/>
    <x v="19"/>
    <x v="1"/>
    <x v="0"/>
    <x v="0"/>
    <x v="0"/>
    <x v="0"/>
    <n v="0.12840094716868697"/>
  </r>
  <r>
    <s v="ORD-45733"/>
    <x v="11"/>
    <x v="3"/>
    <s v="France"/>
    <x v="0"/>
    <x v="2"/>
    <x v="9"/>
    <n v="3"/>
    <x v="20"/>
    <n v="2469.87"/>
    <x v="20"/>
    <x v="0"/>
    <x v="0"/>
    <x v="0"/>
    <x v="0"/>
    <x v="0"/>
    <n v="0.22896751650896607"/>
  </r>
  <r>
    <s v="ORD-35539"/>
    <x v="12"/>
    <x v="2"/>
    <s v="Brazil"/>
    <x v="2"/>
    <x v="4"/>
    <x v="14"/>
    <n v="2"/>
    <x v="21"/>
    <n v="2832.94"/>
    <x v="21"/>
    <x v="1"/>
    <x v="0"/>
    <x v="0"/>
    <x v="0"/>
    <x v="0"/>
    <n v="0.21730781449660069"/>
  </r>
  <r>
    <s v="ORD-17551"/>
    <x v="12"/>
    <x v="4"/>
    <s v="USA"/>
    <x v="2"/>
    <x v="2"/>
    <x v="9"/>
    <n v="3"/>
    <x v="22"/>
    <n v="1784.37"/>
    <x v="22"/>
    <x v="0"/>
    <x v="0"/>
    <x v="0"/>
    <x v="0"/>
    <x v="0"/>
    <n v="0.20384225244764262"/>
  </r>
  <r>
    <s v="ORD-18401"/>
    <x v="13"/>
    <x v="4"/>
    <s v="Canada"/>
    <x v="2"/>
    <x v="4"/>
    <x v="7"/>
    <n v="8"/>
    <x v="23"/>
    <n v="14568.8"/>
    <x v="23"/>
    <x v="1"/>
    <x v="0"/>
    <x v="0"/>
    <x v="0"/>
    <x v="0"/>
    <n v="0.26417206633353468"/>
  </r>
  <r>
    <s v="ORD-24442"/>
    <x v="13"/>
    <x v="4"/>
    <s v="USA"/>
    <x v="0"/>
    <x v="4"/>
    <x v="12"/>
    <n v="7"/>
    <x v="24"/>
    <n v="6725.04"/>
    <x v="24"/>
    <x v="0"/>
    <x v="0"/>
    <x v="0"/>
    <x v="0"/>
    <x v="0"/>
    <n v="0.17849113165126154"/>
  </r>
  <r>
    <s v="ORD-37274"/>
    <x v="14"/>
    <x v="4"/>
    <s v="USA"/>
    <x v="1"/>
    <x v="1"/>
    <x v="10"/>
    <n v="6"/>
    <x v="25"/>
    <n v="6973.8"/>
    <x v="25"/>
    <x v="1"/>
    <x v="0"/>
    <x v="0"/>
    <x v="0"/>
    <x v="0"/>
    <n v="0.23765522383779286"/>
  </r>
  <r>
    <s v="ORD-50055"/>
    <x v="15"/>
    <x v="4"/>
    <s v="Canada"/>
    <x v="1"/>
    <x v="4"/>
    <x v="14"/>
    <n v="8"/>
    <x v="26"/>
    <n v="14698.4"/>
    <x v="26"/>
    <x v="0"/>
    <x v="0"/>
    <x v="0"/>
    <x v="0"/>
    <x v="0"/>
    <n v="0.25310237849017581"/>
  </r>
  <r>
    <s v="ORD-47344"/>
    <x v="16"/>
    <x v="2"/>
    <s v="Argentina"/>
    <x v="2"/>
    <x v="0"/>
    <x v="2"/>
    <n v="2"/>
    <x v="27"/>
    <n v="3342.26"/>
    <x v="27"/>
    <x v="0"/>
    <x v="0"/>
    <x v="0"/>
    <x v="0"/>
    <x v="0"/>
    <n v="0.1967979750228887"/>
  </r>
  <r>
    <s v="ORD-40457"/>
    <x v="17"/>
    <x v="0"/>
    <s v="Saudi Arabia"/>
    <x v="2"/>
    <x v="0"/>
    <x v="2"/>
    <n v="1"/>
    <x v="28"/>
    <n v="1354.03"/>
    <x v="28"/>
    <x v="1"/>
    <x v="0"/>
    <x v="0"/>
    <x v="0"/>
    <x v="0"/>
    <n v="0.13366764399607101"/>
  </r>
  <r>
    <s v="ORD-67357"/>
    <x v="17"/>
    <x v="4"/>
    <s v="USA"/>
    <x v="1"/>
    <x v="1"/>
    <x v="10"/>
    <n v="4"/>
    <x v="29"/>
    <n v="7466.32"/>
    <x v="29"/>
    <x v="1"/>
    <x v="0"/>
    <x v="0"/>
    <x v="0"/>
    <x v="0"/>
    <n v="0.2146305007018183"/>
  </r>
  <r>
    <s v="ORD-32363"/>
    <x v="18"/>
    <x v="0"/>
    <s v="Saudi Arabia"/>
    <x v="0"/>
    <x v="0"/>
    <x v="15"/>
    <n v="6"/>
    <x v="30"/>
    <n v="1304.52"/>
    <x v="30"/>
    <x v="0"/>
    <x v="0"/>
    <x v="0"/>
    <x v="0"/>
    <x v="0"/>
    <n v="0.18607610462085672"/>
  </r>
  <r>
    <s v="ORD-60139"/>
    <x v="18"/>
    <x v="0"/>
    <s v="Saudi Arabia"/>
    <x v="2"/>
    <x v="0"/>
    <x v="4"/>
    <n v="7"/>
    <x v="31"/>
    <n v="9704.17"/>
    <x v="31"/>
    <x v="0"/>
    <x v="0"/>
    <x v="0"/>
    <x v="0"/>
    <x v="0"/>
    <n v="0.11245474883477927"/>
  </r>
  <r>
    <s v="ORD-41539"/>
    <x v="18"/>
    <x v="3"/>
    <s v="France"/>
    <x v="0"/>
    <x v="1"/>
    <x v="10"/>
    <n v="2"/>
    <x v="32"/>
    <n v="1430.68"/>
    <x v="32"/>
    <x v="0"/>
    <x v="0"/>
    <x v="0"/>
    <x v="0"/>
    <x v="0"/>
    <n v="0.19457880168870745"/>
  </r>
  <r>
    <s v="ORD-77569"/>
    <x v="18"/>
    <x v="3"/>
    <s v="UK"/>
    <x v="1"/>
    <x v="3"/>
    <x v="13"/>
    <n v="8"/>
    <x v="33"/>
    <n v="18144.88"/>
    <x v="33"/>
    <x v="0"/>
    <x v="0"/>
    <x v="0"/>
    <x v="0"/>
    <x v="0"/>
    <n v="0.13915826392899816"/>
  </r>
  <r>
    <s v="ORD-93960"/>
    <x v="18"/>
    <x v="4"/>
    <s v="Canada"/>
    <x v="2"/>
    <x v="2"/>
    <x v="3"/>
    <n v="4"/>
    <x v="34"/>
    <n v="2716.4"/>
    <x v="34"/>
    <x v="0"/>
    <x v="0"/>
    <x v="0"/>
    <x v="0"/>
    <x v="0"/>
    <n v="0.15697614489765868"/>
  </r>
  <r>
    <s v="ORD-91565"/>
    <x v="19"/>
    <x v="3"/>
    <s v="UK"/>
    <x v="2"/>
    <x v="3"/>
    <x v="8"/>
    <n v="4"/>
    <x v="35"/>
    <n v="3093.36"/>
    <x v="35"/>
    <x v="0"/>
    <x v="0"/>
    <x v="1"/>
    <x v="1"/>
    <x v="1"/>
    <n v="0.27590063878759669"/>
  </r>
  <r>
    <s v="ORD-71980"/>
    <x v="20"/>
    <x v="0"/>
    <s v="UAE"/>
    <x v="2"/>
    <x v="0"/>
    <x v="4"/>
    <n v="4"/>
    <x v="36"/>
    <n v="5535.92"/>
    <x v="36"/>
    <x v="0"/>
    <x v="0"/>
    <x v="1"/>
    <x v="1"/>
    <x v="1"/>
    <n v="0.29255299932079942"/>
  </r>
  <r>
    <s v="ORD-75686"/>
    <x v="20"/>
    <x v="2"/>
    <s v="Brazil"/>
    <x v="2"/>
    <x v="1"/>
    <x v="5"/>
    <n v="4"/>
    <x v="37"/>
    <n v="5650.6"/>
    <x v="37"/>
    <x v="1"/>
    <x v="0"/>
    <x v="1"/>
    <x v="1"/>
    <x v="1"/>
    <n v="0.25132729267688386"/>
  </r>
  <r>
    <s v="ORD-76042"/>
    <x v="20"/>
    <x v="0"/>
    <s v="UAE"/>
    <x v="2"/>
    <x v="1"/>
    <x v="16"/>
    <n v="8"/>
    <x v="38"/>
    <n v="11914.08"/>
    <x v="38"/>
    <x v="0"/>
    <x v="0"/>
    <x v="1"/>
    <x v="1"/>
    <x v="1"/>
    <n v="0.15880873722519909"/>
  </r>
  <r>
    <s v="ORD-64262"/>
    <x v="21"/>
    <x v="2"/>
    <s v="Argentina"/>
    <x v="0"/>
    <x v="0"/>
    <x v="2"/>
    <n v="1"/>
    <x v="39"/>
    <n v="2404.84"/>
    <x v="39"/>
    <x v="0"/>
    <x v="0"/>
    <x v="1"/>
    <x v="1"/>
    <x v="1"/>
    <n v="0.27834284193543019"/>
  </r>
  <r>
    <s v="ORD-74565"/>
    <x v="22"/>
    <x v="3"/>
    <s v="France"/>
    <x v="2"/>
    <x v="4"/>
    <x v="17"/>
    <n v="2"/>
    <x v="40"/>
    <n v="4391.82"/>
    <x v="40"/>
    <x v="1"/>
    <x v="0"/>
    <x v="1"/>
    <x v="1"/>
    <x v="1"/>
    <n v="0.20781817105436928"/>
  </r>
  <r>
    <s v="ORD-22422"/>
    <x v="22"/>
    <x v="3"/>
    <s v="UK"/>
    <x v="1"/>
    <x v="0"/>
    <x v="4"/>
    <n v="4"/>
    <x v="41"/>
    <n v="5884.84"/>
    <x v="41"/>
    <x v="1"/>
    <x v="0"/>
    <x v="1"/>
    <x v="1"/>
    <x v="1"/>
    <n v="0.11829718395062566"/>
  </r>
  <r>
    <s v="ORD-34971"/>
    <x v="22"/>
    <x v="3"/>
    <s v="France"/>
    <x v="1"/>
    <x v="2"/>
    <x v="11"/>
    <n v="8"/>
    <x v="42"/>
    <n v="8891.6"/>
    <x v="42"/>
    <x v="1"/>
    <x v="0"/>
    <x v="1"/>
    <x v="1"/>
    <x v="1"/>
    <n v="0.29687007962571416"/>
  </r>
  <r>
    <s v="ORD-49951"/>
    <x v="22"/>
    <x v="3"/>
    <s v="UK"/>
    <x v="1"/>
    <x v="3"/>
    <x v="13"/>
    <n v="4"/>
    <x v="43"/>
    <n v="4678.6000000000004"/>
    <x v="43"/>
    <x v="0"/>
    <x v="0"/>
    <x v="1"/>
    <x v="1"/>
    <x v="1"/>
    <n v="0.22079254477835247"/>
  </r>
  <r>
    <s v="ORD-41414"/>
    <x v="22"/>
    <x v="2"/>
    <s v="Argentina"/>
    <x v="1"/>
    <x v="2"/>
    <x v="18"/>
    <n v="8"/>
    <x v="44"/>
    <n v="18643.84"/>
    <x v="44"/>
    <x v="1"/>
    <x v="0"/>
    <x v="1"/>
    <x v="1"/>
    <x v="1"/>
    <n v="0.12514481995125468"/>
  </r>
  <r>
    <s v="ORD-50390"/>
    <x v="23"/>
    <x v="2"/>
    <s v="Argentina"/>
    <x v="1"/>
    <x v="4"/>
    <x v="17"/>
    <n v="5"/>
    <x v="45"/>
    <n v="6306.65"/>
    <x v="45"/>
    <x v="1"/>
    <x v="0"/>
    <x v="1"/>
    <x v="1"/>
    <x v="1"/>
    <n v="0.11151245114284129"/>
  </r>
  <r>
    <s v="ORD-45757"/>
    <x v="23"/>
    <x v="0"/>
    <s v="UAE"/>
    <x v="0"/>
    <x v="4"/>
    <x v="7"/>
    <n v="5"/>
    <x v="46"/>
    <n v="3793.25"/>
    <x v="46"/>
    <x v="0"/>
    <x v="0"/>
    <x v="1"/>
    <x v="1"/>
    <x v="1"/>
    <n v="0.28001581757068478"/>
  </r>
  <r>
    <s v="ORD-74593"/>
    <x v="24"/>
    <x v="0"/>
    <s v="Saudi Arabia"/>
    <x v="2"/>
    <x v="0"/>
    <x v="0"/>
    <n v="5"/>
    <x v="47"/>
    <n v="5095.05"/>
    <x v="47"/>
    <x v="0"/>
    <x v="0"/>
    <x v="1"/>
    <x v="1"/>
    <x v="1"/>
    <n v="0.22123826066476285"/>
  </r>
  <r>
    <s v="ORD-51354"/>
    <x v="24"/>
    <x v="0"/>
    <s v="Saudi Arabia"/>
    <x v="1"/>
    <x v="2"/>
    <x v="9"/>
    <n v="1"/>
    <x v="48"/>
    <n v="1179.8599999999999"/>
    <x v="48"/>
    <x v="1"/>
    <x v="0"/>
    <x v="1"/>
    <x v="1"/>
    <x v="1"/>
    <n v="0.28798332005492178"/>
  </r>
  <r>
    <s v="ORD-81581"/>
    <x v="24"/>
    <x v="3"/>
    <s v="UK"/>
    <x v="0"/>
    <x v="1"/>
    <x v="16"/>
    <n v="5"/>
    <x v="49"/>
    <n v="916.3"/>
    <x v="49"/>
    <x v="0"/>
    <x v="0"/>
    <x v="1"/>
    <x v="1"/>
    <x v="1"/>
    <n v="0.22885517843501035"/>
  </r>
  <r>
    <s v="ORD-17951"/>
    <x v="24"/>
    <x v="2"/>
    <s v="Brazil"/>
    <x v="2"/>
    <x v="3"/>
    <x v="6"/>
    <n v="2"/>
    <x v="50"/>
    <n v="1705"/>
    <x v="50"/>
    <x v="0"/>
    <x v="0"/>
    <x v="1"/>
    <x v="1"/>
    <x v="1"/>
    <n v="0.20933724340175955"/>
  </r>
  <r>
    <s v="ORD-87646"/>
    <x v="24"/>
    <x v="3"/>
    <s v="UK"/>
    <x v="2"/>
    <x v="1"/>
    <x v="5"/>
    <n v="6"/>
    <x v="51"/>
    <n v="12314.28"/>
    <x v="51"/>
    <x v="1"/>
    <x v="0"/>
    <x v="1"/>
    <x v="1"/>
    <x v="1"/>
    <n v="0.19046342944938721"/>
  </r>
  <r>
    <s v="ORD-36914"/>
    <x v="24"/>
    <x v="0"/>
    <s v="UAE"/>
    <x v="1"/>
    <x v="3"/>
    <x v="6"/>
    <n v="7"/>
    <x v="52"/>
    <n v="7549.22"/>
    <x v="52"/>
    <x v="1"/>
    <x v="0"/>
    <x v="1"/>
    <x v="1"/>
    <x v="1"/>
    <n v="0.15124079043927716"/>
  </r>
  <r>
    <s v="ORD-93285"/>
    <x v="25"/>
    <x v="0"/>
    <s v="UAE"/>
    <x v="0"/>
    <x v="3"/>
    <x v="6"/>
    <n v="5"/>
    <x v="53"/>
    <n v="10378.299999999999"/>
    <x v="53"/>
    <x v="1"/>
    <x v="0"/>
    <x v="1"/>
    <x v="1"/>
    <x v="1"/>
    <n v="0.29181465172523441"/>
  </r>
  <r>
    <s v="ORD-70244"/>
    <x v="26"/>
    <x v="0"/>
    <s v="UAE"/>
    <x v="0"/>
    <x v="3"/>
    <x v="13"/>
    <n v="4"/>
    <x v="54"/>
    <n v="7904.8"/>
    <x v="54"/>
    <x v="1"/>
    <x v="0"/>
    <x v="1"/>
    <x v="1"/>
    <x v="1"/>
    <n v="0.24688923185912356"/>
  </r>
  <r>
    <s v="ORD-95034"/>
    <x v="27"/>
    <x v="0"/>
    <s v="Saudi Arabia"/>
    <x v="1"/>
    <x v="1"/>
    <x v="5"/>
    <n v="8"/>
    <x v="55"/>
    <n v="2874.56"/>
    <x v="55"/>
    <x v="1"/>
    <x v="0"/>
    <x v="1"/>
    <x v="1"/>
    <x v="1"/>
    <n v="0.23192419013692528"/>
  </r>
  <r>
    <s v="ORD-87752"/>
    <x v="27"/>
    <x v="0"/>
    <s v="Saudi Arabia"/>
    <x v="1"/>
    <x v="0"/>
    <x v="4"/>
    <n v="7"/>
    <x v="56"/>
    <n v="3249.75"/>
    <x v="56"/>
    <x v="0"/>
    <x v="0"/>
    <x v="1"/>
    <x v="1"/>
    <x v="1"/>
    <n v="0.17795215016539734"/>
  </r>
  <r>
    <s v="ORD-61951"/>
    <x v="27"/>
    <x v="0"/>
    <s v="UAE"/>
    <x v="2"/>
    <x v="1"/>
    <x v="10"/>
    <n v="8"/>
    <x v="57"/>
    <n v="13218.32"/>
    <x v="57"/>
    <x v="1"/>
    <x v="0"/>
    <x v="1"/>
    <x v="1"/>
    <x v="1"/>
    <n v="0.2636742036809519"/>
  </r>
  <r>
    <s v="ORD-98229"/>
    <x v="27"/>
    <x v="0"/>
    <s v="Saudi Arabia"/>
    <x v="2"/>
    <x v="4"/>
    <x v="12"/>
    <n v="3"/>
    <x v="58"/>
    <n v="6211.41"/>
    <x v="58"/>
    <x v="0"/>
    <x v="0"/>
    <x v="1"/>
    <x v="1"/>
    <x v="1"/>
    <n v="0.16956214450503188"/>
  </r>
  <r>
    <s v="ORD-37089"/>
    <x v="28"/>
    <x v="0"/>
    <s v="Saudi Arabia"/>
    <x v="0"/>
    <x v="1"/>
    <x v="1"/>
    <n v="9"/>
    <x v="59"/>
    <n v="1511.55"/>
    <x v="59"/>
    <x v="1"/>
    <x v="0"/>
    <x v="1"/>
    <x v="1"/>
    <x v="1"/>
    <n v="0.28057953756078202"/>
  </r>
  <r>
    <s v="ORD-95982"/>
    <x v="29"/>
    <x v="0"/>
    <s v="UAE"/>
    <x v="0"/>
    <x v="1"/>
    <x v="10"/>
    <n v="1"/>
    <x v="60"/>
    <n v="1535.32"/>
    <x v="60"/>
    <x v="0"/>
    <x v="0"/>
    <x v="1"/>
    <x v="1"/>
    <x v="1"/>
    <n v="0.25296355157231065"/>
  </r>
  <r>
    <s v="ORD-68194"/>
    <x v="29"/>
    <x v="4"/>
    <s v="USA"/>
    <x v="0"/>
    <x v="4"/>
    <x v="14"/>
    <n v="5"/>
    <x v="61"/>
    <n v="11305.05"/>
    <x v="61"/>
    <x v="1"/>
    <x v="0"/>
    <x v="1"/>
    <x v="1"/>
    <x v="1"/>
    <n v="0.11328919376738715"/>
  </r>
  <r>
    <s v="ORD-10262"/>
    <x v="30"/>
    <x v="0"/>
    <s v="UAE"/>
    <x v="0"/>
    <x v="3"/>
    <x v="13"/>
    <n v="2"/>
    <x v="62"/>
    <n v="2432.48"/>
    <x v="62"/>
    <x v="0"/>
    <x v="0"/>
    <x v="1"/>
    <x v="1"/>
    <x v="1"/>
    <n v="0.1751792409392883"/>
  </r>
  <r>
    <s v="ORD-71405"/>
    <x v="31"/>
    <x v="0"/>
    <s v="Saudi Arabia"/>
    <x v="1"/>
    <x v="2"/>
    <x v="3"/>
    <n v="5"/>
    <x v="63"/>
    <n v="9762"/>
    <x v="63"/>
    <x v="1"/>
    <x v="0"/>
    <x v="1"/>
    <x v="1"/>
    <x v="1"/>
    <n v="0.22226695349313666"/>
  </r>
  <r>
    <s v="ORD-35213"/>
    <x v="31"/>
    <x v="0"/>
    <s v="UAE"/>
    <x v="2"/>
    <x v="0"/>
    <x v="0"/>
    <n v="4"/>
    <x v="64"/>
    <n v="3698.88"/>
    <x v="64"/>
    <x v="1"/>
    <x v="0"/>
    <x v="1"/>
    <x v="1"/>
    <x v="1"/>
    <n v="0.28523769357210826"/>
  </r>
  <r>
    <s v="ORD-81130"/>
    <x v="31"/>
    <x v="1"/>
    <s v="India"/>
    <x v="0"/>
    <x v="0"/>
    <x v="15"/>
    <n v="5"/>
    <x v="65"/>
    <n v="5288.9"/>
    <x v="65"/>
    <x v="1"/>
    <x v="0"/>
    <x v="1"/>
    <x v="1"/>
    <x v="1"/>
    <n v="0.27474522112348504"/>
  </r>
  <r>
    <s v="ORD-80800"/>
    <x v="32"/>
    <x v="4"/>
    <s v="USA"/>
    <x v="0"/>
    <x v="3"/>
    <x v="19"/>
    <n v="7"/>
    <x v="66"/>
    <n v="13268.15"/>
    <x v="66"/>
    <x v="0"/>
    <x v="0"/>
    <x v="1"/>
    <x v="1"/>
    <x v="1"/>
    <n v="0.15446011689647768"/>
  </r>
  <r>
    <s v="ORD-44523"/>
    <x v="33"/>
    <x v="1"/>
    <s v="India"/>
    <x v="1"/>
    <x v="3"/>
    <x v="13"/>
    <n v="3"/>
    <x v="67"/>
    <n v="3572.16"/>
    <x v="67"/>
    <x v="0"/>
    <x v="0"/>
    <x v="1"/>
    <x v="1"/>
    <x v="1"/>
    <n v="0.20852929320075247"/>
  </r>
  <r>
    <s v="ORD-13842"/>
    <x v="34"/>
    <x v="0"/>
    <s v="UAE"/>
    <x v="0"/>
    <x v="3"/>
    <x v="6"/>
    <n v="5"/>
    <x v="68"/>
    <n v="3735.9"/>
    <x v="68"/>
    <x v="1"/>
    <x v="0"/>
    <x v="2"/>
    <x v="2"/>
    <x v="2"/>
    <n v="0.26364196043791321"/>
  </r>
  <r>
    <s v="ORD-79546"/>
    <x v="34"/>
    <x v="1"/>
    <s v="India"/>
    <x v="0"/>
    <x v="3"/>
    <x v="8"/>
    <n v="2"/>
    <x v="69"/>
    <n v="1878.42"/>
    <x v="69"/>
    <x v="1"/>
    <x v="0"/>
    <x v="2"/>
    <x v="2"/>
    <x v="2"/>
    <n v="0.29909711353158508"/>
  </r>
  <r>
    <s v="ORD-53720"/>
    <x v="35"/>
    <x v="2"/>
    <s v="Brazil"/>
    <x v="2"/>
    <x v="3"/>
    <x v="19"/>
    <n v="7"/>
    <x v="70"/>
    <n v="3173.87"/>
    <x v="70"/>
    <x v="0"/>
    <x v="0"/>
    <x v="2"/>
    <x v="2"/>
    <x v="2"/>
    <n v="0.20681691436637292"/>
  </r>
  <r>
    <s v="ORD-91482"/>
    <x v="35"/>
    <x v="2"/>
    <s v="Brazil"/>
    <x v="1"/>
    <x v="3"/>
    <x v="8"/>
    <n v="3"/>
    <x v="71"/>
    <n v="3121.53"/>
    <x v="71"/>
    <x v="1"/>
    <x v="0"/>
    <x v="2"/>
    <x v="2"/>
    <x v="2"/>
    <n v="0.20618735043392181"/>
  </r>
  <r>
    <s v="ORD-33758"/>
    <x v="36"/>
    <x v="0"/>
    <s v="UAE"/>
    <x v="0"/>
    <x v="0"/>
    <x v="0"/>
    <n v="9"/>
    <x v="72"/>
    <n v="1761.39"/>
    <x v="72"/>
    <x v="1"/>
    <x v="0"/>
    <x v="2"/>
    <x v="2"/>
    <x v="2"/>
    <n v="0.10063075184939167"/>
  </r>
  <r>
    <s v="ORD-25650"/>
    <x v="37"/>
    <x v="3"/>
    <s v="UK"/>
    <x v="2"/>
    <x v="0"/>
    <x v="0"/>
    <n v="2"/>
    <x v="73"/>
    <n v="3886.76"/>
    <x v="73"/>
    <x v="0"/>
    <x v="0"/>
    <x v="2"/>
    <x v="2"/>
    <x v="2"/>
    <n v="0.20968364396052239"/>
  </r>
  <r>
    <s v="ORD-77476"/>
    <x v="38"/>
    <x v="3"/>
    <s v="UK"/>
    <x v="0"/>
    <x v="3"/>
    <x v="8"/>
    <n v="8"/>
    <x v="74"/>
    <n v="14596"/>
    <x v="74"/>
    <x v="1"/>
    <x v="0"/>
    <x v="2"/>
    <x v="2"/>
    <x v="2"/>
    <n v="0.24983214579336807"/>
  </r>
  <r>
    <s v="ORD-51137"/>
    <x v="39"/>
    <x v="2"/>
    <s v="Brazil"/>
    <x v="0"/>
    <x v="4"/>
    <x v="17"/>
    <n v="2"/>
    <x v="75"/>
    <n v="202.22"/>
    <x v="75"/>
    <x v="1"/>
    <x v="0"/>
    <x v="2"/>
    <x v="2"/>
    <x v="2"/>
    <n v="0.23063989714172684"/>
  </r>
  <r>
    <s v="ORD-26889"/>
    <x v="39"/>
    <x v="0"/>
    <s v="UAE"/>
    <x v="1"/>
    <x v="4"/>
    <x v="12"/>
    <n v="9"/>
    <x v="76"/>
    <n v="7965"/>
    <x v="76"/>
    <x v="0"/>
    <x v="0"/>
    <x v="2"/>
    <x v="2"/>
    <x v="2"/>
    <n v="0.13296547394852479"/>
  </r>
  <r>
    <s v="ORD-49108"/>
    <x v="39"/>
    <x v="1"/>
    <s v="China"/>
    <x v="2"/>
    <x v="0"/>
    <x v="4"/>
    <n v="5"/>
    <x v="77"/>
    <n v="4437.1000000000004"/>
    <x v="77"/>
    <x v="1"/>
    <x v="0"/>
    <x v="2"/>
    <x v="2"/>
    <x v="2"/>
    <n v="0.24780599941403167"/>
  </r>
  <r>
    <s v="ORD-95442"/>
    <x v="39"/>
    <x v="4"/>
    <s v="USA"/>
    <x v="2"/>
    <x v="0"/>
    <x v="15"/>
    <n v="5"/>
    <x v="78"/>
    <n v="10462.200000000001"/>
    <x v="78"/>
    <x v="0"/>
    <x v="0"/>
    <x v="2"/>
    <x v="2"/>
    <x v="2"/>
    <n v="0.18808854734185926"/>
  </r>
  <r>
    <s v="ORD-70417"/>
    <x v="40"/>
    <x v="3"/>
    <s v="France"/>
    <x v="2"/>
    <x v="1"/>
    <x v="10"/>
    <n v="7"/>
    <x v="79"/>
    <n v="14791.56"/>
    <x v="79"/>
    <x v="1"/>
    <x v="0"/>
    <x v="2"/>
    <x v="2"/>
    <x v="2"/>
    <n v="0.14844614090738231"/>
  </r>
  <r>
    <s v="ORD-42313"/>
    <x v="41"/>
    <x v="3"/>
    <s v="UK"/>
    <x v="1"/>
    <x v="2"/>
    <x v="11"/>
    <n v="5"/>
    <x v="80"/>
    <n v="6075.45"/>
    <x v="80"/>
    <x v="0"/>
    <x v="0"/>
    <x v="2"/>
    <x v="2"/>
    <x v="2"/>
    <n v="0.20860512390028721"/>
  </r>
  <r>
    <s v="ORD-80558"/>
    <x v="42"/>
    <x v="4"/>
    <s v="Canada"/>
    <x v="0"/>
    <x v="4"/>
    <x v="17"/>
    <n v="3"/>
    <x v="81"/>
    <n v="4419.99"/>
    <x v="81"/>
    <x v="0"/>
    <x v="0"/>
    <x v="2"/>
    <x v="2"/>
    <x v="2"/>
    <n v="0.29813642112312472"/>
  </r>
  <r>
    <s v="ORD-24611"/>
    <x v="43"/>
    <x v="4"/>
    <s v="Canada"/>
    <x v="0"/>
    <x v="2"/>
    <x v="9"/>
    <n v="1"/>
    <x v="82"/>
    <n v="139.55000000000001"/>
    <x v="82"/>
    <x v="0"/>
    <x v="0"/>
    <x v="3"/>
    <x v="3"/>
    <x v="3"/>
    <n v="0.19441060551773556"/>
  </r>
  <r>
    <s v="ORD-30200"/>
    <x v="43"/>
    <x v="2"/>
    <s v="Argentina"/>
    <x v="0"/>
    <x v="3"/>
    <x v="6"/>
    <n v="7"/>
    <x v="83"/>
    <n v="13792.87"/>
    <x v="83"/>
    <x v="1"/>
    <x v="0"/>
    <x v="3"/>
    <x v="3"/>
    <x v="3"/>
    <n v="0.17096804363413848"/>
  </r>
  <r>
    <s v="ORD-93312"/>
    <x v="44"/>
    <x v="2"/>
    <s v="Brazil"/>
    <x v="1"/>
    <x v="4"/>
    <x v="7"/>
    <n v="3"/>
    <x v="84"/>
    <n v="6539.07"/>
    <x v="84"/>
    <x v="1"/>
    <x v="0"/>
    <x v="3"/>
    <x v="3"/>
    <x v="3"/>
    <n v="0.19457812808243374"/>
  </r>
  <r>
    <s v="ORD-91356"/>
    <x v="44"/>
    <x v="0"/>
    <s v="Saudi Arabia"/>
    <x v="1"/>
    <x v="3"/>
    <x v="13"/>
    <n v="7"/>
    <x v="85"/>
    <n v="2449.7199999999998"/>
    <x v="85"/>
    <x v="1"/>
    <x v="0"/>
    <x v="3"/>
    <x v="3"/>
    <x v="3"/>
    <n v="0.24503616739872314"/>
  </r>
  <r>
    <s v="ORD-44884"/>
    <x v="44"/>
    <x v="2"/>
    <s v="Brazil"/>
    <x v="0"/>
    <x v="1"/>
    <x v="10"/>
    <n v="9"/>
    <x v="86"/>
    <n v="12171.24"/>
    <x v="86"/>
    <x v="0"/>
    <x v="0"/>
    <x v="3"/>
    <x v="3"/>
    <x v="3"/>
    <n v="0.20211252099210927"/>
  </r>
  <r>
    <s v="ORD-60214"/>
    <x v="45"/>
    <x v="3"/>
    <s v="UK"/>
    <x v="0"/>
    <x v="4"/>
    <x v="7"/>
    <n v="5"/>
    <x v="87"/>
    <n v="1505.75"/>
    <x v="87"/>
    <x v="0"/>
    <x v="0"/>
    <x v="3"/>
    <x v="3"/>
    <x v="3"/>
    <n v="0.28744479495268138"/>
  </r>
  <r>
    <s v="ORD-96950"/>
    <x v="45"/>
    <x v="2"/>
    <s v="Brazil"/>
    <x v="0"/>
    <x v="2"/>
    <x v="9"/>
    <n v="6"/>
    <x v="88"/>
    <n v="9386.8799999999992"/>
    <x v="88"/>
    <x v="0"/>
    <x v="0"/>
    <x v="3"/>
    <x v="3"/>
    <x v="3"/>
    <n v="0.24049311379286836"/>
  </r>
  <r>
    <s v="ORD-83645"/>
    <x v="45"/>
    <x v="1"/>
    <s v="India"/>
    <x v="1"/>
    <x v="2"/>
    <x v="9"/>
    <n v="9"/>
    <x v="89"/>
    <n v="8339.49"/>
    <x v="89"/>
    <x v="0"/>
    <x v="0"/>
    <x v="3"/>
    <x v="3"/>
    <x v="3"/>
    <n v="0.19884189560752516"/>
  </r>
  <r>
    <s v="ORD-83982"/>
    <x v="46"/>
    <x v="3"/>
    <s v="UK"/>
    <x v="1"/>
    <x v="4"/>
    <x v="14"/>
    <n v="5"/>
    <x v="90"/>
    <n v="3069.75"/>
    <x v="90"/>
    <x v="0"/>
    <x v="0"/>
    <x v="3"/>
    <x v="3"/>
    <x v="3"/>
    <n v="0.19983712028666831"/>
  </r>
  <r>
    <s v="ORD-76491"/>
    <x v="47"/>
    <x v="2"/>
    <s v="Argentina"/>
    <x v="2"/>
    <x v="1"/>
    <x v="1"/>
    <n v="3"/>
    <x v="91"/>
    <n v="1732.77"/>
    <x v="91"/>
    <x v="0"/>
    <x v="0"/>
    <x v="3"/>
    <x v="3"/>
    <x v="3"/>
    <n v="0.21941746452212355"/>
  </r>
  <r>
    <s v="ORD-51983"/>
    <x v="47"/>
    <x v="4"/>
    <s v="Canada"/>
    <x v="2"/>
    <x v="1"/>
    <x v="5"/>
    <n v="1"/>
    <x v="92"/>
    <n v="830.59"/>
    <x v="92"/>
    <x v="1"/>
    <x v="0"/>
    <x v="3"/>
    <x v="3"/>
    <x v="3"/>
    <n v="0.28071611745867392"/>
  </r>
  <r>
    <s v="ORD-71599"/>
    <x v="47"/>
    <x v="4"/>
    <s v="Canada"/>
    <x v="2"/>
    <x v="0"/>
    <x v="4"/>
    <n v="3"/>
    <x v="93"/>
    <n v="7047.33"/>
    <x v="93"/>
    <x v="0"/>
    <x v="0"/>
    <x v="3"/>
    <x v="3"/>
    <x v="3"/>
    <n v="0.18296290935716081"/>
  </r>
  <r>
    <s v="ORD-77864"/>
    <x v="48"/>
    <x v="0"/>
    <s v="Saudi Arabia"/>
    <x v="0"/>
    <x v="3"/>
    <x v="13"/>
    <n v="3"/>
    <x v="94"/>
    <n v="531.48"/>
    <x v="94"/>
    <x v="0"/>
    <x v="0"/>
    <x v="3"/>
    <x v="3"/>
    <x v="3"/>
    <n v="0.13821780687890417"/>
  </r>
  <r>
    <s v="ORD-32118"/>
    <x v="49"/>
    <x v="4"/>
    <s v="USA"/>
    <x v="1"/>
    <x v="1"/>
    <x v="5"/>
    <n v="6"/>
    <x v="95"/>
    <n v="13404.78"/>
    <x v="95"/>
    <x v="1"/>
    <x v="0"/>
    <x v="3"/>
    <x v="3"/>
    <x v="3"/>
    <n v="0.10058426919352648"/>
  </r>
  <r>
    <s v="ORD-50691"/>
    <x v="50"/>
    <x v="4"/>
    <s v="Canada"/>
    <x v="1"/>
    <x v="4"/>
    <x v="14"/>
    <n v="6"/>
    <x v="96"/>
    <n v="14869.56"/>
    <x v="96"/>
    <x v="0"/>
    <x v="0"/>
    <x v="3"/>
    <x v="3"/>
    <x v="3"/>
    <n v="0.24944383021420943"/>
  </r>
  <r>
    <s v="ORD-21288"/>
    <x v="50"/>
    <x v="1"/>
    <s v="India"/>
    <x v="2"/>
    <x v="4"/>
    <x v="7"/>
    <n v="1"/>
    <x v="97"/>
    <n v="2381.3000000000002"/>
    <x v="97"/>
    <x v="0"/>
    <x v="0"/>
    <x v="3"/>
    <x v="3"/>
    <x v="3"/>
    <n v="0.1248435728383656"/>
  </r>
  <r>
    <s v="ORD-68115"/>
    <x v="51"/>
    <x v="3"/>
    <s v="France"/>
    <x v="1"/>
    <x v="4"/>
    <x v="17"/>
    <n v="2"/>
    <x v="98"/>
    <n v="2621.94"/>
    <x v="98"/>
    <x v="1"/>
    <x v="0"/>
    <x v="3"/>
    <x v="3"/>
    <x v="3"/>
    <n v="0.2616535847502231"/>
  </r>
  <r>
    <s v="ORD-24865"/>
    <x v="52"/>
    <x v="0"/>
    <s v="UAE"/>
    <x v="0"/>
    <x v="2"/>
    <x v="3"/>
    <n v="9"/>
    <x v="99"/>
    <n v="5496.66"/>
    <x v="99"/>
    <x v="0"/>
    <x v="0"/>
    <x v="3"/>
    <x v="3"/>
    <x v="3"/>
    <n v="0.2193695807999767"/>
  </r>
  <r>
    <s v="ORD-56690"/>
    <x v="52"/>
    <x v="4"/>
    <s v="USA"/>
    <x v="2"/>
    <x v="1"/>
    <x v="1"/>
    <n v="4"/>
    <x v="100"/>
    <n v="812.92"/>
    <x v="100"/>
    <x v="0"/>
    <x v="0"/>
    <x v="3"/>
    <x v="3"/>
    <x v="3"/>
    <n v="0.26027161344289723"/>
  </r>
  <r>
    <s v="ORD-44232"/>
    <x v="52"/>
    <x v="4"/>
    <s v="USA"/>
    <x v="1"/>
    <x v="0"/>
    <x v="2"/>
    <n v="6"/>
    <x v="101"/>
    <n v="2041.86"/>
    <x v="101"/>
    <x v="1"/>
    <x v="0"/>
    <x v="3"/>
    <x v="3"/>
    <x v="3"/>
    <n v="0.29230211669752093"/>
  </r>
  <r>
    <s v="ORD-86160"/>
    <x v="53"/>
    <x v="3"/>
    <s v="France"/>
    <x v="2"/>
    <x v="3"/>
    <x v="13"/>
    <n v="7"/>
    <x v="102"/>
    <n v="7232.4"/>
    <x v="102"/>
    <x v="1"/>
    <x v="0"/>
    <x v="3"/>
    <x v="3"/>
    <x v="3"/>
    <n v="0.15850340136054422"/>
  </r>
  <r>
    <s v="ORD-64759"/>
    <x v="53"/>
    <x v="1"/>
    <s v="India"/>
    <x v="2"/>
    <x v="4"/>
    <x v="12"/>
    <n v="2"/>
    <x v="103"/>
    <n v="498.6"/>
    <x v="103"/>
    <x v="1"/>
    <x v="0"/>
    <x v="3"/>
    <x v="3"/>
    <x v="3"/>
    <n v="0.11696750902527075"/>
  </r>
  <r>
    <s v="ORD-64615"/>
    <x v="54"/>
    <x v="2"/>
    <s v="Brazil"/>
    <x v="2"/>
    <x v="0"/>
    <x v="15"/>
    <n v="7"/>
    <x v="104"/>
    <n v="3530.87"/>
    <x v="104"/>
    <x v="0"/>
    <x v="0"/>
    <x v="3"/>
    <x v="3"/>
    <x v="3"/>
    <n v="0.17679212205490433"/>
  </r>
  <r>
    <s v="ORD-25530"/>
    <x v="55"/>
    <x v="2"/>
    <s v="Argentina"/>
    <x v="1"/>
    <x v="2"/>
    <x v="18"/>
    <n v="2"/>
    <x v="105"/>
    <n v="4283.54"/>
    <x v="105"/>
    <x v="1"/>
    <x v="0"/>
    <x v="3"/>
    <x v="3"/>
    <x v="3"/>
    <n v="0.14839595288009449"/>
  </r>
  <r>
    <s v="ORD-22289"/>
    <x v="55"/>
    <x v="3"/>
    <s v="UK"/>
    <x v="1"/>
    <x v="1"/>
    <x v="1"/>
    <n v="4"/>
    <x v="106"/>
    <n v="1575.2"/>
    <x v="106"/>
    <x v="1"/>
    <x v="0"/>
    <x v="3"/>
    <x v="3"/>
    <x v="3"/>
    <n v="0.23423057389537835"/>
  </r>
  <r>
    <s v="ORD-64607"/>
    <x v="56"/>
    <x v="4"/>
    <s v="USA"/>
    <x v="2"/>
    <x v="2"/>
    <x v="18"/>
    <n v="4"/>
    <x v="107"/>
    <n v="438.28"/>
    <x v="107"/>
    <x v="0"/>
    <x v="0"/>
    <x v="3"/>
    <x v="3"/>
    <x v="3"/>
    <n v="0.22910011864561469"/>
  </r>
  <r>
    <s v="ORD-84298"/>
    <x v="56"/>
    <x v="3"/>
    <s v="UK"/>
    <x v="0"/>
    <x v="4"/>
    <x v="14"/>
    <n v="2"/>
    <x v="108"/>
    <n v="1434.3"/>
    <x v="108"/>
    <x v="1"/>
    <x v="0"/>
    <x v="3"/>
    <x v="3"/>
    <x v="3"/>
    <n v="0.10368123823467895"/>
  </r>
  <r>
    <s v="ORD-76023"/>
    <x v="56"/>
    <x v="0"/>
    <s v="UAE"/>
    <x v="1"/>
    <x v="3"/>
    <x v="6"/>
    <n v="8"/>
    <x v="109"/>
    <n v="11756.56"/>
    <x v="109"/>
    <x v="1"/>
    <x v="0"/>
    <x v="3"/>
    <x v="3"/>
    <x v="3"/>
    <n v="0.2325246500677069"/>
  </r>
  <r>
    <s v="ORD-21533"/>
    <x v="57"/>
    <x v="2"/>
    <s v="Argentina"/>
    <x v="2"/>
    <x v="4"/>
    <x v="14"/>
    <n v="5"/>
    <x v="110"/>
    <n v="9280.4500000000007"/>
    <x v="110"/>
    <x v="1"/>
    <x v="0"/>
    <x v="3"/>
    <x v="3"/>
    <x v="3"/>
    <n v="0.2537204553658497"/>
  </r>
  <r>
    <s v="ORD-14605"/>
    <x v="57"/>
    <x v="2"/>
    <s v="Brazil"/>
    <x v="0"/>
    <x v="0"/>
    <x v="15"/>
    <n v="2"/>
    <x v="111"/>
    <n v="525.9"/>
    <x v="111"/>
    <x v="0"/>
    <x v="0"/>
    <x v="3"/>
    <x v="3"/>
    <x v="3"/>
    <n v="0.20741585852823732"/>
  </r>
  <r>
    <s v="ORD-43384"/>
    <x v="57"/>
    <x v="2"/>
    <s v="Argentina"/>
    <x v="1"/>
    <x v="4"/>
    <x v="14"/>
    <n v="3"/>
    <x v="112"/>
    <n v="6190.47"/>
    <x v="112"/>
    <x v="0"/>
    <x v="0"/>
    <x v="3"/>
    <x v="3"/>
    <x v="3"/>
    <n v="0.23190161651700111"/>
  </r>
  <r>
    <s v="ORD-11424"/>
    <x v="58"/>
    <x v="3"/>
    <s v="France"/>
    <x v="1"/>
    <x v="2"/>
    <x v="3"/>
    <n v="9"/>
    <x v="113"/>
    <n v="18570.87"/>
    <x v="113"/>
    <x v="0"/>
    <x v="0"/>
    <x v="3"/>
    <x v="3"/>
    <x v="3"/>
    <n v="0.10024732282332492"/>
  </r>
  <r>
    <s v="ORD-98601"/>
    <x v="58"/>
    <x v="2"/>
    <s v="Brazil"/>
    <x v="2"/>
    <x v="2"/>
    <x v="11"/>
    <n v="4"/>
    <x v="114"/>
    <n v="6626.08"/>
    <x v="114"/>
    <x v="1"/>
    <x v="0"/>
    <x v="3"/>
    <x v="3"/>
    <x v="3"/>
    <n v="0.2696028421027214"/>
  </r>
  <r>
    <s v="ORD-50627"/>
    <x v="59"/>
    <x v="2"/>
    <s v="Argentina"/>
    <x v="1"/>
    <x v="2"/>
    <x v="9"/>
    <n v="2"/>
    <x v="115"/>
    <n v="4436.5"/>
    <x v="115"/>
    <x v="1"/>
    <x v="0"/>
    <x v="3"/>
    <x v="3"/>
    <x v="3"/>
    <n v="0.20605206807167811"/>
  </r>
  <r>
    <s v="ORD-24576"/>
    <x v="59"/>
    <x v="4"/>
    <s v="USA"/>
    <x v="0"/>
    <x v="0"/>
    <x v="2"/>
    <n v="8"/>
    <x v="116"/>
    <n v="9617.92"/>
    <x v="116"/>
    <x v="0"/>
    <x v="0"/>
    <x v="3"/>
    <x v="3"/>
    <x v="3"/>
    <n v="0.29668473017034863"/>
  </r>
  <r>
    <s v="ORD-94757"/>
    <x v="60"/>
    <x v="1"/>
    <s v="India"/>
    <x v="2"/>
    <x v="4"/>
    <x v="7"/>
    <n v="8"/>
    <x v="117"/>
    <n v="5234.88"/>
    <x v="117"/>
    <x v="0"/>
    <x v="0"/>
    <x v="3"/>
    <x v="3"/>
    <x v="3"/>
    <n v="0.2452931108258451"/>
  </r>
  <r>
    <s v="ORD-55109"/>
    <x v="60"/>
    <x v="4"/>
    <s v="USA"/>
    <x v="2"/>
    <x v="4"/>
    <x v="14"/>
    <n v="9"/>
    <x v="118"/>
    <n v="1054.6199999999999"/>
    <x v="118"/>
    <x v="1"/>
    <x v="0"/>
    <x v="3"/>
    <x v="3"/>
    <x v="3"/>
    <n v="0.17859513379226641"/>
  </r>
  <r>
    <s v="ORD-56287"/>
    <x v="60"/>
    <x v="4"/>
    <s v="Canada"/>
    <x v="0"/>
    <x v="3"/>
    <x v="13"/>
    <n v="1"/>
    <x v="119"/>
    <n v="2112.98"/>
    <x v="119"/>
    <x v="1"/>
    <x v="0"/>
    <x v="3"/>
    <x v="3"/>
    <x v="3"/>
    <n v="0.20419029049020815"/>
  </r>
  <r>
    <s v="ORD-36764"/>
    <x v="61"/>
    <x v="4"/>
    <s v="USA"/>
    <x v="0"/>
    <x v="0"/>
    <x v="15"/>
    <n v="6"/>
    <x v="120"/>
    <n v="6585.72"/>
    <x v="120"/>
    <x v="0"/>
    <x v="0"/>
    <x v="3"/>
    <x v="3"/>
    <x v="3"/>
    <n v="0.1885093809029233"/>
  </r>
  <r>
    <s v="ORD-27934"/>
    <x v="61"/>
    <x v="2"/>
    <s v="Brazil"/>
    <x v="2"/>
    <x v="4"/>
    <x v="12"/>
    <n v="5"/>
    <x v="121"/>
    <n v="7125.65"/>
    <x v="121"/>
    <x v="0"/>
    <x v="0"/>
    <x v="3"/>
    <x v="3"/>
    <x v="3"/>
    <n v="0.25419295081852183"/>
  </r>
  <r>
    <s v="ORD-71258"/>
    <x v="62"/>
    <x v="0"/>
    <s v="UAE"/>
    <x v="1"/>
    <x v="0"/>
    <x v="2"/>
    <n v="8"/>
    <x v="122"/>
    <n v="15058.32"/>
    <x v="122"/>
    <x v="1"/>
    <x v="0"/>
    <x v="3"/>
    <x v="3"/>
    <x v="3"/>
    <n v="0.10697275658904844"/>
  </r>
  <r>
    <s v="ORD-39049"/>
    <x v="62"/>
    <x v="2"/>
    <s v="Brazil"/>
    <x v="0"/>
    <x v="1"/>
    <x v="16"/>
    <n v="3"/>
    <x v="123"/>
    <n v="7473.06"/>
    <x v="123"/>
    <x v="0"/>
    <x v="0"/>
    <x v="3"/>
    <x v="3"/>
    <x v="3"/>
    <n v="0.1736624622310004"/>
  </r>
  <r>
    <s v="ORD-86437"/>
    <x v="62"/>
    <x v="0"/>
    <s v="Saudi Arabia"/>
    <x v="0"/>
    <x v="0"/>
    <x v="4"/>
    <n v="9"/>
    <x v="124"/>
    <n v="9802.08"/>
    <x v="124"/>
    <x v="1"/>
    <x v="0"/>
    <x v="3"/>
    <x v="3"/>
    <x v="3"/>
    <n v="0.2472893508316602"/>
  </r>
  <r>
    <s v="ORD-74467"/>
    <x v="62"/>
    <x v="4"/>
    <s v="USA"/>
    <x v="1"/>
    <x v="2"/>
    <x v="11"/>
    <n v="7"/>
    <x v="125"/>
    <n v="11291.42"/>
    <x v="125"/>
    <x v="1"/>
    <x v="0"/>
    <x v="3"/>
    <x v="3"/>
    <x v="3"/>
    <n v="0.20303469359921075"/>
  </r>
  <r>
    <s v="ORD-25911"/>
    <x v="63"/>
    <x v="0"/>
    <s v="UAE"/>
    <x v="1"/>
    <x v="0"/>
    <x v="15"/>
    <n v="3"/>
    <x v="126"/>
    <n v="321.63"/>
    <x v="126"/>
    <x v="1"/>
    <x v="0"/>
    <x v="4"/>
    <x v="4"/>
    <x v="4"/>
    <n v="0.2512514379877499"/>
  </r>
  <r>
    <s v="ORD-58058"/>
    <x v="64"/>
    <x v="0"/>
    <s v="UAE"/>
    <x v="0"/>
    <x v="1"/>
    <x v="1"/>
    <n v="2"/>
    <x v="127"/>
    <n v="755.76"/>
    <x v="127"/>
    <x v="1"/>
    <x v="0"/>
    <x v="4"/>
    <x v="4"/>
    <x v="4"/>
    <n v="0.22590504922197521"/>
  </r>
  <r>
    <s v="ORD-27087"/>
    <x v="64"/>
    <x v="4"/>
    <s v="USA"/>
    <x v="2"/>
    <x v="1"/>
    <x v="1"/>
    <n v="9"/>
    <x v="128"/>
    <n v="2445.12"/>
    <x v="128"/>
    <x v="0"/>
    <x v="0"/>
    <x v="4"/>
    <x v="4"/>
    <x v="4"/>
    <n v="0.15773867949221307"/>
  </r>
  <r>
    <s v="ORD-16408"/>
    <x v="64"/>
    <x v="4"/>
    <s v="Canada"/>
    <x v="0"/>
    <x v="1"/>
    <x v="1"/>
    <n v="2"/>
    <x v="129"/>
    <n v="428.18"/>
    <x v="129"/>
    <x v="0"/>
    <x v="0"/>
    <x v="4"/>
    <x v="4"/>
    <x v="4"/>
    <n v="0.27546826101172406"/>
  </r>
  <r>
    <s v="ORD-14013"/>
    <x v="64"/>
    <x v="0"/>
    <s v="Saudi Arabia"/>
    <x v="1"/>
    <x v="0"/>
    <x v="2"/>
    <n v="8"/>
    <x v="130"/>
    <n v="16214"/>
    <x v="130"/>
    <x v="0"/>
    <x v="0"/>
    <x v="4"/>
    <x v="4"/>
    <x v="4"/>
    <n v="0.29810102380658687"/>
  </r>
  <r>
    <s v="ORD-75642"/>
    <x v="65"/>
    <x v="1"/>
    <s v="India"/>
    <x v="2"/>
    <x v="2"/>
    <x v="9"/>
    <n v="6"/>
    <x v="131"/>
    <n v="8802.2999999999993"/>
    <x v="131"/>
    <x v="1"/>
    <x v="0"/>
    <x v="4"/>
    <x v="4"/>
    <x v="4"/>
    <n v="0.15483225975029255"/>
  </r>
  <r>
    <s v="ORD-29447"/>
    <x v="66"/>
    <x v="4"/>
    <s v="Canada"/>
    <x v="1"/>
    <x v="0"/>
    <x v="0"/>
    <n v="3"/>
    <x v="132"/>
    <n v="3183.78"/>
    <x v="132"/>
    <x v="1"/>
    <x v="0"/>
    <x v="4"/>
    <x v="4"/>
    <x v="4"/>
    <n v="0.26047025862339734"/>
  </r>
  <r>
    <s v="ORD-86948"/>
    <x v="67"/>
    <x v="2"/>
    <s v="Argentina"/>
    <x v="0"/>
    <x v="1"/>
    <x v="5"/>
    <n v="7"/>
    <x v="133"/>
    <n v="8268.4"/>
    <x v="133"/>
    <x v="1"/>
    <x v="0"/>
    <x v="4"/>
    <x v="4"/>
    <x v="4"/>
    <n v="0.28419887765468532"/>
  </r>
  <r>
    <s v="ORD-29955"/>
    <x v="67"/>
    <x v="3"/>
    <s v="France"/>
    <x v="0"/>
    <x v="0"/>
    <x v="2"/>
    <n v="4"/>
    <x v="134"/>
    <n v="331.36"/>
    <x v="134"/>
    <x v="1"/>
    <x v="0"/>
    <x v="4"/>
    <x v="4"/>
    <x v="4"/>
    <n v="0.15653669724770641"/>
  </r>
  <r>
    <s v="ORD-91230"/>
    <x v="68"/>
    <x v="3"/>
    <s v="France"/>
    <x v="1"/>
    <x v="4"/>
    <x v="12"/>
    <n v="9"/>
    <x v="135"/>
    <n v="16031.16"/>
    <x v="135"/>
    <x v="1"/>
    <x v="0"/>
    <x v="4"/>
    <x v="4"/>
    <x v="4"/>
    <n v="0.22200140226908097"/>
  </r>
  <r>
    <s v="ORD-82983"/>
    <x v="69"/>
    <x v="0"/>
    <s v="UAE"/>
    <x v="0"/>
    <x v="3"/>
    <x v="8"/>
    <n v="5"/>
    <x v="136"/>
    <n v="649.54999999999995"/>
    <x v="136"/>
    <x v="0"/>
    <x v="0"/>
    <x v="4"/>
    <x v="4"/>
    <x v="4"/>
    <n v="0.11153875760141638"/>
  </r>
  <r>
    <s v="ORD-89371"/>
    <x v="69"/>
    <x v="3"/>
    <s v="France"/>
    <x v="2"/>
    <x v="1"/>
    <x v="5"/>
    <n v="4"/>
    <x v="137"/>
    <n v="5819.68"/>
    <x v="137"/>
    <x v="0"/>
    <x v="0"/>
    <x v="4"/>
    <x v="4"/>
    <x v="4"/>
    <n v="0.22636811646001156"/>
  </r>
  <r>
    <s v="ORD-30289"/>
    <x v="69"/>
    <x v="4"/>
    <s v="USA"/>
    <x v="2"/>
    <x v="1"/>
    <x v="16"/>
    <n v="2"/>
    <x v="138"/>
    <n v="913.18"/>
    <x v="138"/>
    <x v="0"/>
    <x v="0"/>
    <x v="4"/>
    <x v="4"/>
    <x v="4"/>
    <n v="0.27638581659694694"/>
  </r>
  <r>
    <s v="ORD-36395"/>
    <x v="69"/>
    <x v="3"/>
    <s v="UK"/>
    <x v="1"/>
    <x v="3"/>
    <x v="19"/>
    <n v="6"/>
    <x v="139"/>
    <n v="2539.1999999999998"/>
    <x v="139"/>
    <x v="0"/>
    <x v="0"/>
    <x v="4"/>
    <x v="4"/>
    <x v="4"/>
    <n v="0.27989130434782611"/>
  </r>
  <r>
    <s v="ORD-67516"/>
    <x v="69"/>
    <x v="2"/>
    <s v="Brazil"/>
    <x v="0"/>
    <x v="4"/>
    <x v="12"/>
    <n v="9"/>
    <x v="140"/>
    <n v="12042.9"/>
    <x v="140"/>
    <x v="0"/>
    <x v="0"/>
    <x v="4"/>
    <x v="4"/>
    <x v="4"/>
    <n v="0.14990492323277615"/>
  </r>
  <r>
    <s v="ORD-54867"/>
    <x v="70"/>
    <x v="1"/>
    <s v="India"/>
    <x v="0"/>
    <x v="4"/>
    <x v="12"/>
    <n v="9"/>
    <x v="141"/>
    <n v="7152.03"/>
    <x v="141"/>
    <x v="0"/>
    <x v="0"/>
    <x v="4"/>
    <x v="4"/>
    <x v="4"/>
    <n v="0.23063242184386812"/>
  </r>
  <r>
    <s v="ORD-95652"/>
    <x v="70"/>
    <x v="2"/>
    <s v="Argentina"/>
    <x v="1"/>
    <x v="2"/>
    <x v="11"/>
    <n v="7"/>
    <x v="142"/>
    <n v="11198.04"/>
    <x v="142"/>
    <x v="0"/>
    <x v="0"/>
    <x v="4"/>
    <x v="4"/>
    <x v="4"/>
    <n v="0.1745698354354869"/>
  </r>
  <r>
    <s v="ORD-31311"/>
    <x v="71"/>
    <x v="0"/>
    <s v="UAE"/>
    <x v="0"/>
    <x v="0"/>
    <x v="0"/>
    <n v="9"/>
    <x v="143"/>
    <n v="14648.13"/>
    <x v="143"/>
    <x v="0"/>
    <x v="0"/>
    <x v="4"/>
    <x v="4"/>
    <x v="4"/>
    <n v="0.20606043228726126"/>
  </r>
  <r>
    <s v="ORD-40747"/>
    <x v="72"/>
    <x v="0"/>
    <s v="UAE"/>
    <x v="2"/>
    <x v="2"/>
    <x v="11"/>
    <n v="7"/>
    <x v="144"/>
    <n v="8413.65"/>
    <x v="144"/>
    <x v="0"/>
    <x v="0"/>
    <x v="4"/>
    <x v="4"/>
    <x v="4"/>
    <n v="0.24885632276122729"/>
  </r>
  <r>
    <s v="ORD-80984"/>
    <x v="72"/>
    <x v="1"/>
    <s v="China"/>
    <x v="1"/>
    <x v="4"/>
    <x v="12"/>
    <n v="3"/>
    <x v="145"/>
    <n v="5376.96"/>
    <x v="145"/>
    <x v="0"/>
    <x v="0"/>
    <x v="4"/>
    <x v="4"/>
    <x v="4"/>
    <n v="0.26190077664702732"/>
  </r>
  <r>
    <s v="ORD-91164"/>
    <x v="72"/>
    <x v="1"/>
    <s v="India"/>
    <x v="2"/>
    <x v="0"/>
    <x v="2"/>
    <n v="1"/>
    <x v="146"/>
    <n v="1646.58"/>
    <x v="146"/>
    <x v="0"/>
    <x v="0"/>
    <x v="4"/>
    <x v="4"/>
    <x v="4"/>
    <n v="0.17370549866997048"/>
  </r>
  <r>
    <s v="ORD-12299"/>
    <x v="72"/>
    <x v="2"/>
    <s v="Brazil"/>
    <x v="0"/>
    <x v="2"/>
    <x v="11"/>
    <n v="8"/>
    <x v="147"/>
    <n v="13272.4"/>
    <x v="147"/>
    <x v="0"/>
    <x v="0"/>
    <x v="4"/>
    <x v="4"/>
    <x v="4"/>
    <n v="0.29370724209638044"/>
  </r>
  <r>
    <s v="ORD-42544"/>
    <x v="72"/>
    <x v="3"/>
    <s v="France"/>
    <x v="2"/>
    <x v="3"/>
    <x v="13"/>
    <n v="8"/>
    <x v="148"/>
    <n v="16787.919999999998"/>
    <x v="148"/>
    <x v="1"/>
    <x v="0"/>
    <x v="4"/>
    <x v="4"/>
    <x v="4"/>
    <n v="0.26427752812736782"/>
  </r>
  <r>
    <s v="ORD-52276"/>
    <x v="73"/>
    <x v="3"/>
    <s v="UK"/>
    <x v="1"/>
    <x v="2"/>
    <x v="18"/>
    <n v="3"/>
    <x v="149"/>
    <n v="584.34"/>
    <x v="149"/>
    <x v="1"/>
    <x v="0"/>
    <x v="4"/>
    <x v="4"/>
    <x v="4"/>
    <n v="0.27976862785364681"/>
  </r>
  <r>
    <s v="ORD-64578"/>
    <x v="74"/>
    <x v="0"/>
    <s v="UAE"/>
    <x v="2"/>
    <x v="1"/>
    <x v="1"/>
    <n v="8"/>
    <x v="150"/>
    <n v="10315.44"/>
    <x v="150"/>
    <x v="0"/>
    <x v="0"/>
    <x v="4"/>
    <x v="4"/>
    <x v="4"/>
    <n v="0.22229105108458777"/>
  </r>
  <r>
    <s v="ORD-35301"/>
    <x v="74"/>
    <x v="2"/>
    <s v="Brazil"/>
    <x v="0"/>
    <x v="3"/>
    <x v="19"/>
    <n v="1"/>
    <x v="151"/>
    <n v="1540.79"/>
    <x v="151"/>
    <x v="0"/>
    <x v="0"/>
    <x v="4"/>
    <x v="4"/>
    <x v="4"/>
    <n v="0.20137072540709636"/>
  </r>
  <r>
    <s v="ORD-16361"/>
    <x v="75"/>
    <x v="4"/>
    <s v="Canada"/>
    <x v="0"/>
    <x v="4"/>
    <x v="14"/>
    <n v="2"/>
    <x v="152"/>
    <n v="2695.34"/>
    <x v="152"/>
    <x v="0"/>
    <x v="0"/>
    <x v="4"/>
    <x v="4"/>
    <x v="4"/>
    <n v="0.26300949045389449"/>
  </r>
  <r>
    <s v="ORD-31650"/>
    <x v="76"/>
    <x v="1"/>
    <s v="China"/>
    <x v="1"/>
    <x v="3"/>
    <x v="13"/>
    <n v="7"/>
    <x v="153"/>
    <n v="9485.42"/>
    <x v="153"/>
    <x v="0"/>
    <x v="0"/>
    <x v="4"/>
    <x v="4"/>
    <x v="4"/>
    <n v="0.22701788639828285"/>
  </r>
  <r>
    <s v="ORD-89411"/>
    <x v="76"/>
    <x v="3"/>
    <s v="France"/>
    <x v="1"/>
    <x v="0"/>
    <x v="4"/>
    <n v="8"/>
    <x v="154"/>
    <n v="18165.84"/>
    <x v="154"/>
    <x v="1"/>
    <x v="0"/>
    <x v="4"/>
    <x v="4"/>
    <x v="4"/>
    <n v="0.13277613366626589"/>
  </r>
  <r>
    <s v="ORD-23261"/>
    <x v="76"/>
    <x v="4"/>
    <s v="USA"/>
    <x v="1"/>
    <x v="4"/>
    <x v="7"/>
    <n v="8"/>
    <x v="155"/>
    <n v="7546"/>
    <x v="155"/>
    <x v="1"/>
    <x v="0"/>
    <x v="4"/>
    <x v="4"/>
    <x v="4"/>
    <n v="0.14357805459846276"/>
  </r>
  <r>
    <s v="ORD-65347"/>
    <x v="76"/>
    <x v="2"/>
    <s v="Brazil"/>
    <x v="0"/>
    <x v="4"/>
    <x v="17"/>
    <n v="9"/>
    <x v="156"/>
    <n v="16720.38"/>
    <x v="156"/>
    <x v="1"/>
    <x v="0"/>
    <x v="4"/>
    <x v="4"/>
    <x v="4"/>
    <n v="0.24091079269729512"/>
  </r>
  <r>
    <s v="ORD-43045"/>
    <x v="76"/>
    <x v="2"/>
    <s v="Argentina"/>
    <x v="1"/>
    <x v="1"/>
    <x v="5"/>
    <n v="7"/>
    <x v="157"/>
    <n v="16936.22"/>
    <x v="157"/>
    <x v="1"/>
    <x v="0"/>
    <x v="4"/>
    <x v="4"/>
    <x v="4"/>
    <n v="0.18355217397979004"/>
  </r>
  <r>
    <s v="ORD-24386"/>
    <x v="77"/>
    <x v="3"/>
    <s v="France"/>
    <x v="1"/>
    <x v="4"/>
    <x v="7"/>
    <n v="4"/>
    <x v="158"/>
    <n v="6742.4"/>
    <x v="158"/>
    <x v="0"/>
    <x v="0"/>
    <x v="4"/>
    <x v="4"/>
    <x v="4"/>
    <n v="0.26156858092074037"/>
  </r>
  <r>
    <s v="ORD-34144"/>
    <x v="77"/>
    <x v="0"/>
    <s v="Saudi Arabia"/>
    <x v="0"/>
    <x v="1"/>
    <x v="16"/>
    <n v="1"/>
    <x v="159"/>
    <n v="278.10000000000002"/>
    <x v="159"/>
    <x v="0"/>
    <x v="0"/>
    <x v="4"/>
    <x v="4"/>
    <x v="4"/>
    <n v="0.27943185904350948"/>
  </r>
  <r>
    <s v="ORD-20426"/>
    <x v="78"/>
    <x v="2"/>
    <s v="Brazil"/>
    <x v="2"/>
    <x v="0"/>
    <x v="0"/>
    <n v="8"/>
    <x v="160"/>
    <n v="14179.2"/>
    <x v="160"/>
    <x v="0"/>
    <x v="0"/>
    <x v="4"/>
    <x v="4"/>
    <x v="4"/>
    <n v="0.172726246896863"/>
  </r>
  <r>
    <s v="ORD-40483"/>
    <x v="78"/>
    <x v="4"/>
    <s v="Canada"/>
    <x v="2"/>
    <x v="0"/>
    <x v="2"/>
    <n v="8"/>
    <x v="161"/>
    <n v="13658.8"/>
    <x v="161"/>
    <x v="0"/>
    <x v="0"/>
    <x v="4"/>
    <x v="4"/>
    <x v="4"/>
    <n v="0.26099803789498349"/>
  </r>
  <r>
    <s v="ORD-69599"/>
    <x v="79"/>
    <x v="1"/>
    <s v="China"/>
    <x v="0"/>
    <x v="1"/>
    <x v="5"/>
    <n v="1"/>
    <x v="162"/>
    <n v="1153.6400000000001"/>
    <x v="162"/>
    <x v="0"/>
    <x v="0"/>
    <x v="5"/>
    <x v="5"/>
    <x v="5"/>
    <n v="0.19459276724108041"/>
  </r>
  <r>
    <s v="ORD-11296"/>
    <x v="80"/>
    <x v="0"/>
    <s v="UAE"/>
    <x v="2"/>
    <x v="0"/>
    <x v="2"/>
    <n v="2"/>
    <x v="163"/>
    <n v="3285.98"/>
    <x v="163"/>
    <x v="1"/>
    <x v="0"/>
    <x v="5"/>
    <x v="5"/>
    <x v="5"/>
    <n v="0.13040554111710967"/>
  </r>
  <r>
    <s v="ORD-53894"/>
    <x v="80"/>
    <x v="3"/>
    <s v="France"/>
    <x v="2"/>
    <x v="1"/>
    <x v="1"/>
    <n v="2"/>
    <x v="164"/>
    <n v="1879"/>
    <x v="164"/>
    <x v="0"/>
    <x v="0"/>
    <x v="5"/>
    <x v="5"/>
    <x v="5"/>
    <n v="0.10684406599254923"/>
  </r>
  <r>
    <s v="ORD-54401"/>
    <x v="81"/>
    <x v="4"/>
    <s v="Canada"/>
    <x v="0"/>
    <x v="1"/>
    <x v="16"/>
    <n v="3"/>
    <x v="165"/>
    <n v="4482.4799999999996"/>
    <x v="165"/>
    <x v="0"/>
    <x v="0"/>
    <x v="5"/>
    <x v="5"/>
    <x v="5"/>
    <n v="0.22265799289678928"/>
  </r>
  <r>
    <s v="ORD-88868"/>
    <x v="82"/>
    <x v="1"/>
    <s v="India"/>
    <x v="0"/>
    <x v="1"/>
    <x v="5"/>
    <n v="6"/>
    <x v="166"/>
    <n v="448.32"/>
    <x v="166"/>
    <x v="0"/>
    <x v="0"/>
    <x v="5"/>
    <x v="5"/>
    <x v="5"/>
    <n v="0.1875"/>
  </r>
  <r>
    <s v="ORD-58382"/>
    <x v="82"/>
    <x v="4"/>
    <s v="Canada"/>
    <x v="1"/>
    <x v="1"/>
    <x v="16"/>
    <n v="8"/>
    <x v="167"/>
    <n v="2596"/>
    <x v="167"/>
    <x v="0"/>
    <x v="0"/>
    <x v="5"/>
    <x v="5"/>
    <x v="5"/>
    <n v="0.17957241910631741"/>
  </r>
  <r>
    <s v="ORD-31284"/>
    <x v="83"/>
    <x v="3"/>
    <s v="UK"/>
    <x v="0"/>
    <x v="1"/>
    <x v="16"/>
    <n v="6"/>
    <x v="168"/>
    <n v="3384.66"/>
    <x v="168"/>
    <x v="0"/>
    <x v="0"/>
    <x v="5"/>
    <x v="5"/>
    <x v="5"/>
    <n v="0.26502514285038969"/>
  </r>
  <r>
    <s v="ORD-70838"/>
    <x v="84"/>
    <x v="2"/>
    <s v="Brazil"/>
    <x v="2"/>
    <x v="1"/>
    <x v="10"/>
    <n v="7"/>
    <x v="169"/>
    <n v="7198.24"/>
    <x v="169"/>
    <x v="1"/>
    <x v="0"/>
    <x v="5"/>
    <x v="5"/>
    <x v="5"/>
    <n v="0.13048328480295185"/>
  </r>
  <r>
    <s v="ORD-69058"/>
    <x v="84"/>
    <x v="3"/>
    <s v="UK"/>
    <x v="2"/>
    <x v="1"/>
    <x v="1"/>
    <n v="2"/>
    <x v="170"/>
    <n v="1089.08"/>
    <x v="170"/>
    <x v="0"/>
    <x v="0"/>
    <x v="5"/>
    <x v="5"/>
    <x v="5"/>
    <n v="0.23468432071105891"/>
  </r>
  <r>
    <s v="ORD-57921"/>
    <x v="84"/>
    <x v="1"/>
    <s v="China"/>
    <x v="2"/>
    <x v="1"/>
    <x v="1"/>
    <n v="8"/>
    <x v="171"/>
    <n v="12131.2"/>
    <x v="171"/>
    <x v="1"/>
    <x v="0"/>
    <x v="5"/>
    <x v="5"/>
    <x v="5"/>
    <n v="0.11900224215246637"/>
  </r>
  <r>
    <s v="ORD-24646"/>
    <x v="84"/>
    <x v="1"/>
    <s v="China"/>
    <x v="1"/>
    <x v="0"/>
    <x v="0"/>
    <n v="5"/>
    <x v="172"/>
    <n v="3392.5"/>
    <x v="172"/>
    <x v="1"/>
    <x v="0"/>
    <x v="5"/>
    <x v="5"/>
    <x v="5"/>
    <n v="0.23083566691230656"/>
  </r>
  <r>
    <s v="ORD-29354"/>
    <x v="85"/>
    <x v="0"/>
    <s v="Saudi Arabia"/>
    <x v="2"/>
    <x v="4"/>
    <x v="14"/>
    <n v="9"/>
    <x v="173"/>
    <n v="11841.84"/>
    <x v="173"/>
    <x v="1"/>
    <x v="0"/>
    <x v="5"/>
    <x v="5"/>
    <x v="5"/>
    <n v="0.15216554184147058"/>
  </r>
  <r>
    <s v="ORD-31640"/>
    <x v="85"/>
    <x v="3"/>
    <s v="France"/>
    <x v="2"/>
    <x v="0"/>
    <x v="15"/>
    <n v="8"/>
    <x v="174"/>
    <n v="6187.68"/>
    <x v="174"/>
    <x v="1"/>
    <x v="0"/>
    <x v="5"/>
    <x v="5"/>
    <x v="5"/>
    <n v="0.14647654694489695"/>
  </r>
  <r>
    <s v="ORD-21346"/>
    <x v="85"/>
    <x v="2"/>
    <s v="Brazil"/>
    <x v="0"/>
    <x v="3"/>
    <x v="19"/>
    <n v="2"/>
    <x v="175"/>
    <n v="1635.4"/>
    <x v="175"/>
    <x v="0"/>
    <x v="0"/>
    <x v="5"/>
    <x v="5"/>
    <x v="5"/>
    <n v="0.25778402837226366"/>
  </r>
  <r>
    <s v="ORD-86945"/>
    <x v="85"/>
    <x v="4"/>
    <s v="Canada"/>
    <x v="1"/>
    <x v="2"/>
    <x v="9"/>
    <n v="7"/>
    <x v="176"/>
    <n v="3509.45"/>
    <x v="176"/>
    <x v="1"/>
    <x v="0"/>
    <x v="5"/>
    <x v="5"/>
    <x v="5"/>
    <n v="0.27879867215660575"/>
  </r>
  <r>
    <s v="ORD-13079"/>
    <x v="85"/>
    <x v="0"/>
    <s v="Saudi Arabia"/>
    <x v="0"/>
    <x v="1"/>
    <x v="5"/>
    <n v="3"/>
    <x v="177"/>
    <n v="6313.59"/>
    <x v="177"/>
    <x v="0"/>
    <x v="0"/>
    <x v="5"/>
    <x v="5"/>
    <x v="5"/>
    <n v="0.1410148584244463"/>
  </r>
  <r>
    <s v="ORD-72710"/>
    <x v="85"/>
    <x v="1"/>
    <s v="India"/>
    <x v="1"/>
    <x v="1"/>
    <x v="10"/>
    <n v="7"/>
    <x v="178"/>
    <n v="7487.06"/>
    <x v="178"/>
    <x v="0"/>
    <x v="0"/>
    <x v="5"/>
    <x v="5"/>
    <x v="5"/>
    <n v="0.19626929662644615"/>
  </r>
  <r>
    <s v="ORD-19349"/>
    <x v="86"/>
    <x v="1"/>
    <s v="India"/>
    <x v="1"/>
    <x v="2"/>
    <x v="18"/>
    <n v="3"/>
    <x v="179"/>
    <n v="4539.96"/>
    <x v="179"/>
    <x v="1"/>
    <x v="0"/>
    <x v="5"/>
    <x v="5"/>
    <x v="5"/>
    <n v="0.20500621150847145"/>
  </r>
  <r>
    <s v="ORD-66690"/>
    <x v="86"/>
    <x v="2"/>
    <s v="Brazil"/>
    <x v="1"/>
    <x v="0"/>
    <x v="2"/>
    <n v="9"/>
    <x v="180"/>
    <n v="19554.93"/>
    <x v="180"/>
    <x v="1"/>
    <x v="0"/>
    <x v="5"/>
    <x v="5"/>
    <x v="5"/>
    <n v="0.29866739487177912"/>
  </r>
  <r>
    <s v="ORD-28801"/>
    <x v="87"/>
    <x v="2"/>
    <s v="Argentina"/>
    <x v="1"/>
    <x v="2"/>
    <x v="9"/>
    <n v="7"/>
    <x v="181"/>
    <n v="1570.87"/>
    <x v="181"/>
    <x v="1"/>
    <x v="0"/>
    <x v="5"/>
    <x v="5"/>
    <x v="5"/>
    <n v="0.16379458516618181"/>
  </r>
  <r>
    <s v="ORD-81006"/>
    <x v="88"/>
    <x v="3"/>
    <s v="UK"/>
    <x v="0"/>
    <x v="2"/>
    <x v="11"/>
    <n v="5"/>
    <x v="182"/>
    <n v="7764.35"/>
    <x v="182"/>
    <x v="0"/>
    <x v="0"/>
    <x v="5"/>
    <x v="5"/>
    <x v="5"/>
    <n v="0.1836483414580744"/>
  </r>
  <r>
    <s v="ORD-64791"/>
    <x v="88"/>
    <x v="0"/>
    <s v="UAE"/>
    <x v="0"/>
    <x v="0"/>
    <x v="15"/>
    <n v="5"/>
    <x v="183"/>
    <n v="4644.25"/>
    <x v="183"/>
    <x v="1"/>
    <x v="0"/>
    <x v="5"/>
    <x v="5"/>
    <x v="5"/>
    <n v="0.2608881950799376"/>
  </r>
  <r>
    <s v="ORD-54307"/>
    <x v="88"/>
    <x v="0"/>
    <s v="Saudi Arabia"/>
    <x v="2"/>
    <x v="2"/>
    <x v="9"/>
    <n v="1"/>
    <x v="184"/>
    <n v="297.75"/>
    <x v="184"/>
    <x v="0"/>
    <x v="0"/>
    <x v="5"/>
    <x v="5"/>
    <x v="5"/>
    <n v="0.1168094038623006"/>
  </r>
  <r>
    <s v="ORD-26105"/>
    <x v="88"/>
    <x v="0"/>
    <s v="Saudi Arabia"/>
    <x v="1"/>
    <x v="2"/>
    <x v="3"/>
    <n v="7"/>
    <x v="185"/>
    <n v="12775.49"/>
    <x v="185"/>
    <x v="1"/>
    <x v="0"/>
    <x v="5"/>
    <x v="5"/>
    <x v="5"/>
    <n v="0.10316394909314633"/>
  </r>
  <r>
    <s v="ORD-41987"/>
    <x v="89"/>
    <x v="2"/>
    <s v="Brazil"/>
    <x v="2"/>
    <x v="1"/>
    <x v="1"/>
    <n v="5"/>
    <x v="186"/>
    <n v="10504.2"/>
    <x v="186"/>
    <x v="1"/>
    <x v="0"/>
    <x v="5"/>
    <x v="5"/>
    <x v="5"/>
    <n v="0.18743835799013728"/>
  </r>
  <r>
    <s v="ORD-92440"/>
    <x v="90"/>
    <x v="1"/>
    <s v="India"/>
    <x v="0"/>
    <x v="1"/>
    <x v="1"/>
    <n v="5"/>
    <x v="187"/>
    <n v="9145"/>
    <x v="187"/>
    <x v="1"/>
    <x v="0"/>
    <x v="5"/>
    <x v="5"/>
    <x v="5"/>
    <n v="0.25141607435757241"/>
  </r>
  <r>
    <s v="ORD-79861"/>
    <x v="91"/>
    <x v="1"/>
    <s v="China"/>
    <x v="2"/>
    <x v="4"/>
    <x v="12"/>
    <n v="3"/>
    <x v="188"/>
    <n v="5252.01"/>
    <x v="188"/>
    <x v="0"/>
    <x v="0"/>
    <x v="5"/>
    <x v="5"/>
    <x v="5"/>
    <n v="0.20253007896024569"/>
  </r>
  <r>
    <s v="ORD-69778"/>
    <x v="92"/>
    <x v="2"/>
    <s v="Brazil"/>
    <x v="1"/>
    <x v="3"/>
    <x v="13"/>
    <n v="5"/>
    <x v="189"/>
    <n v="4008"/>
    <x v="189"/>
    <x v="1"/>
    <x v="0"/>
    <x v="5"/>
    <x v="5"/>
    <x v="5"/>
    <n v="0.17059131736526947"/>
  </r>
  <r>
    <s v="ORD-19414"/>
    <x v="93"/>
    <x v="4"/>
    <s v="USA"/>
    <x v="1"/>
    <x v="3"/>
    <x v="8"/>
    <n v="8"/>
    <x v="190"/>
    <n v="834.8"/>
    <x v="190"/>
    <x v="0"/>
    <x v="0"/>
    <x v="5"/>
    <x v="5"/>
    <x v="5"/>
    <n v="0.19962865356971732"/>
  </r>
  <r>
    <s v="ORD-17693"/>
    <x v="93"/>
    <x v="2"/>
    <s v="Brazil"/>
    <x v="1"/>
    <x v="2"/>
    <x v="18"/>
    <n v="9"/>
    <x v="191"/>
    <n v="21239.46"/>
    <x v="191"/>
    <x v="0"/>
    <x v="0"/>
    <x v="5"/>
    <x v="5"/>
    <x v="5"/>
    <n v="0.26177690016601174"/>
  </r>
  <r>
    <s v="ORD-16703"/>
    <x v="93"/>
    <x v="3"/>
    <s v="France"/>
    <x v="0"/>
    <x v="4"/>
    <x v="7"/>
    <n v="3"/>
    <x v="192"/>
    <n v="1042.2"/>
    <x v="192"/>
    <x v="1"/>
    <x v="0"/>
    <x v="5"/>
    <x v="5"/>
    <x v="5"/>
    <n v="0.22299942429476108"/>
  </r>
  <r>
    <s v="ORD-85642"/>
    <x v="94"/>
    <x v="2"/>
    <s v="Brazil"/>
    <x v="1"/>
    <x v="1"/>
    <x v="5"/>
    <n v="8"/>
    <x v="193"/>
    <n v="15490.88"/>
    <x v="193"/>
    <x v="0"/>
    <x v="0"/>
    <x v="5"/>
    <x v="5"/>
    <x v="5"/>
    <n v="0.21132756822078541"/>
  </r>
  <r>
    <s v="ORD-72418"/>
    <x v="94"/>
    <x v="2"/>
    <s v="Argentina"/>
    <x v="2"/>
    <x v="0"/>
    <x v="15"/>
    <n v="1"/>
    <x v="194"/>
    <n v="1293.24"/>
    <x v="194"/>
    <x v="1"/>
    <x v="0"/>
    <x v="5"/>
    <x v="5"/>
    <x v="5"/>
    <n v="0.23547833348798364"/>
  </r>
  <r>
    <s v="ORD-20662"/>
    <x v="95"/>
    <x v="2"/>
    <s v="Argentina"/>
    <x v="0"/>
    <x v="0"/>
    <x v="4"/>
    <n v="3"/>
    <x v="195"/>
    <n v="4503.78"/>
    <x v="195"/>
    <x v="1"/>
    <x v="0"/>
    <x v="5"/>
    <x v="5"/>
    <x v="5"/>
    <n v="0.28247161273419219"/>
  </r>
  <r>
    <s v="ORD-37350"/>
    <x v="95"/>
    <x v="4"/>
    <s v="Canada"/>
    <x v="2"/>
    <x v="4"/>
    <x v="17"/>
    <n v="3"/>
    <x v="196"/>
    <n v="7052.16"/>
    <x v="196"/>
    <x v="0"/>
    <x v="0"/>
    <x v="5"/>
    <x v="5"/>
    <x v="5"/>
    <n v="0.22727504764497686"/>
  </r>
  <r>
    <s v="ORD-96930"/>
    <x v="95"/>
    <x v="4"/>
    <s v="Canada"/>
    <x v="1"/>
    <x v="3"/>
    <x v="19"/>
    <n v="6"/>
    <x v="197"/>
    <n v="13416.84"/>
    <x v="197"/>
    <x v="1"/>
    <x v="0"/>
    <x v="5"/>
    <x v="5"/>
    <x v="5"/>
    <n v="0.13706580685168787"/>
  </r>
  <r>
    <s v="ORD-81385"/>
    <x v="96"/>
    <x v="4"/>
    <s v="USA"/>
    <x v="0"/>
    <x v="2"/>
    <x v="11"/>
    <n v="4"/>
    <x v="198"/>
    <n v="644.12"/>
    <x v="198"/>
    <x v="0"/>
    <x v="0"/>
    <x v="6"/>
    <x v="6"/>
    <x v="6"/>
    <n v="0.16998385394025958"/>
  </r>
  <r>
    <s v="ORD-46809"/>
    <x v="97"/>
    <x v="1"/>
    <s v="China"/>
    <x v="2"/>
    <x v="2"/>
    <x v="3"/>
    <n v="9"/>
    <x v="199"/>
    <n v="16709.759999999998"/>
    <x v="199"/>
    <x v="0"/>
    <x v="0"/>
    <x v="6"/>
    <x v="6"/>
    <x v="6"/>
    <n v="0.13645677735646713"/>
  </r>
  <r>
    <s v="ORD-92965"/>
    <x v="97"/>
    <x v="4"/>
    <s v="USA"/>
    <x v="2"/>
    <x v="1"/>
    <x v="10"/>
    <n v="7"/>
    <x v="200"/>
    <n v="17213.7"/>
    <x v="200"/>
    <x v="1"/>
    <x v="0"/>
    <x v="6"/>
    <x v="6"/>
    <x v="6"/>
    <n v="0.25734153610205823"/>
  </r>
  <r>
    <s v="ORD-56698"/>
    <x v="97"/>
    <x v="3"/>
    <s v="France"/>
    <x v="1"/>
    <x v="4"/>
    <x v="12"/>
    <n v="4"/>
    <x v="201"/>
    <n v="2909.12"/>
    <x v="201"/>
    <x v="1"/>
    <x v="0"/>
    <x v="6"/>
    <x v="6"/>
    <x v="6"/>
    <n v="0.16246837531624683"/>
  </r>
  <r>
    <s v="ORD-55882"/>
    <x v="97"/>
    <x v="3"/>
    <s v="UK"/>
    <x v="2"/>
    <x v="3"/>
    <x v="6"/>
    <n v="3"/>
    <x v="202"/>
    <n v="6195.66"/>
    <x v="202"/>
    <x v="1"/>
    <x v="0"/>
    <x v="6"/>
    <x v="6"/>
    <x v="6"/>
    <n v="0.28995942320914964"/>
  </r>
  <r>
    <s v="ORD-92653"/>
    <x v="97"/>
    <x v="2"/>
    <s v="Brazil"/>
    <x v="1"/>
    <x v="0"/>
    <x v="4"/>
    <n v="6"/>
    <x v="203"/>
    <n v="4200.3"/>
    <x v="203"/>
    <x v="1"/>
    <x v="0"/>
    <x v="6"/>
    <x v="6"/>
    <x v="6"/>
    <n v="0.22031045401518939"/>
  </r>
  <r>
    <s v="ORD-86021"/>
    <x v="98"/>
    <x v="2"/>
    <s v="Brazil"/>
    <x v="0"/>
    <x v="2"/>
    <x v="3"/>
    <n v="5"/>
    <x v="204"/>
    <n v="8581.7000000000007"/>
    <x v="204"/>
    <x v="0"/>
    <x v="0"/>
    <x v="6"/>
    <x v="6"/>
    <x v="6"/>
    <n v="0.22372257245067992"/>
  </r>
  <r>
    <s v="ORD-31999"/>
    <x v="98"/>
    <x v="3"/>
    <s v="UK"/>
    <x v="1"/>
    <x v="4"/>
    <x v="7"/>
    <n v="7"/>
    <x v="205"/>
    <n v="4704.21"/>
    <x v="205"/>
    <x v="0"/>
    <x v="0"/>
    <x v="6"/>
    <x v="6"/>
    <x v="6"/>
    <n v="0.13922210105416211"/>
  </r>
  <r>
    <s v="ORD-80734"/>
    <x v="98"/>
    <x v="4"/>
    <s v="Canada"/>
    <x v="2"/>
    <x v="3"/>
    <x v="19"/>
    <n v="4"/>
    <x v="206"/>
    <n v="3816.72"/>
    <x v="206"/>
    <x v="1"/>
    <x v="0"/>
    <x v="6"/>
    <x v="6"/>
    <x v="6"/>
    <n v="0.12420612463057286"/>
  </r>
  <r>
    <s v="ORD-16252"/>
    <x v="98"/>
    <x v="0"/>
    <s v="Saudi Arabia"/>
    <x v="0"/>
    <x v="2"/>
    <x v="11"/>
    <n v="6"/>
    <x v="207"/>
    <n v="9782.2800000000007"/>
    <x v="207"/>
    <x v="1"/>
    <x v="0"/>
    <x v="6"/>
    <x v="6"/>
    <x v="6"/>
    <n v="0.18434046050613967"/>
  </r>
  <r>
    <s v="ORD-94075"/>
    <x v="99"/>
    <x v="4"/>
    <s v="Canada"/>
    <x v="1"/>
    <x v="4"/>
    <x v="7"/>
    <n v="7"/>
    <x v="208"/>
    <n v="1670.2"/>
    <x v="208"/>
    <x v="1"/>
    <x v="0"/>
    <x v="6"/>
    <x v="6"/>
    <x v="6"/>
    <n v="0.11511794994611424"/>
  </r>
  <r>
    <s v="ORD-94158"/>
    <x v="100"/>
    <x v="4"/>
    <s v="USA"/>
    <x v="0"/>
    <x v="2"/>
    <x v="3"/>
    <n v="9"/>
    <x v="209"/>
    <n v="5281.56"/>
    <x v="209"/>
    <x v="0"/>
    <x v="0"/>
    <x v="6"/>
    <x v="6"/>
    <x v="6"/>
    <n v="0.19179181908375556"/>
  </r>
  <r>
    <s v="ORD-76717"/>
    <x v="101"/>
    <x v="3"/>
    <s v="UK"/>
    <x v="2"/>
    <x v="3"/>
    <x v="19"/>
    <n v="2"/>
    <x v="210"/>
    <n v="4600.42"/>
    <x v="210"/>
    <x v="1"/>
    <x v="0"/>
    <x v="6"/>
    <x v="6"/>
    <x v="6"/>
    <n v="0.21741275796557707"/>
  </r>
  <r>
    <s v="ORD-74239"/>
    <x v="102"/>
    <x v="3"/>
    <s v="France"/>
    <x v="2"/>
    <x v="0"/>
    <x v="0"/>
    <n v="5"/>
    <x v="211"/>
    <n v="9850.7999999999993"/>
    <x v="211"/>
    <x v="0"/>
    <x v="0"/>
    <x v="6"/>
    <x v="6"/>
    <x v="6"/>
    <n v="0.21323648840703296"/>
  </r>
  <r>
    <s v="ORD-56631"/>
    <x v="103"/>
    <x v="4"/>
    <s v="Canada"/>
    <x v="2"/>
    <x v="0"/>
    <x v="0"/>
    <n v="1"/>
    <x v="212"/>
    <n v="1053.06"/>
    <x v="212"/>
    <x v="1"/>
    <x v="0"/>
    <x v="6"/>
    <x v="6"/>
    <x v="6"/>
    <n v="0.26217879323115489"/>
  </r>
  <r>
    <s v="ORD-58890"/>
    <x v="103"/>
    <x v="0"/>
    <s v="UAE"/>
    <x v="2"/>
    <x v="0"/>
    <x v="2"/>
    <n v="1"/>
    <x v="213"/>
    <n v="320.66000000000003"/>
    <x v="213"/>
    <x v="1"/>
    <x v="0"/>
    <x v="6"/>
    <x v="6"/>
    <x v="6"/>
    <n v="0.17092870953658079"/>
  </r>
  <r>
    <s v="ORD-20756"/>
    <x v="103"/>
    <x v="1"/>
    <s v="China"/>
    <x v="1"/>
    <x v="3"/>
    <x v="19"/>
    <n v="4"/>
    <x v="214"/>
    <n v="6530"/>
    <x v="214"/>
    <x v="0"/>
    <x v="0"/>
    <x v="6"/>
    <x v="6"/>
    <x v="6"/>
    <n v="0.21415620214395101"/>
  </r>
  <r>
    <s v="ORD-37799"/>
    <x v="104"/>
    <x v="4"/>
    <s v="USA"/>
    <x v="1"/>
    <x v="1"/>
    <x v="10"/>
    <n v="4"/>
    <x v="215"/>
    <n v="7930.28"/>
    <x v="215"/>
    <x v="1"/>
    <x v="0"/>
    <x v="6"/>
    <x v="6"/>
    <x v="6"/>
    <n v="0.22792133442955356"/>
  </r>
  <r>
    <s v="ORD-52111"/>
    <x v="104"/>
    <x v="2"/>
    <s v="Argentina"/>
    <x v="1"/>
    <x v="2"/>
    <x v="18"/>
    <n v="3"/>
    <x v="216"/>
    <n v="1334.97"/>
    <x v="216"/>
    <x v="0"/>
    <x v="0"/>
    <x v="6"/>
    <x v="6"/>
    <x v="6"/>
    <n v="0.28593900986539023"/>
  </r>
  <r>
    <s v="ORD-40144"/>
    <x v="105"/>
    <x v="4"/>
    <s v="Canada"/>
    <x v="1"/>
    <x v="2"/>
    <x v="18"/>
    <n v="2"/>
    <x v="217"/>
    <n v="2103"/>
    <x v="217"/>
    <x v="0"/>
    <x v="0"/>
    <x v="6"/>
    <x v="6"/>
    <x v="6"/>
    <n v="0.28480741797432241"/>
  </r>
  <r>
    <s v="ORD-36464"/>
    <x v="106"/>
    <x v="2"/>
    <s v="Brazil"/>
    <x v="0"/>
    <x v="3"/>
    <x v="13"/>
    <n v="9"/>
    <x v="218"/>
    <n v="21025.17"/>
    <x v="218"/>
    <x v="1"/>
    <x v="0"/>
    <x v="6"/>
    <x v="6"/>
    <x v="6"/>
    <n v="0.22851325340056705"/>
  </r>
  <r>
    <s v="ORD-11737"/>
    <x v="107"/>
    <x v="0"/>
    <s v="Saudi Arabia"/>
    <x v="1"/>
    <x v="1"/>
    <x v="1"/>
    <n v="7"/>
    <x v="219"/>
    <n v="2626.05"/>
    <x v="219"/>
    <x v="1"/>
    <x v="0"/>
    <x v="6"/>
    <x v="6"/>
    <x v="6"/>
    <n v="0.21350697816111647"/>
  </r>
  <r>
    <s v="ORD-84836"/>
    <x v="107"/>
    <x v="2"/>
    <s v="Argentina"/>
    <x v="0"/>
    <x v="2"/>
    <x v="9"/>
    <n v="3"/>
    <x v="220"/>
    <n v="1364.52"/>
    <x v="220"/>
    <x v="1"/>
    <x v="0"/>
    <x v="6"/>
    <x v="6"/>
    <x v="6"/>
    <n v="0.21659631225632459"/>
  </r>
  <r>
    <s v="ORD-31818"/>
    <x v="108"/>
    <x v="0"/>
    <s v="Saudi Arabia"/>
    <x v="0"/>
    <x v="3"/>
    <x v="6"/>
    <n v="8"/>
    <x v="221"/>
    <n v="17594.32"/>
    <x v="221"/>
    <x v="0"/>
    <x v="0"/>
    <x v="6"/>
    <x v="6"/>
    <x v="6"/>
    <n v="0.16608143991924668"/>
  </r>
  <r>
    <s v="ORD-40568"/>
    <x v="108"/>
    <x v="1"/>
    <s v="China"/>
    <x v="1"/>
    <x v="0"/>
    <x v="15"/>
    <n v="3"/>
    <x v="222"/>
    <n v="2920.32"/>
    <x v="222"/>
    <x v="1"/>
    <x v="0"/>
    <x v="6"/>
    <x v="6"/>
    <x v="6"/>
    <n v="0.19234535941266712"/>
  </r>
  <r>
    <s v="ORD-69317"/>
    <x v="109"/>
    <x v="3"/>
    <s v="UK"/>
    <x v="1"/>
    <x v="0"/>
    <x v="2"/>
    <n v="5"/>
    <x v="123"/>
    <n v="12455.1"/>
    <x v="223"/>
    <x v="1"/>
    <x v="0"/>
    <x v="6"/>
    <x v="6"/>
    <x v="6"/>
    <n v="0.29495869162030008"/>
  </r>
  <r>
    <s v="ORD-67125"/>
    <x v="109"/>
    <x v="2"/>
    <s v="Argentina"/>
    <x v="0"/>
    <x v="0"/>
    <x v="0"/>
    <n v="1"/>
    <x v="223"/>
    <n v="1402.17"/>
    <x v="224"/>
    <x v="1"/>
    <x v="0"/>
    <x v="6"/>
    <x v="6"/>
    <x v="6"/>
    <n v="0.21218539834684808"/>
  </r>
  <r>
    <s v="ORD-51127"/>
    <x v="110"/>
    <x v="0"/>
    <s v="Saudi Arabia"/>
    <x v="0"/>
    <x v="4"/>
    <x v="12"/>
    <n v="6"/>
    <x v="224"/>
    <n v="14545.8"/>
    <x v="225"/>
    <x v="1"/>
    <x v="0"/>
    <x v="7"/>
    <x v="7"/>
    <x v="7"/>
    <n v="0.27675686452446757"/>
  </r>
  <r>
    <s v="ORD-99537"/>
    <x v="110"/>
    <x v="4"/>
    <s v="USA"/>
    <x v="0"/>
    <x v="1"/>
    <x v="5"/>
    <n v="4"/>
    <x v="225"/>
    <n v="334.72"/>
    <x v="226"/>
    <x v="1"/>
    <x v="0"/>
    <x v="7"/>
    <x v="7"/>
    <x v="7"/>
    <n v="0.14967734225621415"/>
  </r>
  <r>
    <s v="ORD-73021"/>
    <x v="110"/>
    <x v="4"/>
    <s v="Canada"/>
    <x v="2"/>
    <x v="2"/>
    <x v="18"/>
    <n v="1"/>
    <x v="226"/>
    <n v="897.4"/>
    <x v="227"/>
    <x v="1"/>
    <x v="0"/>
    <x v="7"/>
    <x v="7"/>
    <x v="7"/>
    <n v="0.13088923556942278"/>
  </r>
  <r>
    <s v="ORD-51869"/>
    <x v="111"/>
    <x v="3"/>
    <s v="France"/>
    <x v="2"/>
    <x v="2"/>
    <x v="3"/>
    <n v="5"/>
    <x v="227"/>
    <n v="12458.8"/>
    <x v="228"/>
    <x v="0"/>
    <x v="0"/>
    <x v="7"/>
    <x v="7"/>
    <x v="7"/>
    <n v="0.21108613991716701"/>
  </r>
  <r>
    <s v="ORD-53528"/>
    <x v="112"/>
    <x v="2"/>
    <s v="Argentina"/>
    <x v="2"/>
    <x v="2"/>
    <x v="11"/>
    <n v="5"/>
    <x v="228"/>
    <n v="6637.7"/>
    <x v="229"/>
    <x v="1"/>
    <x v="0"/>
    <x v="7"/>
    <x v="7"/>
    <x v="7"/>
    <n v="0.11272880666495926"/>
  </r>
  <r>
    <s v="ORD-14852"/>
    <x v="112"/>
    <x v="4"/>
    <s v="USA"/>
    <x v="1"/>
    <x v="3"/>
    <x v="6"/>
    <n v="1"/>
    <x v="229"/>
    <n v="2486.65"/>
    <x v="230"/>
    <x v="0"/>
    <x v="0"/>
    <x v="7"/>
    <x v="7"/>
    <x v="7"/>
    <n v="0.19398789536122896"/>
  </r>
  <r>
    <s v="ORD-60884"/>
    <x v="113"/>
    <x v="1"/>
    <s v="India"/>
    <x v="2"/>
    <x v="4"/>
    <x v="17"/>
    <n v="9"/>
    <x v="230"/>
    <n v="7561.71"/>
    <x v="231"/>
    <x v="1"/>
    <x v="0"/>
    <x v="7"/>
    <x v="7"/>
    <x v="7"/>
    <n v="0.10457819725961455"/>
  </r>
  <r>
    <s v="ORD-36991"/>
    <x v="113"/>
    <x v="4"/>
    <s v="USA"/>
    <x v="1"/>
    <x v="1"/>
    <x v="10"/>
    <n v="7"/>
    <x v="231"/>
    <n v="10811.43"/>
    <x v="232"/>
    <x v="0"/>
    <x v="0"/>
    <x v="7"/>
    <x v="7"/>
    <x v="7"/>
    <n v="0.26663910324536161"/>
  </r>
  <r>
    <s v="ORD-78007"/>
    <x v="113"/>
    <x v="2"/>
    <s v="Argentina"/>
    <x v="0"/>
    <x v="2"/>
    <x v="9"/>
    <n v="9"/>
    <x v="232"/>
    <n v="7814.88"/>
    <x v="233"/>
    <x v="0"/>
    <x v="0"/>
    <x v="7"/>
    <x v="7"/>
    <x v="7"/>
    <n v="0.14773739328051103"/>
  </r>
  <r>
    <s v="ORD-84737"/>
    <x v="113"/>
    <x v="4"/>
    <s v="USA"/>
    <x v="1"/>
    <x v="0"/>
    <x v="15"/>
    <n v="8"/>
    <x v="233"/>
    <n v="17730.32"/>
    <x v="234"/>
    <x v="0"/>
    <x v="0"/>
    <x v="7"/>
    <x v="7"/>
    <x v="7"/>
    <n v="0.22015959102824992"/>
  </r>
  <r>
    <s v="ORD-46981"/>
    <x v="113"/>
    <x v="4"/>
    <s v="USA"/>
    <x v="2"/>
    <x v="1"/>
    <x v="10"/>
    <n v="6"/>
    <x v="234"/>
    <n v="5518.44"/>
    <x v="235"/>
    <x v="0"/>
    <x v="0"/>
    <x v="7"/>
    <x v="7"/>
    <x v="7"/>
    <n v="0.11388544588688108"/>
  </r>
  <r>
    <s v="ORD-67057"/>
    <x v="113"/>
    <x v="2"/>
    <s v="Brazil"/>
    <x v="1"/>
    <x v="3"/>
    <x v="13"/>
    <n v="9"/>
    <x v="235"/>
    <n v="21575.52"/>
    <x v="236"/>
    <x v="0"/>
    <x v="0"/>
    <x v="7"/>
    <x v="7"/>
    <x v="7"/>
    <n v="0.17358793669862882"/>
  </r>
  <r>
    <s v="ORD-96645"/>
    <x v="114"/>
    <x v="0"/>
    <s v="UAE"/>
    <x v="0"/>
    <x v="4"/>
    <x v="14"/>
    <n v="4"/>
    <x v="236"/>
    <n v="5518.68"/>
    <x v="237"/>
    <x v="1"/>
    <x v="0"/>
    <x v="7"/>
    <x v="7"/>
    <x v="7"/>
    <n v="0.15036023106974855"/>
  </r>
  <r>
    <s v="ORD-18092"/>
    <x v="114"/>
    <x v="1"/>
    <s v="China"/>
    <x v="0"/>
    <x v="4"/>
    <x v="17"/>
    <n v="3"/>
    <x v="237"/>
    <n v="531.87"/>
    <x v="238"/>
    <x v="0"/>
    <x v="0"/>
    <x v="7"/>
    <x v="7"/>
    <x v="7"/>
    <n v="0.25726211292233064"/>
  </r>
  <r>
    <s v="ORD-41946"/>
    <x v="115"/>
    <x v="0"/>
    <s v="Saudi Arabia"/>
    <x v="2"/>
    <x v="2"/>
    <x v="3"/>
    <n v="7"/>
    <x v="238"/>
    <n v="2804.62"/>
    <x v="239"/>
    <x v="1"/>
    <x v="0"/>
    <x v="7"/>
    <x v="7"/>
    <x v="7"/>
    <n v="0.14091035505701308"/>
  </r>
  <r>
    <s v="ORD-55053"/>
    <x v="115"/>
    <x v="4"/>
    <s v="USA"/>
    <x v="0"/>
    <x v="4"/>
    <x v="7"/>
    <n v="2"/>
    <x v="239"/>
    <n v="3042.54"/>
    <x v="240"/>
    <x v="0"/>
    <x v="0"/>
    <x v="7"/>
    <x v="7"/>
    <x v="7"/>
    <n v="0.233005975270662"/>
  </r>
  <r>
    <s v="ORD-63613"/>
    <x v="116"/>
    <x v="0"/>
    <s v="Saudi Arabia"/>
    <x v="0"/>
    <x v="1"/>
    <x v="5"/>
    <n v="8"/>
    <x v="240"/>
    <n v="6775.68"/>
    <x v="241"/>
    <x v="0"/>
    <x v="0"/>
    <x v="7"/>
    <x v="7"/>
    <x v="7"/>
    <n v="0.28019180362708984"/>
  </r>
  <r>
    <s v="ORD-77396"/>
    <x v="116"/>
    <x v="3"/>
    <s v="France"/>
    <x v="2"/>
    <x v="2"/>
    <x v="11"/>
    <n v="5"/>
    <x v="241"/>
    <n v="5768.6"/>
    <x v="242"/>
    <x v="1"/>
    <x v="0"/>
    <x v="7"/>
    <x v="7"/>
    <x v="7"/>
    <n v="0.10265228998370488"/>
  </r>
  <r>
    <s v="ORD-48472"/>
    <x v="117"/>
    <x v="0"/>
    <s v="UAE"/>
    <x v="0"/>
    <x v="0"/>
    <x v="0"/>
    <n v="3"/>
    <x v="242"/>
    <n v="233.91"/>
    <x v="243"/>
    <x v="1"/>
    <x v="0"/>
    <x v="7"/>
    <x v="7"/>
    <x v="7"/>
    <n v="0.2407336154931384"/>
  </r>
  <r>
    <s v="ORD-27332"/>
    <x v="118"/>
    <x v="2"/>
    <s v="Argentina"/>
    <x v="1"/>
    <x v="4"/>
    <x v="7"/>
    <n v="3"/>
    <x v="243"/>
    <n v="3936.99"/>
    <x v="244"/>
    <x v="1"/>
    <x v="0"/>
    <x v="7"/>
    <x v="7"/>
    <x v="7"/>
    <n v="0.29462101757941983"/>
  </r>
  <r>
    <s v="ORD-32117"/>
    <x v="118"/>
    <x v="4"/>
    <s v="USA"/>
    <x v="0"/>
    <x v="2"/>
    <x v="3"/>
    <n v="6"/>
    <x v="244"/>
    <n v="4220.1000000000004"/>
    <x v="245"/>
    <x v="0"/>
    <x v="0"/>
    <x v="7"/>
    <x v="7"/>
    <x v="7"/>
    <n v="0.24497049832942344"/>
  </r>
  <r>
    <s v="ORD-60490"/>
    <x v="119"/>
    <x v="1"/>
    <s v="China"/>
    <x v="2"/>
    <x v="2"/>
    <x v="11"/>
    <n v="5"/>
    <x v="245"/>
    <n v="6982.8"/>
    <x v="246"/>
    <x v="1"/>
    <x v="0"/>
    <x v="7"/>
    <x v="7"/>
    <x v="7"/>
    <n v="0.26610671936758895"/>
  </r>
  <r>
    <s v="ORD-85405"/>
    <x v="119"/>
    <x v="0"/>
    <s v="UAE"/>
    <x v="0"/>
    <x v="3"/>
    <x v="6"/>
    <n v="5"/>
    <x v="246"/>
    <n v="9278.7000000000007"/>
    <x v="247"/>
    <x v="1"/>
    <x v="0"/>
    <x v="7"/>
    <x v="7"/>
    <x v="7"/>
    <n v="0.20918339853643289"/>
  </r>
  <r>
    <s v="ORD-51547"/>
    <x v="120"/>
    <x v="4"/>
    <s v="Canada"/>
    <x v="2"/>
    <x v="3"/>
    <x v="8"/>
    <n v="1"/>
    <x v="247"/>
    <n v="1136.02"/>
    <x v="248"/>
    <x v="1"/>
    <x v="0"/>
    <x v="7"/>
    <x v="7"/>
    <x v="7"/>
    <n v="0.10956673298005316"/>
  </r>
  <r>
    <s v="ORD-99089"/>
    <x v="121"/>
    <x v="4"/>
    <s v="USA"/>
    <x v="2"/>
    <x v="3"/>
    <x v="13"/>
    <n v="9"/>
    <x v="248"/>
    <n v="9069.48"/>
    <x v="249"/>
    <x v="1"/>
    <x v="0"/>
    <x v="7"/>
    <x v="7"/>
    <x v="7"/>
    <n v="0.21889568089901518"/>
  </r>
  <r>
    <s v="ORD-11647"/>
    <x v="122"/>
    <x v="3"/>
    <s v="France"/>
    <x v="1"/>
    <x v="3"/>
    <x v="8"/>
    <n v="7"/>
    <x v="249"/>
    <n v="14928.13"/>
    <x v="250"/>
    <x v="0"/>
    <x v="0"/>
    <x v="7"/>
    <x v="7"/>
    <x v="7"/>
    <n v="0.18988982545034105"/>
  </r>
  <r>
    <s v="ORD-86811"/>
    <x v="123"/>
    <x v="2"/>
    <s v="Argentina"/>
    <x v="1"/>
    <x v="3"/>
    <x v="19"/>
    <n v="1"/>
    <x v="250"/>
    <n v="385.21"/>
    <x v="251"/>
    <x v="0"/>
    <x v="0"/>
    <x v="7"/>
    <x v="7"/>
    <x v="7"/>
    <n v="0.29004958334414999"/>
  </r>
  <r>
    <s v="ORD-53593"/>
    <x v="123"/>
    <x v="4"/>
    <s v="USA"/>
    <x v="2"/>
    <x v="0"/>
    <x v="15"/>
    <n v="8"/>
    <x v="251"/>
    <n v="10595.76"/>
    <x v="252"/>
    <x v="0"/>
    <x v="0"/>
    <x v="7"/>
    <x v="7"/>
    <x v="7"/>
    <n v="0.18952014768171419"/>
  </r>
  <r>
    <s v="ORD-12339"/>
    <x v="123"/>
    <x v="4"/>
    <s v="USA"/>
    <x v="0"/>
    <x v="2"/>
    <x v="11"/>
    <n v="5"/>
    <x v="252"/>
    <n v="11391.7"/>
    <x v="253"/>
    <x v="1"/>
    <x v="0"/>
    <x v="7"/>
    <x v="7"/>
    <x v="7"/>
    <n v="0.27147221222468992"/>
  </r>
  <r>
    <s v="ORD-83921"/>
    <x v="123"/>
    <x v="0"/>
    <s v="UAE"/>
    <x v="1"/>
    <x v="0"/>
    <x v="15"/>
    <n v="7"/>
    <x v="253"/>
    <n v="10410.33"/>
    <x v="254"/>
    <x v="1"/>
    <x v="0"/>
    <x v="7"/>
    <x v="7"/>
    <x v="7"/>
    <n v="0.13360287329988577"/>
  </r>
  <r>
    <s v="ORD-58026"/>
    <x v="124"/>
    <x v="2"/>
    <s v="Brazil"/>
    <x v="2"/>
    <x v="2"/>
    <x v="11"/>
    <n v="6"/>
    <x v="254"/>
    <n v="2376.7800000000002"/>
    <x v="255"/>
    <x v="0"/>
    <x v="0"/>
    <x v="8"/>
    <x v="8"/>
    <x v="8"/>
    <n v="0.14239853920009424"/>
  </r>
  <r>
    <s v="ORD-67620"/>
    <x v="125"/>
    <x v="2"/>
    <s v="Brazil"/>
    <x v="0"/>
    <x v="2"/>
    <x v="9"/>
    <n v="1"/>
    <x v="255"/>
    <n v="1922.88"/>
    <x v="256"/>
    <x v="1"/>
    <x v="0"/>
    <x v="8"/>
    <x v="8"/>
    <x v="8"/>
    <n v="0.18193543018805122"/>
  </r>
  <r>
    <s v="ORD-91006"/>
    <x v="126"/>
    <x v="2"/>
    <s v="Argentina"/>
    <x v="0"/>
    <x v="3"/>
    <x v="8"/>
    <n v="9"/>
    <x v="256"/>
    <n v="11970.72"/>
    <x v="257"/>
    <x v="0"/>
    <x v="0"/>
    <x v="8"/>
    <x v="8"/>
    <x v="8"/>
    <n v="0.12464413168130238"/>
  </r>
  <r>
    <s v="ORD-36542"/>
    <x v="126"/>
    <x v="2"/>
    <s v="Argentina"/>
    <x v="0"/>
    <x v="0"/>
    <x v="0"/>
    <n v="9"/>
    <x v="257"/>
    <n v="13261.41"/>
    <x v="258"/>
    <x v="1"/>
    <x v="0"/>
    <x v="8"/>
    <x v="8"/>
    <x v="8"/>
    <n v="0.18521409111097537"/>
  </r>
  <r>
    <s v="ORD-63631"/>
    <x v="127"/>
    <x v="1"/>
    <s v="China"/>
    <x v="2"/>
    <x v="1"/>
    <x v="10"/>
    <n v="5"/>
    <x v="258"/>
    <n v="4642.6000000000004"/>
    <x v="259"/>
    <x v="0"/>
    <x v="0"/>
    <x v="8"/>
    <x v="8"/>
    <x v="8"/>
    <n v="0.23132727351053289"/>
  </r>
  <r>
    <s v="ORD-68200"/>
    <x v="128"/>
    <x v="3"/>
    <s v="UK"/>
    <x v="2"/>
    <x v="0"/>
    <x v="0"/>
    <n v="3"/>
    <x v="259"/>
    <n v="381"/>
    <x v="260"/>
    <x v="1"/>
    <x v="0"/>
    <x v="8"/>
    <x v="8"/>
    <x v="8"/>
    <n v="0.2272703412073491"/>
  </r>
  <r>
    <s v="ORD-52442"/>
    <x v="128"/>
    <x v="0"/>
    <s v="Saudi Arabia"/>
    <x v="1"/>
    <x v="4"/>
    <x v="14"/>
    <n v="9"/>
    <x v="260"/>
    <n v="16575.57"/>
    <x v="261"/>
    <x v="0"/>
    <x v="0"/>
    <x v="8"/>
    <x v="8"/>
    <x v="8"/>
    <n v="0.239454812112042"/>
  </r>
  <r>
    <s v="ORD-27891"/>
    <x v="128"/>
    <x v="0"/>
    <s v="Saudi Arabia"/>
    <x v="0"/>
    <x v="1"/>
    <x v="10"/>
    <n v="8"/>
    <x v="261"/>
    <n v="2440.56"/>
    <x v="262"/>
    <x v="0"/>
    <x v="0"/>
    <x v="8"/>
    <x v="8"/>
    <x v="8"/>
    <n v="0.25998131576359523"/>
  </r>
  <r>
    <s v="ORD-56745"/>
    <x v="128"/>
    <x v="4"/>
    <s v="Canada"/>
    <x v="0"/>
    <x v="4"/>
    <x v="14"/>
    <n v="7"/>
    <x v="262"/>
    <n v="8148.77"/>
    <x v="263"/>
    <x v="0"/>
    <x v="0"/>
    <x v="8"/>
    <x v="8"/>
    <x v="8"/>
    <n v="0.20311899832735492"/>
  </r>
  <r>
    <s v="ORD-71239"/>
    <x v="129"/>
    <x v="0"/>
    <s v="Saudi Arabia"/>
    <x v="2"/>
    <x v="1"/>
    <x v="16"/>
    <n v="9"/>
    <x v="263"/>
    <n v="17390.43"/>
    <x v="264"/>
    <x v="0"/>
    <x v="0"/>
    <x v="8"/>
    <x v="8"/>
    <x v="8"/>
    <n v="0.18355325313980161"/>
  </r>
  <r>
    <s v="ORD-57597"/>
    <x v="130"/>
    <x v="2"/>
    <s v="Brazil"/>
    <x v="2"/>
    <x v="1"/>
    <x v="10"/>
    <n v="1"/>
    <x v="264"/>
    <n v="1264.47"/>
    <x v="265"/>
    <x v="1"/>
    <x v="0"/>
    <x v="8"/>
    <x v="8"/>
    <x v="8"/>
    <n v="0.28662601722460795"/>
  </r>
  <r>
    <s v="ORD-24959"/>
    <x v="130"/>
    <x v="3"/>
    <s v="UK"/>
    <x v="1"/>
    <x v="3"/>
    <x v="13"/>
    <n v="1"/>
    <x v="265"/>
    <n v="668.69"/>
    <x v="266"/>
    <x v="0"/>
    <x v="0"/>
    <x v="8"/>
    <x v="8"/>
    <x v="8"/>
    <n v="0.17184345511372981"/>
  </r>
  <r>
    <s v="ORD-72613"/>
    <x v="131"/>
    <x v="0"/>
    <s v="Saudi Arabia"/>
    <x v="2"/>
    <x v="0"/>
    <x v="4"/>
    <n v="1"/>
    <x v="266"/>
    <n v="795.39"/>
    <x v="267"/>
    <x v="1"/>
    <x v="0"/>
    <x v="8"/>
    <x v="8"/>
    <x v="8"/>
    <n v="0.20495605929166824"/>
  </r>
  <r>
    <s v="ORD-94196"/>
    <x v="131"/>
    <x v="3"/>
    <s v="UK"/>
    <x v="0"/>
    <x v="4"/>
    <x v="14"/>
    <n v="2"/>
    <x v="267"/>
    <n v="290.92"/>
    <x v="268"/>
    <x v="0"/>
    <x v="0"/>
    <x v="8"/>
    <x v="8"/>
    <x v="8"/>
    <n v="0.22363536367386222"/>
  </r>
  <r>
    <s v="ORD-55719"/>
    <x v="132"/>
    <x v="0"/>
    <s v="Saudi Arabia"/>
    <x v="2"/>
    <x v="3"/>
    <x v="8"/>
    <n v="8"/>
    <x v="268"/>
    <n v="16472.240000000002"/>
    <x v="269"/>
    <x v="1"/>
    <x v="0"/>
    <x v="8"/>
    <x v="8"/>
    <x v="8"/>
    <n v="0.23897660548899236"/>
  </r>
  <r>
    <s v="ORD-60877"/>
    <x v="132"/>
    <x v="3"/>
    <s v="UK"/>
    <x v="1"/>
    <x v="4"/>
    <x v="17"/>
    <n v="2"/>
    <x v="269"/>
    <n v="709.06"/>
    <x v="270"/>
    <x v="0"/>
    <x v="0"/>
    <x v="8"/>
    <x v="8"/>
    <x v="8"/>
    <n v="0.24617098694045642"/>
  </r>
  <r>
    <s v="ORD-18840"/>
    <x v="132"/>
    <x v="1"/>
    <s v="India"/>
    <x v="1"/>
    <x v="2"/>
    <x v="9"/>
    <n v="2"/>
    <x v="270"/>
    <n v="3750.82"/>
    <x v="271"/>
    <x v="1"/>
    <x v="0"/>
    <x v="8"/>
    <x v="8"/>
    <x v="8"/>
    <n v="0.11097573330631702"/>
  </r>
  <r>
    <s v="ORD-81216"/>
    <x v="133"/>
    <x v="0"/>
    <s v="UAE"/>
    <x v="2"/>
    <x v="1"/>
    <x v="16"/>
    <n v="5"/>
    <x v="271"/>
    <n v="12038.3"/>
    <x v="272"/>
    <x v="1"/>
    <x v="0"/>
    <x v="8"/>
    <x v="8"/>
    <x v="8"/>
    <n v="0.22418198582856386"/>
  </r>
  <r>
    <s v="ORD-25067"/>
    <x v="133"/>
    <x v="1"/>
    <s v="China"/>
    <x v="2"/>
    <x v="4"/>
    <x v="17"/>
    <n v="5"/>
    <x v="272"/>
    <n v="3950.25"/>
    <x v="273"/>
    <x v="0"/>
    <x v="0"/>
    <x v="8"/>
    <x v="8"/>
    <x v="8"/>
    <n v="0.24639200050629706"/>
  </r>
  <r>
    <s v="ORD-46244"/>
    <x v="134"/>
    <x v="1"/>
    <s v="India"/>
    <x v="1"/>
    <x v="2"/>
    <x v="9"/>
    <n v="6"/>
    <x v="273"/>
    <n v="11917.98"/>
    <x v="274"/>
    <x v="1"/>
    <x v="0"/>
    <x v="8"/>
    <x v="8"/>
    <x v="8"/>
    <n v="0.21642929422603496"/>
  </r>
  <r>
    <s v="ORD-48493"/>
    <x v="134"/>
    <x v="4"/>
    <s v="Canada"/>
    <x v="1"/>
    <x v="3"/>
    <x v="13"/>
    <n v="4"/>
    <x v="274"/>
    <n v="8731.68"/>
    <x v="275"/>
    <x v="0"/>
    <x v="0"/>
    <x v="8"/>
    <x v="8"/>
    <x v="8"/>
    <n v="0.14775965220896781"/>
  </r>
  <r>
    <s v="ORD-82055"/>
    <x v="134"/>
    <x v="4"/>
    <s v="USA"/>
    <x v="1"/>
    <x v="4"/>
    <x v="12"/>
    <n v="8"/>
    <x v="275"/>
    <n v="1741.76"/>
    <x v="276"/>
    <x v="1"/>
    <x v="0"/>
    <x v="8"/>
    <x v="8"/>
    <x v="8"/>
    <n v="0.17422032886275951"/>
  </r>
  <r>
    <s v="ORD-21803"/>
    <x v="135"/>
    <x v="1"/>
    <s v="India"/>
    <x v="0"/>
    <x v="1"/>
    <x v="5"/>
    <n v="6"/>
    <x v="276"/>
    <n v="11960.94"/>
    <x v="277"/>
    <x v="0"/>
    <x v="0"/>
    <x v="8"/>
    <x v="8"/>
    <x v="8"/>
    <n v="0.16335254587014061"/>
  </r>
  <r>
    <s v="ORD-56443"/>
    <x v="135"/>
    <x v="0"/>
    <s v="Saudi Arabia"/>
    <x v="2"/>
    <x v="3"/>
    <x v="13"/>
    <n v="1"/>
    <x v="277"/>
    <n v="1706.47"/>
    <x v="278"/>
    <x v="1"/>
    <x v="0"/>
    <x v="8"/>
    <x v="8"/>
    <x v="8"/>
    <n v="0.28879499786108165"/>
  </r>
  <r>
    <s v="ORD-20489"/>
    <x v="135"/>
    <x v="3"/>
    <s v="France"/>
    <x v="1"/>
    <x v="4"/>
    <x v="17"/>
    <n v="8"/>
    <x v="278"/>
    <n v="14162.08"/>
    <x v="279"/>
    <x v="1"/>
    <x v="0"/>
    <x v="8"/>
    <x v="8"/>
    <x v="8"/>
    <n v="0.13433902364624406"/>
  </r>
  <r>
    <s v="ORD-61004"/>
    <x v="136"/>
    <x v="4"/>
    <s v="Canada"/>
    <x v="2"/>
    <x v="2"/>
    <x v="9"/>
    <n v="9"/>
    <x v="279"/>
    <n v="3863.97"/>
    <x v="280"/>
    <x v="0"/>
    <x v="0"/>
    <x v="8"/>
    <x v="8"/>
    <x v="8"/>
    <n v="0.28894634275110831"/>
  </r>
  <r>
    <s v="ORD-24408"/>
    <x v="136"/>
    <x v="3"/>
    <s v="UK"/>
    <x v="2"/>
    <x v="4"/>
    <x v="17"/>
    <n v="3"/>
    <x v="280"/>
    <n v="323.43"/>
    <x v="281"/>
    <x v="0"/>
    <x v="0"/>
    <x v="8"/>
    <x v="8"/>
    <x v="8"/>
    <n v="0.27972049593420523"/>
  </r>
  <r>
    <s v="ORD-73972"/>
    <x v="136"/>
    <x v="4"/>
    <s v="Canada"/>
    <x v="0"/>
    <x v="4"/>
    <x v="14"/>
    <n v="9"/>
    <x v="281"/>
    <n v="1308.42"/>
    <x v="282"/>
    <x v="1"/>
    <x v="0"/>
    <x v="8"/>
    <x v="8"/>
    <x v="8"/>
    <n v="0.10720563733357791"/>
  </r>
  <r>
    <s v="ORD-29364"/>
    <x v="136"/>
    <x v="0"/>
    <s v="Saudi Arabia"/>
    <x v="2"/>
    <x v="3"/>
    <x v="8"/>
    <n v="5"/>
    <x v="282"/>
    <n v="2968.3"/>
    <x v="283"/>
    <x v="1"/>
    <x v="0"/>
    <x v="8"/>
    <x v="8"/>
    <x v="8"/>
    <n v="0.24292692787117204"/>
  </r>
  <r>
    <s v="ORD-79654"/>
    <x v="137"/>
    <x v="1"/>
    <s v="India"/>
    <x v="1"/>
    <x v="0"/>
    <x v="0"/>
    <n v="1"/>
    <x v="283"/>
    <n v="111.6"/>
    <x v="284"/>
    <x v="0"/>
    <x v="0"/>
    <x v="8"/>
    <x v="8"/>
    <x v="8"/>
    <n v="0.2388888888888889"/>
  </r>
  <r>
    <s v="ORD-22048"/>
    <x v="138"/>
    <x v="3"/>
    <s v="UK"/>
    <x v="0"/>
    <x v="4"/>
    <x v="17"/>
    <n v="1"/>
    <x v="284"/>
    <n v="219.12"/>
    <x v="285"/>
    <x v="1"/>
    <x v="0"/>
    <x v="9"/>
    <x v="9"/>
    <x v="9"/>
    <n v="0.10113179992698065"/>
  </r>
  <r>
    <s v="ORD-17362"/>
    <x v="138"/>
    <x v="1"/>
    <s v="India"/>
    <x v="0"/>
    <x v="0"/>
    <x v="15"/>
    <n v="7"/>
    <x v="285"/>
    <n v="4960.83"/>
    <x v="286"/>
    <x v="1"/>
    <x v="0"/>
    <x v="9"/>
    <x v="9"/>
    <x v="9"/>
    <n v="0.17369069288808525"/>
  </r>
  <r>
    <s v="ORD-54820"/>
    <x v="138"/>
    <x v="2"/>
    <s v="Brazil"/>
    <x v="0"/>
    <x v="3"/>
    <x v="13"/>
    <n v="8"/>
    <x v="286"/>
    <n v="17044.8"/>
    <x v="287"/>
    <x v="1"/>
    <x v="0"/>
    <x v="9"/>
    <x v="9"/>
    <x v="9"/>
    <n v="0.2315228104759223"/>
  </r>
  <r>
    <s v="ORD-90618"/>
    <x v="139"/>
    <x v="4"/>
    <s v="Canada"/>
    <x v="1"/>
    <x v="4"/>
    <x v="7"/>
    <n v="6"/>
    <x v="287"/>
    <n v="10692.54"/>
    <x v="288"/>
    <x v="0"/>
    <x v="0"/>
    <x v="9"/>
    <x v="9"/>
    <x v="9"/>
    <n v="0.11253827434828392"/>
  </r>
  <r>
    <s v="ORD-79245"/>
    <x v="139"/>
    <x v="3"/>
    <s v="UK"/>
    <x v="0"/>
    <x v="0"/>
    <x v="2"/>
    <n v="8"/>
    <x v="288"/>
    <n v="16872.64"/>
    <x v="289"/>
    <x v="0"/>
    <x v="0"/>
    <x v="9"/>
    <x v="9"/>
    <x v="9"/>
    <n v="0.28213723519259581"/>
  </r>
  <r>
    <s v="ORD-99092"/>
    <x v="140"/>
    <x v="1"/>
    <s v="China"/>
    <x v="2"/>
    <x v="1"/>
    <x v="10"/>
    <n v="7"/>
    <x v="289"/>
    <n v="15717.94"/>
    <x v="290"/>
    <x v="0"/>
    <x v="0"/>
    <x v="9"/>
    <x v="9"/>
    <x v="9"/>
    <n v="0.16360095534147603"/>
  </r>
  <r>
    <s v="ORD-35052"/>
    <x v="140"/>
    <x v="4"/>
    <s v="USA"/>
    <x v="1"/>
    <x v="1"/>
    <x v="1"/>
    <n v="9"/>
    <x v="290"/>
    <n v="9953.19"/>
    <x v="291"/>
    <x v="0"/>
    <x v="0"/>
    <x v="9"/>
    <x v="9"/>
    <x v="9"/>
    <n v="0.16377362433551454"/>
  </r>
  <r>
    <s v="ORD-81568"/>
    <x v="140"/>
    <x v="1"/>
    <s v="India"/>
    <x v="2"/>
    <x v="4"/>
    <x v="12"/>
    <n v="2"/>
    <x v="291"/>
    <n v="1138.78"/>
    <x v="292"/>
    <x v="1"/>
    <x v="0"/>
    <x v="9"/>
    <x v="9"/>
    <x v="9"/>
    <n v="0.23146700855301286"/>
  </r>
  <r>
    <s v="ORD-95857"/>
    <x v="140"/>
    <x v="0"/>
    <s v="UAE"/>
    <x v="0"/>
    <x v="2"/>
    <x v="11"/>
    <n v="1"/>
    <x v="292"/>
    <n v="982.69"/>
    <x v="293"/>
    <x v="0"/>
    <x v="0"/>
    <x v="9"/>
    <x v="9"/>
    <x v="9"/>
    <n v="0.1828959285227284"/>
  </r>
  <r>
    <s v="ORD-64122"/>
    <x v="140"/>
    <x v="4"/>
    <s v="Canada"/>
    <x v="1"/>
    <x v="4"/>
    <x v="7"/>
    <n v="1"/>
    <x v="293"/>
    <n v="2340.7399999999998"/>
    <x v="294"/>
    <x v="0"/>
    <x v="0"/>
    <x v="9"/>
    <x v="9"/>
    <x v="9"/>
    <n v="0.18610781205943422"/>
  </r>
  <r>
    <s v="ORD-27247"/>
    <x v="140"/>
    <x v="3"/>
    <s v="France"/>
    <x v="1"/>
    <x v="2"/>
    <x v="18"/>
    <n v="7"/>
    <x v="294"/>
    <n v="5873.63"/>
    <x v="295"/>
    <x v="1"/>
    <x v="0"/>
    <x v="9"/>
    <x v="9"/>
    <x v="9"/>
    <n v="0.14229020214075452"/>
  </r>
  <r>
    <s v="ORD-46522"/>
    <x v="140"/>
    <x v="2"/>
    <s v="Brazil"/>
    <x v="2"/>
    <x v="2"/>
    <x v="9"/>
    <n v="6"/>
    <x v="295"/>
    <n v="1554.66"/>
    <x v="296"/>
    <x v="1"/>
    <x v="0"/>
    <x v="9"/>
    <x v="9"/>
    <x v="9"/>
    <n v="0.29937735582056524"/>
  </r>
  <r>
    <s v="ORD-94955"/>
    <x v="141"/>
    <x v="1"/>
    <s v="China"/>
    <x v="0"/>
    <x v="1"/>
    <x v="1"/>
    <n v="9"/>
    <x v="296"/>
    <n v="21695.13"/>
    <x v="297"/>
    <x v="0"/>
    <x v="0"/>
    <x v="9"/>
    <x v="9"/>
    <x v="9"/>
    <n v="0.20380656857091889"/>
  </r>
  <r>
    <s v="ORD-96904"/>
    <x v="141"/>
    <x v="3"/>
    <s v="UK"/>
    <x v="2"/>
    <x v="1"/>
    <x v="1"/>
    <n v="9"/>
    <x v="297"/>
    <n v="1094.94"/>
    <x v="298"/>
    <x v="1"/>
    <x v="0"/>
    <x v="9"/>
    <x v="9"/>
    <x v="9"/>
    <n v="0.26516521453230313"/>
  </r>
  <r>
    <s v="ORD-72954"/>
    <x v="141"/>
    <x v="4"/>
    <s v="Canada"/>
    <x v="0"/>
    <x v="2"/>
    <x v="3"/>
    <n v="1"/>
    <x v="298"/>
    <n v="1421.62"/>
    <x v="299"/>
    <x v="1"/>
    <x v="0"/>
    <x v="9"/>
    <x v="9"/>
    <x v="9"/>
    <n v="0.12316934201826087"/>
  </r>
  <r>
    <s v="ORD-68205"/>
    <x v="141"/>
    <x v="1"/>
    <s v="India"/>
    <x v="0"/>
    <x v="4"/>
    <x v="12"/>
    <n v="4"/>
    <x v="299"/>
    <n v="580.6"/>
    <x v="300"/>
    <x v="0"/>
    <x v="0"/>
    <x v="9"/>
    <x v="9"/>
    <x v="9"/>
    <n v="0.16066138477437134"/>
  </r>
  <r>
    <s v="ORD-98708"/>
    <x v="142"/>
    <x v="1"/>
    <s v="India"/>
    <x v="0"/>
    <x v="1"/>
    <x v="5"/>
    <n v="4"/>
    <x v="300"/>
    <n v="6395.16"/>
    <x v="301"/>
    <x v="1"/>
    <x v="0"/>
    <x v="9"/>
    <x v="9"/>
    <x v="9"/>
    <n v="0.12598902920333502"/>
  </r>
  <r>
    <s v="ORD-79779"/>
    <x v="143"/>
    <x v="3"/>
    <s v="UK"/>
    <x v="1"/>
    <x v="1"/>
    <x v="16"/>
    <n v="3"/>
    <x v="301"/>
    <n v="2818.8"/>
    <x v="302"/>
    <x v="1"/>
    <x v="0"/>
    <x v="9"/>
    <x v="9"/>
    <x v="9"/>
    <n v="0.27943805874840355"/>
  </r>
  <r>
    <s v="ORD-34900"/>
    <x v="143"/>
    <x v="1"/>
    <s v="India"/>
    <x v="0"/>
    <x v="1"/>
    <x v="16"/>
    <n v="4"/>
    <x v="302"/>
    <n v="5737.84"/>
    <x v="303"/>
    <x v="0"/>
    <x v="0"/>
    <x v="9"/>
    <x v="9"/>
    <x v="9"/>
    <n v="0.25432566958995023"/>
  </r>
  <r>
    <s v="ORD-45560"/>
    <x v="143"/>
    <x v="1"/>
    <s v="China"/>
    <x v="2"/>
    <x v="2"/>
    <x v="18"/>
    <n v="7"/>
    <x v="303"/>
    <n v="11683.07"/>
    <x v="304"/>
    <x v="0"/>
    <x v="0"/>
    <x v="9"/>
    <x v="9"/>
    <x v="9"/>
    <n v="0.21060046717172798"/>
  </r>
  <r>
    <s v="ORD-76405"/>
    <x v="144"/>
    <x v="1"/>
    <s v="China"/>
    <x v="1"/>
    <x v="1"/>
    <x v="16"/>
    <n v="7"/>
    <x v="304"/>
    <n v="1168.3"/>
    <x v="305"/>
    <x v="0"/>
    <x v="0"/>
    <x v="9"/>
    <x v="9"/>
    <x v="9"/>
    <n v="0.21320722417187368"/>
  </r>
  <r>
    <s v="ORD-91944"/>
    <x v="145"/>
    <x v="0"/>
    <s v="Saudi Arabia"/>
    <x v="1"/>
    <x v="3"/>
    <x v="8"/>
    <n v="7"/>
    <x v="305"/>
    <n v="14449.05"/>
    <x v="306"/>
    <x v="1"/>
    <x v="0"/>
    <x v="9"/>
    <x v="9"/>
    <x v="9"/>
    <n v="0.17608424083244228"/>
  </r>
  <r>
    <s v="ORD-57331"/>
    <x v="145"/>
    <x v="4"/>
    <s v="Canada"/>
    <x v="1"/>
    <x v="2"/>
    <x v="9"/>
    <n v="9"/>
    <x v="306"/>
    <n v="16957.62"/>
    <x v="307"/>
    <x v="0"/>
    <x v="0"/>
    <x v="9"/>
    <x v="9"/>
    <x v="9"/>
    <n v="0.16351763985748"/>
  </r>
  <r>
    <s v="ORD-14354"/>
    <x v="145"/>
    <x v="0"/>
    <s v="Saudi Arabia"/>
    <x v="0"/>
    <x v="1"/>
    <x v="16"/>
    <n v="6"/>
    <x v="307"/>
    <n v="3160.02"/>
    <x v="308"/>
    <x v="1"/>
    <x v="0"/>
    <x v="9"/>
    <x v="9"/>
    <x v="9"/>
    <n v="0.13326497933557382"/>
  </r>
  <r>
    <s v="ORD-62281"/>
    <x v="146"/>
    <x v="1"/>
    <s v="India"/>
    <x v="2"/>
    <x v="4"/>
    <x v="7"/>
    <n v="6"/>
    <x v="308"/>
    <n v="3858.24"/>
    <x v="309"/>
    <x v="1"/>
    <x v="0"/>
    <x v="9"/>
    <x v="9"/>
    <x v="9"/>
    <n v="0.2344281330347516"/>
  </r>
  <r>
    <s v="ORD-93167"/>
    <x v="146"/>
    <x v="2"/>
    <s v="Argentina"/>
    <x v="0"/>
    <x v="2"/>
    <x v="9"/>
    <n v="3"/>
    <x v="309"/>
    <n v="673.74"/>
    <x v="310"/>
    <x v="0"/>
    <x v="0"/>
    <x v="9"/>
    <x v="9"/>
    <x v="9"/>
    <n v="0.10242823641167216"/>
  </r>
  <r>
    <s v="ORD-95405"/>
    <x v="147"/>
    <x v="0"/>
    <s v="UAE"/>
    <x v="2"/>
    <x v="1"/>
    <x v="10"/>
    <n v="3"/>
    <x v="310"/>
    <n v="1357.35"/>
    <x v="311"/>
    <x v="1"/>
    <x v="0"/>
    <x v="9"/>
    <x v="9"/>
    <x v="9"/>
    <n v="0.26291671271227024"/>
  </r>
  <r>
    <s v="ORD-44896"/>
    <x v="147"/>
    <x v="1"/>
    <s v="China"/>
    <x v="0"/>
    <x v="2"/>
    <x v="9"/>
    <n v="8"/>
    <x v="311"/>
    <n v="13452.08"/>
    <x v="312"/>
    <x v="1"/>
    <x v="0"/>
    <x v="9"/>
    <x v="9"/>
    <x v="9"/>
    <n v="0.21825992708934233"/>
  </r>
  <r>
    <s v="ORD-32858"/>
    <x v="147"/>
    <x v="1"/>
    <s v="India"/>
    <x v="1"/>
    <x v="1"/>
    <x v="10"/>
    <n v="9"/>
    <x v="312"/>
    <n v="15007.32"/>
    <x v="313"/>
    <x v="0"/>
    <x v="0"/>
    <x v="9"/>
    <x v="9"/>
    <x v="9"/>
    <n v="0.15598654523259317"/>
  </r>
  <r>
    <s v="ORD-46232"/>
    <x v="148"/>
    <x v="0"/>
    <s v="UAE"/>
    <x v="1"/>
    <x v="1"/>
    <x v="1"/>
    <n v="7"/>
    <x v="313"/>
    <n v="8328.25"/>
    <x v="314"/>
    <x v="1"/>
    <x v="0"/>
    <x v="9"/>
    <x v="9"/>
    <x v="9"/>
    <n v="0.11202833728574431"/>
  </r>
  <r>
    <s v="ORD-47136"/>
    <x v="149"/>
    <x v="3"/>
    <s v="France"/>
    <x v="2"/>
    <x v="4"/>
    <x v="7"/>
    <n v="8"/>
    <x v="314"/>
    <n v="15205.12"/>
    <x v="315"/>
    <x v="0"/>
    <x v="0"/>
    <x v="9"/>
    <x v="9"/>
    <x v="9"/>
    <n v="0.18503109478912366"/>
  </r>
  <r>
    <s v="ORD-98714"/>
    <x v="149"/>
    <x v="4"/>
    <s v="USA"/>
    <x v="2"/>
    <x v="3"/>
    <x v="13"/>
    <n v="7"/>
    <x v="315"/>
    <n v="2799.72"/>
    <x v="316"/>
    <x v="0"/>
    <x v="0"/>
    <x v="9"/>
    <x v="9"/>
    <x v="9"/>
    <n v="0.23841312702698844"/>
  </r>
  <r>
    <s v="ORD-75959"/>
    <x v="150"/>
    <x v="0"/>
    <s v="Saudi Arabia"/>
    <x v="1"/>
    <x v="3"/>
    <x v="13"/>
    <n v="2"/>
    <x v="316"/>
    <n v="1982.04"/>
    <x v="317"/>
    <x v="1"/>
    <x v="0"/>
    <x v="9"/>
    <x v="9"/>
    <x v="9"/>
    <n v="0.10734394865895744"/>
  </r>
  <r>
    <s v="ORD-92238"/>
    <x v="150"/>
    <x v="0"/>
    <s v="Saudi Arabia"/>
    <x v="2"/>
    <x v="2"/>
    <x v="11"/>
    <n v="2"/>
    <x v="317"/>
    <n v="2764.52"/>
    <x v="318"/>
    <x v="1"/>
    <x v="0"/>
    <x v="9"/>
    <x v="9"/>
    <x v="9"/>
    <n v="0.27289728415782849"/>
  </r>
  <r>
    <s v="ORD-74362"/>
    <x v="151"/>
    <x v="1"/>
    <s v="China"/>
    <x v="0"/>
    <x v="1"/>
    <x v="5"/>
    <n v="4"/>
    <x v="318"/>
    <n v="4305.4799999999996"/>
    <x v="319"/>
    <x v="1"/>
    <x v="0"/>
    <x v="9"/>
    <x v="9"/>
    <x v="9"/>
    <n v="0.28296961082155764"/>
  </r>
  <r>
    <s v="ORD-30050"/>
    <x v="152"/>
    <x v="2"/>
    <s v="Brazil"/>
    <x v="0"/>
    <x v="0"/>
    <x v="0"/>
    <n v="2"/>
    <x v="319"/>
    <n v="4997.12"/>
    <x v="320"/>
    <x v="1"/>
    <x v="0"/>
    <x v="9"/>
    <x v="9"/>
    <x v="9"/>
    <n v="0.10964315445696721"/>
  </r>
  <r>
    <s v="ORD-69709"/>
    <x v="152"/>
    <x v="4"/>
    <s v="Canada"/>
    <x v="2"/>
    <x v="0"/>
    <x v="15"/>
    <n v="2"/>
    <x v="320"/>
    <n v="2067.08"/>
    <x v="321"/>
    <x v="1"/>
    <x v="0"/>
    <x v="9"/>
    <x v="9"/>
    <x v="9"/>
    <n v="0.13172688043036557"/>
  </r>
  <r>
    <s v="ORD-38671"/>
    <x v="152"/>
    <x v="3"/>
    <s v="UK"/>
    <x v="2"/>
    <x v="1"/>
    <x v="1"/>
    <n v="9"/>
    <x v="321"/>
    <n v="2273.85"/>
    <x v="322"/>
    <x v="1"/>
    <x v="0"/>
    <x v="9"/>
    <x v="9"/>
    <x v="9"/>
    <n v="0.28617542933790707"/>
  </r>
  <r>
    <s v="ORD-46620"/>
    <x v="152"/>
    <x v="2"/>
    <s v="Brazil"/>
    <x v="1"/>
    <x v="2"/>
    <x v="9"/>
    <n v="6"/>
    <x v="322"/>
    <n v="13757.7"/>
    <x v="323"/>
    <x v="1"/>
    <x v="0"/>
    <x v="9"/>
    <x v="9"/>
    <x v="9"/>
    <n v="0.10678892547446157"/>
  </r>
  <r>
    <s v="ORD-20286"/>
    <x v="152"/>
    <x v="4"/>
    <s v="USA"/>
    <x v="1"/>
    <x v="4"/>
    <x v="7"/>
    <n v="8"/>
    <x v="323"/>
    <n v="5499.12"/>
    <x v="324"/>
    <x v="0"/>
    <x v="0"/>
    <x v="9"/>
    <x v="9"/>
    <x v="9"/>
    <n v="0.24616484092000177"/>
  </r>
  <r>
    <s v="ORD-70061"/>
    <x v="153"/>
    <x v="3"/>
    <s v="France"/>
    <x v="2"/>
    <x v="0"/>
    <x v="0"/>
    <n v="7"/>
    <x v="324"/>
    <n v="1340.08"/>
    <x v="325"/>
    <x v="1"/>
    <x v="0"/>
    <x v="10"/>
    <x v="10"/>
    <x v="10"/>
    <n v="0.17820577875947705"/>
  </r>
  <r>
    <s v="ORD-28283"/>
    <x v="153"/>
    <x v="4"/>
    <s v="Canada"/>
    <x v="1"/>
    <x v="3"/>
    <x v="19"/>
    <n v="8"/>
    <x v="325"/>
    <n v="16273.52"/>
    <x v="326"/>
    <x v="0"/>
    <x v="0"/>
    <x v="10"/>
    <x v="10"/>
    <x v="10"/>
    <n v="0.15092801065780484"/>
  </r>
  <r>
    <s v="ORD-64957"/>
    <x v="154"/>
    <x v="0"/>
    <s v="Saudi Arabia"/>
    <x v="2"/>
    <x v="0"/>
    <x v="2"/>
    <n v="1"/>
    <x v="326"/>
    <n v="298.08999999999997"/>
    <x v="327"/>
    <x v="0"/>
    <x v="0"/>
    <x v="10"/>
    <x v="10"/>
    <x v="10"/>
    <n v="0.26941527726525549"/>
  </r>
  <r>
    <s v="ORD-63986"/>
    <x v="154"/>
    <x v="0"/>
    <s v="UAE"/>
    <x v="0"/>
    <x v="1"/>
    <x v="16"/>
    <n v="3"/>
    <x v="327"/>
    <n v="1230.18"/>
    <x v="328"/>
    <x v="0"/>
    <x v="0"/>
    <x v="10"/>
    <x v="10"/>
    <x v="10"/>
    <n v="0.26222178868133117"/>
  </r>
  <r>
    <s v="ORD-99312"/>
    <x v="154"/>
    <x v="3"/>
    <s v="France"/>
    <x v="1"/>
    <x v="4"/>
    <x v="7"/>
    <n v="3"/>
    <x v="328"/>
    <n v="2495.4"/>
    <x v="329"/>
    <x v="0"/>
    <x v="0"/>
    <x v="10"/>
    <x v="10"/>
    <x v="10"/>
    <n v="0.26578504448184659"/>
  </r>
  <r>
    <s v="ORD-11603"/>
    <x v="155"/>
    <x v="1"/>
    <s v="China"/>
    <x v="1"/>
    <x v="2"/>
    <x v="3"/>
    <n v="6"/>
    <x v="329"/>
    <n v="6404.04"/>
    <x v="330"/>
    <x v="0"/>
    <x v="0"/>
    <x v="10"/>
    <x v="10"/>
    <x v="10"/>
    <n v="0.27769345600589629"/>
  </r>
  <r>
    <s v="ORD-54872"/>
    <x v="155"/>
    <x v="4"/>
    <s v="USA"/>
    <x v="1"/>
    <x v="4"/>
    <x v="7"/>
    <n v="5"/>
    <x v="330"/>
    <n v="3571.55"/>
    <x v="331"/>
    <x v="1"/>
    <x v="0"/>
    <x v="10"/>
    <x v="10"/>
    <x v="10"/>
    <n v="0.21856336884545924"/>
  </r>
  <r>
    <s v="ORD-79939"/>
    <x v="155"/>
    <x v="0"/>
    <s v="Saudi Arabia"/>
    <x v="1"/>
    <x v="0"/>
    <x v="0"/>
    <n v="5"/>
    <x v="331"/>
    <n v="2970.45"/>
    <x v="332"/>
    <x v="1"/>
    <x v="0"/>
    <x v="10"/>
    <x v="10"/>
    <x v="10"/>
    <n v="0.16433537006177515"/>
  </r>
  <r>
    <s v="ORD-83613"/>
    <x v="155"/>
    <x v="0"/>
    <s v="Saudi Arabia"/>
    <x v="2"/>
    <x v="2"/>
    <x v="11"/>
    <n v="1"/>
    <x v="332"/>
    <n v="1865.75"/>
    <x v="333"/>
    <x v="0"/>
    <x v="0"/>
    <x v="10"/>
    <x v="10"/>
    <x v="10"/>
    <n v="0.21489481441779446"/>
  </r>
  <r>
    <s v="ORD-62869"/>
    <x v="155"/>
    <x v="3"/>
    <s v="UK"/>
    <x v="2"/>
    <x v="3"/>
    <x v="13"/>
    <n v="7"/>
    <x v="333"/>
    <n v="10181.99"/>
    <x v="334"/>
    <x v="1"/>
    <x v="0"/>
    <x v="10"/>
    <x v="10"/>
    <x v="10"/>
    <n v="0.26762155531482551"/>
  </r>
  <r>
    <s v="ORD-20106"/>
    <x v="156"/>
    <x v="3"/>
    <s v="UK"/>
    <x v="2"/>
    <x v="2"/>
    <x v="11"/>
    <n v="9"/>
    <x v="334"/>
    <n v="21332.16"/>
    <x v="335"/>
    <x v="1"/>
    <x v="0"/>
    <x v="10"/>
    <x v="10"/>
    <x v="10"/>
    <n v="0.29347145342993863"/>
  </r>
  <r>
    <s v="ORD-74759"/>
    <x v="157"/>
    <x v="3"/>
    <s v="France"/>
    <x v="0"/>
    <x v="4"/>
    <x v="12"/>
    <n v="8"/>
    <x v="335"/>
    <n v="19273.36"/>
    <x v="336"/>
    <x v="1"/>
    <x v="0"/>
    <x v="10"/>
    <x v="10"/>
    <x v="10"/>
    <n v="0.19670934388191783"/>
  </r>
  <r>
    <s v="ORD-76427"/>
    <x v="157"/>
    <x v="4"/>
    <s v="Canada"/>
    <x v="1"/>
    <x v="2"/>
    <x v="18"/>
    <n v="5"/>
    <x v="336"/>
    <n v="840.3"/>
    <x v="337"/>
    <x v="1"/>
    <x v="0"/>
    <x v="10"/>
    <x v="10"/>
    <x v="10"/>
    <n v="0.17200999642984649"/>
  </r>
  <r>
    <s v="ORD-32992"/>
    <x v="157"/>
    <x v="2"/>
    <s v="Argentina"/>
    <x v="1"/>
    <x v="3"/>
    <x v="8"/>
    <n v="3"/>
    <x v="337"/>
    <n v="1925.31"/>
    <x v="338"/>
    <x v="0"/>
    <x v="0"/>
    <x v="10"/>
    <x v="10"/>
    <x v="10"/>
    <n v="0.17085560247440673"/>
  </r>
  <r>
    <s v="ORD-51128"/>
    <x v="157"/>
    <x v="0"/>
    <s v="UAE"/>
    <x v="0"/>
    <x v="0"/>
    <x v="2"/>
    <n v="4"/>
    <x v="338"/>
    <n v="3680.04"/>
    <x v="339"/>
    <x v="0"/>
    <x v="0"/>
    <x v="10"/>
    <x v="10"/>
    <x v="10"/>
    <n v="0.22976380691514223"/>
  </r>
  <r>
    <s v="ORD-99255"/>
    <x v="157"/>
    <x v="3"/>
    <s v="UK"/>
    <x v="0"/>
    <x v="1"/>
    <x v="1"/>
    <n v="7"/>
    <x v="339"/>
    <n v="864.08"/>
    <x v="340"/>
    <x v="0"/>
    <x v="0"/>
    <x v="10"/>
    <x v="10"/>
    <x v="10"/>
    <n v="0.16158226090176836"/>
  </r>
  <r>
    <s v="ORD-55980"/>
    <x v="158"/>
    <x v="1"/>
    <s v="India"/>
    <x v="1"/>
    <x v="1"/>
    <x v="5"/>
    <n v="6"/>
    <x v="340"/>
    <n v="12540.42"/>
    <x v="341"/>
    <x v="0"/>
    <x v="0"/>
    <x v="10"/>
    <x v="10"/>
    <x v="10"/>
    <n v="0.10220630568992108"/>
  </r>
  <r>
    <s v="ORD-93745"/>
    <x v="159"/>
    <x v="4"/>
    <s v="USA"/>
    <x v="2"/>
    <x v="3"/>
    <x v="19"/>
    <n v="9"/>
    <x v="341"/>
    <n v="21266.55"/>
    <x v="342"/>
    <x v="0"/>
    <x v="0"/>
    <x v="10"/>
    <x v="10"/>
    <x v="10"/>
    <n v="0.1078853880859848"/>
  </r>
  <r>
    <s v="ORD-30211"/>
    <x v="160"/>
    <x v="4"/>
    <s v="USA"/>
    <x v="2"/>
    <x v="3"/>
    <x v="6"/>
    <n v="7"/>
    <x v="342"/>
    <n v="3216.29"/>
    <x v="343"/>
    <x v="1"/>
    <x v="0"/>
    <x v="10"/>
    <x v="10"/>
    <x v="10"/>
    <n v="0.23105503546011086"/>
  </r>
  <r>
    <s v="ORD-30557"/>
    <x v="160"/>
    <x v="3"/>
    <s v="France"/>
    <x v="0"/>
    <x v="3"/>
    <x v="6"/>
    <n v="4"/>
    <x v="343"/>
    <n v="3342.28"/>
    <x v="344"/>
    <x v="1"/>
    <x v="0"/>
    <x v="10"/>
    <x v="10"/>
    <x v="10"/>
    <n v="0.21877580573740082"/>
  </r>
  <r>
    <s v="ORD-37476"/>
    <x v="160"/>
    <x v="3"/>
    <s v="UK"/>
    <x v="1"/>
    <x v="3"/>
    <x v="13"/>
    <n v="9"/>
    <x v="344"/>
    <n v="16759.71"/>
    <x v="345"/>
    <x v="0"/>
    <x v="0"/>
    <x v="10"/>
    <x v="10"/>
    <x v="10"/>
    <n v="0.13825179552629491"/>
  </r>
  <r>
    <s v="ORD-60735"/>
    <x v="161"/>
    <x v="0"/>
    <s v="UAE"/>
    <x v="2"/>
    <x v="1"/>
    <x v="10"/>
    <n v="5"/>
    <x v="345"/>
    <n v="11072.8"/>
    <x v="346"/>
    <x v="1"/>
    <x v="0"/>
    <x v="10"/>
    <x v="10"/>
    <x v="10"/>
    <n v="0.24954392746188861"/>
  </r>
  <r>
    <s v="ORD-46373"/>
    <x v="161"/>
    <x v="0"/>
    <s v="Saudi Arabia"/>
    <x v="1"/>
    <x v="2"/>
    <x v="9"/>
    <n v="4"/>
    <x v="346"/>
    <n v="6747.24"/>
    <x v="347"/>
    <x v="1"/>
    <x v="0"/>
    <x v="10"/>
    <x v="10"/>
    <x v="10"/>
    <n v="0.14099691132966963"/>
  </r>
  <r>
    <s v="ORD-11541"/>
    <x v="161"/>
    <x v="1"/>
    <s v="China"/>
    <x v="1"/>
    <x v="3"/>
    <x v="19"/>
    <n v="1"/>
    <x v="347"/>
    <n v="618.91999999999996"/>
    <x v="348"/>
    <x v="1"/>
    <x v="0"/>
    <x v="10"/>
    <x v="10"/>
    <x v="10"/>
    <n v="0.27990693466037619"/>
  </r>
  <r>
    <s v="ORD-27561"/>
    <x v="161"/>
    <x v="4"/>
    <s v="Canada"/>
    <x v="0"/>
    <x v="4"/>
    <x v="17"/>
    <n v="3"/>
    <x v="348"/>
    <n v="7299.9"/>
    <x v="349"/>
    <x v="1"/>
    <x v="0"/>
    <x v="10"/>
    <x v="10"/>
    <x v="10"/>
    <n v="0.26520774257181606"/>
  </r>
  <r>
    <s v="ORD-67008"/>
    <x v="161"/>
    <x v="3"/>
    <s v="France"/>
    <x v="2"/>
    <x v="4"/>
    <x v="7"/>
    <n v="6"/>
    <x v="349"/>
    <n v="6601.92"/>
    <x v="350"/>
    <x v="0"/>
    <x v="0"/>
    <x v="10"/>
    <x v="10"/>
    <x v="10"/>
    <n v="0.10583436333672629"/>
  </r>
  <r>
    <s v="ORD-16349"/>
    <x v="161"/>
    <x v="1"/>
    <s v="China"/>
    <x v="0"/>
    <x v="3"/>
    <x v="8"/>
    <n v="5"/>
    <x v="350"/>
    <n v="1633.55"/>
    <x v="351"/>
    <x v="0"/>
    <x v="0"/>
    <x v="10"/>
    <x v="10"/>
    <x v="10"/>
    <n v="0.11743748278289615"/>
  </r>
  <r>
    <s v="ORD-36865"/>
    <x v="161"/>
    <x v="4"/>
    <s v="Canada"/>
    <x v="1"/>
    <x v="2"/>
    <x v="3"/>
    <n v="8"/>
    <x v="351"/>
    <n v="5594.88"/>
    <x v="352"/>
    <x v="0"/>
    <x v="0"/>
    <x v="10"/>
    <x v="10"/>
    <x v="10"/>
    <n v="0.10418811484786089"/>
  </r>
  <r>
    <s v="ORD-40390"/>
    <x v="161"/>
    <x v="3"/>
    <s v="UK"/>
    <x v="1"/>
    <x v="2"/>
    <x v="3"/>
    <n v="7"/>
    <x v="352"/>
    <n v="9461.2000000000007"/>
    <x v="353"/>
    <x v="1"/>
    <x v="0"/>
    <x v="10"/>
    <x v="10"/>
    <x v="10"/>
    <n v="0.24410328499556083"/>
  </r>
  <r>
    <s v="ORD-49809"/>
    <x v="162"/>
    <x v="1"/>
    <s v="China"/>
    <x v="1"/>
    <x v="4"/>
    <x v="14"/>
    <n v="5"/>
    <x v="353"/>
    <n v="11621.9"/>
    <x v="354"/>
    <x v="1"/>
    <x v="0"/>
    <x v="10"/>
    <x v="10"/>
    <x v="10"/>
    <n v="0.18563659986749154"/>
  </r>
  <r>
    <s v="ORD-57933"/>
    <x v="162"/>
    <x v="3"/>
    <s v="UK"/>
    <x v="1"/>
    <x v="2"/>
    <x v="3"/>
    <n v="1"/>
    <x v="354"/>
    <n v="1535.06"/>
    <x v="355"/>
    <x v="1"/>
    <x v="0"/>
    <x v="10"/>
    <x v="10"/>
    <x v="10"/>
    <n v="0.1582283428660769"/>
  </r>
  <r>
    <s v="ORD-83208"/>
    <x v="163"/>
    <x v="1"/>
    <s v="India"/>
    <x v="0"/>
    <x v="4"/>
    <x v="17"/>
    <n v="7"/>
    <x v="355"/>
    <n v="15429.47"/>
    <x v="356"/>
    <x v="0"/>
    <x v="0"/>
    <x v="10"/>
    <x v="10"/>
    <x v="10"/>
    <n v="0.15168635085975085"/>
  </r>
  <r>
    <s v="ORD-75735"/>
    <x v="164"/>
    <x v="2"/>
    <s v="Brazil"/>
    <x v="0"/>
    <x v="2"/>
    <x v="18"/>
    <n v="6"/>
    <x v="356"/>
    <n v="4198.5"/>
    <x v="357"/>
    <x v="1"/>
    <x v="0"/>
    <x v="10"/>
    <x v="10"/>
    <x v="10"/>
    <n v="0.14879838037394308"/>
  </r>
  <r>
    <s v="ORD-94481"/>
    <x v="164"/>
    <x v="4"/>
    <s v="Canada"/>
    <x v="1"/>
    <x v="4"/>
    <x v="7"/>
    <n v="8"/>
    <x v="357"/>
    <n v="2633.52"/>
    <x v="358"/>
    <x v="0"/>
    <x v="0"/>
    <x v="10"/>
    <x v="10"/>
    <x v="10"/>
    <n v="0.19720374251951761"/>
  </r>
  <r>
    <s v="ORD-76539"/>
    <x v="165"/>
    <x v="2"/>
    <s v="Brazil"/>
    <x v="0"/>
    <x v="0"/>
    <x v="4"/>
    <n v="1"/>
    <x v="358"/>
    <n v="116.56"/>
    <x v="359"/>
    <x v="1"/>
    <x v="0"/>
    <x v="10"/>
    <x v="10"/>
    <x v="10"/>
    <n v="0.11307481125600549"/>
  </r>
  <r>
    <s v="ORD-54224"/>
    <x v="165"/>
    <x v="0"/>
    <s v="Saudi Arabia"/>
    <x v="0"/>
    <x v="3"/>
    <x v="8"/>
    <n v="1"/>
    <x v="359"/>
    <n v="682.7"/>
    <x v="360"/>
    <x v="0"/>
    <x v="0"/>
    <x v="10"/>
    <x v="10"/>
    <x v="10"/>
    <n v="0.19182657096821445"/>
  </r>
  <r>
    <s v="ORD-69815"/>
    <x v="166"/>
    <x v="4"/>
    <s v="Canada"/>
    <x v="2"/>
    <x v="4"/>
    <x v="7"/>
    <n v="9"/>
    <x v="360"/>
    <n v="17017.830000000002"/>
    <x v="361"/>
    <x v="1"/>
    <x v="0"/>
    <x v="10"/>
    <x v="10"/>
    <x v="10"/>
    <n v="0.23139084125296819"/>
  </r>
  <r>
    <s v="ORD-85784"/>
    <x v="166"/>
    <x v="4"/>
    <s v="Canada"/>
    <x v="0"/>
    <x v="4"/>
    <x v="14"/>
    <n v="9"/>
    <x v="361"/>
    <n v="14295.06"/>
    <x v="362"/>
    <x v="1"/>
    <x v="0"/>
    <x v="10"/>
    <x v="10"/>
    <x v="10"/>
    <n v="0.13885496108445855"/>
  </r>
  <r>
    <s v="ORD-17012"/>
    <x v="167"/>
    <x v="0"/>
    <s v="UAE"/>
    <x v="1"/>
    <x v="3"/>
    <x v="19"/>
    <n v="9"/>
    <x v="362"/>
    <n v="18016.830000000002"/>
    <x v="363"/>
    <x v="0"/>
    <x v="0"/>
    <x v="10"/>
    <x v="10"/>
    <x v="10"/>
    <n v="0.15009355141831277"/>
  </r>
  <r>
    <s v="ORD-98337"/>
    <x v="168"/>
    <x v="1"/>
    <s v="India"/>
    <x v="0"/>
    <x v="1"/>
    <x v="10"/>
    <n v="5"/>
    <x v="363"/>
    <n v="10593.35"/>
    <x v="364"/>
    <x v="0"/>
    <x v="0"/>
    <x v="10"/>
    <x v="10"/>
    <x v="10"/>
    <n v="0.11961655189340482"/>
  </r>
  <r>
    <s v="ORD-92687"/>
    <x v="168"/>
    <x v="1"/>
    <s v="India"/>
    <x v="0"/>
    <x v="0"/>
    <x v="2"/>
    <n v="4"/>
    <x v="364"/>
    <n v="983.68"/>
    <x v="365"/>
    <x v="1"/>
    <x v="0"/>
    <x v="10"/>
    <x v="10"/>
    <x v="10"/>
    <n v="0.25534726740403385"/>
  </r>
  <r>
    <s v="ORD-39675"/>
    <x v="169"/>
    <x v="3"/>
    <s v="France"/>
    <x v="1"/>
    <x v="3"/>
    <x v="6"/>
    <n v="3"/>
    <x v="365"/>
    <n v="813.99"/>
    <x v="366"/>
    <x v="0"/>
    <x v="0"/>
    <x v="11"/>
    <x v="11"/>
    <x v="11"/>
    <n v="0.25419231194486419"/>
  </r>
  <r>
    <s v="ORD-99815"/>
    <x v="170"/>
    <x v="2"/>
    <s v="Brazil"/>
    <x v="2"/>
    <x v="1"/>
    <x v="10"/>
    <n v="5"/>
    <x v="366"/>
    <n v="1133.3499999999999"/>
    <x v="367"/>
    <x v="1"/>
    <x v="0"/>
    <x v="11"/>
    <x v="11"/>
    <x v="11"/>
    <n v="0.14107733709798384"/>
  </r>
  <r>
    <s v="ORD-46217"/>
    <x v="171"/>
    <x v="0"/>
    <s v="UAE"/>
    <x v="2"/>
    <x v="2"/>
    <x v="3"/>
    <n v="8"/>
    <x v="367"/>
    <n v="7311.04"/>
    <x v="368"/>
    <x v="0"/>
    <x v="0"/>
    <x v="11"/>
    <x v="11"/>
    <x v="11"/>
    <n v="0.26495820020133931"/>
  </r>
  <r>
    <s v="ORD-83471"/>
    <x v="171"/>
    <x v="3"/>
    <s v="UK"/>
    <x v="2"/>
    <x v="3"/>
    <x v="6"/>
    <n v="5"/>
    <x v="368"/>
    <n v="8913.65"/>
    <x v="369"/>
    <x v="0"/>
    <x v="0"/>
    <x v="11"/>
    <x v="11"/>
    <x v="11"/>
    <n v="0.13050770447571983"/>
  </r>
  <r>
    <s v="ORD-55068"/>
    <x v="172"/>
    <x v="2"/>
    <s v="Brazil"/>
    <x v="2"/>
    <x v="3"/>
    <x v="13"/>
    <n v="8"/>
    <x v="369"/>
    <n v="11147.12"/>
    <x v="370"/>
    <x v="0"/>
    <x v="0"/>
    <x v="11"/>
    <x v="11"/>
    <x v="11"/>
    <n v="0.12559746373951297"/>
  </r>
  <r>
    <s v="ORD-80102"/>
    <x v="172"/>
    <x v="3"/>
    <s v="UK"/>
    <x v="0"/>
    <x v="2"/>
    <x v="3"/>
    <n v="8"/>
    <x v="370"/>
    <n v="15064.56"/>
    <x v="371"/>
    <x v="0"/>
    <x v="0"/>
    <x v="11"/>
    <x v="11"/>
    <x v="11"/>
    <n v="0.21156276718337608"/>
  </r>
  <r>
    <s v="ORD-79232"/>
    <x v="172"/>
    <x v="0"/>
    <s v="UAE"/>
    <x v="1"/>
    <x v="4"/>
    <x v="17"/>
    <n v="7"/>
    <x v="371"/>
    <n v="2310"/>
    <x v="372"/>
    <x v="1"/>
    <x v="0"/>
    <x v="11"/>
    <x v="11"/>
    <x v="11"/>
    <n v="0.252961038961039"/>
  </r>
  <r>
    <s v="ORD-72596"/>
    <x v="172"/>
    <x v="3"/>
    <s v="UK"/>
    <x v="2"/>
    <x v="2"/>
    <x v="11"/>
    <n v="4"/>
    <x v="372"/>
    <n v="376.4"/>
    <x v="373"/>
    <x v="1"/>
    <x v="0"/>
    <x v="11"/>
    <x v="11"/>
    <x v="11"/>
    <n v="0.18429861849096707"/>
  </r>
  <r>
    <s v="ORD-25264"/>
    <x v="172"/>
    <x v="3"/>
    <s v="France"/>
    <x v="1"/>
    <x v="3"/>
    <x v="13"/>
    <n v="6"/>
    <x v="373"/>
    <n v="971.04"/>
    <x v="374"/>
    <x v="1"/>
    <x v="0"/>
    <x v="11"/>
    <x v="11"/>
    <x v="11"/>
    <n v="0.12800708518701598"/>
  </r>
  <r>
    <s v="ORD-66942"/>
    <x v="172"/>
    <x v="4"/>
    <s v="USA"/>
    <x v="2"/>
    <x v="3"/>
    <x v="6"/>
    <n v="8"/>
    <x v="374"/>
    <n v="1333.76"/>
    <x v="375"/>
    <x v="1"/>
    <x v="0"/>
    <x v="11"/>
    <x v="11"/>
    <x v="11"/>
    <n v="0.24535148752399233"/>
  </r>
  <r>
    <s v="ORD-83257"/>
    <x v="172"/>
    <x v="2"/>
    <s v="Brazil"/>
    <x v="1"/>
    <x v="1"/>
    <x v="10"/>
    <n v="5"/>
    <x v="375"/>
    <n v="4943.45"/>
    <x v="376"/>
    <x v="0"/>
    <x v="0"/>
    <x v="11"/>
    <x v="11"/>
    <x v="11"/>
    <n v="0.20378278327888419"/>
  </r>
  <r>
    <s v="ORD-19995"/>
    <x v="172"/>
    <x v="2"/>
    <s v="Argentina"/>
    <x v="0"/>
    <x v="0"/>
    <x v="2"/>
    <n v="9"/>
    <x v="376"/>
    <n v="5284.98"/>
    <x v="377"/>
    <x v="0"/>
    <x v="0"/>
    <x v="11"/>
    <x v="11"/>
    <x v="11"/>
    <n v="0.10673455717902434"/>
  </r>
  <r>
    <s v="ORD-95888"/>
    <x v="173"/>
    <x v="4"/>
    <s v="Canada"/>
    <x v="2"/>
    <x v="4"/>
    <x v="7"/>
    <n v="1"/>
    <x v="377"/>
    <n v="2494.46"/>
    <x v="378"/>
    <x v="0"/>
    <x v="0"/>
    <x v="11"/>
    <x v="11"/>
    <x v="11"/>
    <n v="0.15335583653375881"/>
  </r>
  <r>
    <s v="ORD-32833"/>
    <x v="173"/>
    <x v="1"/>
    <s v="India"/>
    <x v="1"/>
    <x v="4"/>
    <x v="17"/>
    <n v="8"/>
    <x v="378"/>
    <n v="1416"/>
    <x v="379"/>
    <x v="1"/>
    <x v="0"/>
    <x v="11"/>
    <x v="11"/>
    <x v="11"/>
    <n v="0.20977401129943504"/>
  </r>
  <r>
    <s v="ORD-30704"/>
    <x v="174"/>
    <x v="1"/>
    <s v="China"/>
    <x v="1"/>
    <x v="3"/>
    <x v="6"/>
    <n v="5"/>
    <x v="379"/>
    <n v="8898.75"/>
    <x v="380"/>
    <x v="0"/>
    <x v="0"/>
    <x v="11"/>
    <x v="11"/>
    <x v="11"/>
    <n v="0.22623402163225173"/>
  </r>
  <r>
    <s v="ORD-94347"/>
    <x v="174"/>
    <x v="0"/>
    <s v="Saudi Arabia"/>
    <x v="0"/>
    <x v="3"/>
    <x v="6"/>
    <n v="4"/>
    <x v="380"/>
    <n v="9198.44"/>
    <x v="381"/>
    <x v="1"/>
    <x v="0"/>
    <x v="11"/>
    <x v="11"/>
    <x v="11"/>
    <n v="0.1221500602276038"/>
  </r>
  <r>
    <s v="ORD-69937"/>
    <x v="175"/>
    <x v="1"/>
    <s v="India"/>
    <x v="1"/>
    <x v="0"/>
    <x v="15"/>
    <n v="6"/>
    <x v="381"/>
    <n v="3680.34"/>
    <x v="382"/>
    <x v="0"/>
    <x v="0"/>
    <x v="11"/>
    <x v="11"/>
    <x v="11"/>
    <n v="0.1426199753283664"/>
  </r>
  <r>
    <s v="ORD-82523"/>
    <x v="175"/>
    <x v="4"/>
    <s v="Canada"/>
    <x v="1"/>
    <x v="1"/>
    <x v="5"/>
    <n v="4"/>
    <x v="382"/>
    <n v="6157.48"/>
    <x v="383"/>
    <x v="1"/>
    <x v="0"/>
    <x v="11"/>
    <x v="11"/>
    <x v="11"/>
    <n v="0.25297686715994205"/>
  </r>
  <r>
    <s v="ORD-61772"/>
    <x v="176"/>
    <x v="0"/>
    <s v="Saudi Arabia"/>
    <x v="2"/>
    <x v="2"/>
    <x v="3"/>
    <n v="1"/>
    <x v="383"/>
    <n v="1587.52"/>
    <x v="384"/>
    <x v="0"/>
    <x v="0"/>
    <x v="11"/>
    <x v="11"/>
    <x v="11"/>
    <n v="0.21686026002822012"/>
  </r>
  <r>
    <s v="ORD-31596"/>
    <x v="176"/>
    <x v="0"/>
    <s v="UAE"/>
    <x v="1"/>
    <x v="0"/>
    <x v="0"/>
    <n v="9"/>
    <x v="384"/>
    <n v="7690.77"/>
    <x v="385"/>
    <x v="1"/>
    <x v="0"/>
    <x v="11"/>
    <x v="11"/>
    <x v="11"/>
    <n v="0.22604238587293599"/>
  </r>
  <r>
    <s v="ORD-26537"/>
    <x v="176"/>
    <x v="0"/>
    <s v="Saudi Arabia"/>
    <x v="0"/>
    <x v="0"/>
    <x v="15"/>
    <n v="9"/>
    <x v="385"/>
    <n v="18487.259999999998"/>
    <x v="386"/>
    <x v="0"/>
    <x v="0"/>
    <x v="11"/>
    <x v="11"/>
    <x v="11"/>
    <n v="0.27214633212276995"/>
  </r>
  <r>
    <s v="ORD-34527"/>
    <x v="177"/>
    <x v="3"/>
    <s v="France"/>
    <x v="2"/>
    <x v="0"/>
    <x v="4"/>
    <n v="7"/>
    <x v="386"/>
    <n v="10157.629999999999"/>
    <x v="387"/>
    <x v="1"/>
    <x v="0"/>
    <x v="11"/>
    <x v="11"/>
    <x v="11"/>
    <n v="0.21755370101096419"/>
  </r>
  <r>
    <s v="ORD-52410"/>
    <x v="177"/>
    <x v="1"/>
    <s v="China"/>
    <x v="0"/>
    <x v="0"/>
    <x v="15"/>
    <n v="4"/>
    <x v="387"/>
    <n v="864.8"/>
    <x v="388"/>
    <x v="0"/>
    <x v="0"/>
    <x v="11"/>
    <x v="11"/>
    <x v="11"/>
    <n v="0.16018732654949122"/>
  </r>
  <r>
    <s v="ORD-70530"/>
    <x v="178"/>
    <x v="3"/>
    <s v="France"/>
    <x v="1"/>
    <x v="3"/>
    <x v="8"/>
    <n v="6"/>
    <x v="388"/>
    <n v="4078.62"/>
    <x v="389"/>
    <x v="1"/>
    <x v="0"/>
    <x v="11"/>
    <x v="11"/>
    <x v="11"/>
    <n v="0.25757976962796236"/>
  </r>
  <r>
    <s v="ORD-32140"/>
    <x v="178"/>
    <x v="3"/>
    <s v="France"/>
    <x v="0"/>
    <x v="1"/>
    <x v="10"/>
    <n v="7"/>
    <x v="389"/>
    <n v="10772.93"/>
    <x v="390"/>
    <x v="1"/>
    <x v="0"/>
    <x v="11"/>
    <x v="11"/>
    <x v="11"/>
    <n v="0.15906071978561079"/>
  </r>
  <r>
    <s v="ORD-32528"/>
    <x v="178"/>
    <x v="1"/>
    <s v="China"/>
    <x v="2"/>
    <x v="4"/>
    <x v="7"/>
    <n v="5"/>
    <x v="390"/>
    <n v="2440.6"/>
    <x v="391"/>
    <x v="1"/>
    <x v="0"/>
    <x v="11"/>
    <x v="11"/>
    <x v="11"/>
    <n v="0.1732934524297304"/>
  </r>
  <r>
    <s v="ORD-51440"/>
    <x v="178"/>
    <x v="4"/>
    <s v="USA"/>
    <x v="2"/>
    <x v="2"/>
    <x v="11"/>
    <n v="9"/>
    <x v="391"/>
    <n v="16084.8"/>
    <x v="392"/>
    <x v="0"/>
    <x v="0"/>
    <x v="11"/>
    <x v="11"/>
    <x v="11"/>
    <n v="0.27419364866209095"/>
  </r>
  <r>
    <s v="ORD-61272"/>
    <x v="178"/>
    <x v="3"/>
    <s v="UK"/>
    <x v="1"/>
    <x v="3"/>
    <x v="8"/>
    <n v="4"/>
    <x v="392"/>
    <n v="7534.16"/>
    <x v="393"/>
    <x v="1"/>
    <x v="0"/>
    <x v="11"/>
    <x v="11"/>
    <x v="11"/>
    <n v="0.28291010543975703"/>
  </r>
  <r>
    <s v="ORD-44894"/>
    <x v="178"/>
    <x v="4"/>
    <s v="USA"/>
    <x v="2"/>
    <x v="1"/>
    <x v="16"/>
    <n v="8"/>
    <x v="393"/>
    <n v="11246.24"/>
    <x v="394"/>
    <x v="0"/>
    <x v="0"/>
    <x v="11"/>
    <x v="11"/>
    <x v="11"/>
    <n v="0.1509766819843788"/>
  </r>
  <r>
    <s v="ORD-62696"/>
    <x v="179"/>
    <x v="0"/>
    <s v="UAE"/>
    <x v="1"/>
    <x v="1"/>
    <x v="5"/>
    <n v="7"/>
    <x v="394"/>
    <n v="7524.44"/>
    <x v="395"/>
    <x v="1"/>
    <x v="0"/>
    <x v="11"/>
    <x v="11"/>
    <x v="11"/>
    <n v="0.25018738936053714"/>
  </r>
  <r>
    <s v="ORD-68498"/>
    <x v="179"/>
    <x v="3"/>
    <s v="UK"/>
    <x v="0"/>
    <x v="0"/>
    <x v="0"/>
    <n v="2"/>
    <x v="395"/>
    <n v="159.80000000000001"/>
    <x v="396"/>
    <x v="1"/>
    <x v="0"/>
    <x v="11"/>
    <x v="11"/>
    <x v="11"/>
    <n v="0.21971214017521901"/>
  </r>
  <r>
    <s v="ORD-43939"/>
    <x v="179"/>
    <x v="1"/>
    <s v="India"/>
    <x v="1"/>
    <x v="4"/>
    <x v="7"/>
    <n v="5"/>
    <x v="396"/>
    <n v="6480.1"/>
    <x v="397"/>
    <x v="0"/>
    <x v="0"/>
    <x v="11"/>
    <x v="11"/>
    <x v="11"/>
    <n v="0.17751886544960724"/>
  </r>
  <r>
    <s v="ORD-92337"/>
    <x v="179"/>
    <x v="2"/>
    <s v="Argentina"/>
    <x v="2"/>
    <x v="4"/>
    <x v="17"/>
    <n v="8"/>
    <x v="397"/>
    <n v="15264.48"/>
    <x v="398"/>
    <x v="0"/>
    <x v="0"/>
    <x v="11"/>
    <x v="11"/>
    <x v="11"/>
    <n v="0.2277896135341656"/>
  </r>
  <r>
    <s v="ORD-44958"/>
    <x v="180"/>
    <x v="2"/>
    <s v="Argentina"/>
    <x v="2"/>
    <x v="4"/>
    <x v="17"/>
    <n v="2"/>
    <x v="398"/>
    <n v="3898.16"/>
    <x v="399"/>
    <x v="0"/>
    <x v="0"/>
    <x v="11"/>
    <x v="11"/>
    <x v="11"/>
    <n v="0.28789993227574034"/>
  </r>
  <r>
    <s v="ORD-87720"/>
    <x v="180"/>
    <x v="3"/>
    <s v="UK"/>
    <x v="1"/>
    <x v="4"/>
    <x v="14"/>
    <n v="4"/>
    <x v="399"/>
    <n v="9868.9599999999991"/>
    <x v="400"/>
    <x v="1"/>
    <x v="0"/>
    <x v="11"/>
    <x v="11"/>
    <x v="11"/>
    <n v="0.29302378366109505"/>
  </r>
  <r>
    <s v="ORD-88652"/>
    <x v="181"/>
    <x v="4"/>
    <s v="USA"/>
    <x v="1"/>
    <x v="3"/>
    <x v="13"/>
    <n v="4"/>
    <x v="400"/>
    <n v="1600.2"/>
    <x v="401"/>
    <x v="1"/>
    <x v="0"/>
    <x v="11"/>
    <x v="11"/>
    <x v="11"/>
    <n v="0.25506811648543931"/>
  </r>
  <r>
    <s v="ORD-25764"/>
    <x v="182"/>
    <x v="4"/>
    <s v="Canada"/>
    <x v="0"/>
    <x v="2"/>
    <x v="3"/>
    <n v="3"/>
    <x v="401"/>
    <n v="4403.25"/>
    <x v="402"/>
    <x v="1"/>
    <x v="1"/>
    <x v="0"/>
    <x v="0"/>
    <x v="12"/>
    <n v="0.1877227048203032"/>
  </r>
  <r>
    <s v="ORD-75950"/>
    <x v="182"/>
    <x v="3"/>
    <s v="France"/>
    <x v="1"/>
    <x v="2"/>
    <x v="11"/>
    <n v="5"/>
    <x v="402"/>
    <n v="8005.15"/>
    <x v="403"/>
    <x v="0"/>
    <x v="1"/>
    <x v="0"/>
    <x v="0"/>
    <x v="12"/>
    <n v="0.19385645490715353"/>
  </r>
  <r>
    <s v="ORD-92567"/>
    <x v="182"/>
    <x v="1"/>
    <s v="China"/>
    <x v="1"/>
    <x v="1"/>
    <x v="16"/>
    <n v="3"/>
    <x v="403"/>
    <n v="3098.73"/>
    <x v="404"/>
    <x v="1"/>
    <x v="1"/>
    <x v="0"/>
    <x v="0"/>
    <x v="12"/>
    <n v="0.17339038896580211"/>
  </r>
  <r>
    <s v="ORD-12739"/>
    <x v="182"/>
    <x v="3"/>
    <s v="UK"/>
    <x v="0"/>
    <x v="0"/>
    <x v="15"/>
    <n v="5"/>
    <x v="404"/>
    <n v="9398"/>
    <x v="405"/>
    <x v="0"/>
    <x v="1"/>
    <x v="0"/>
    <x v="0"/>
    <x v="12"/>
    <n v="0.24411364120025536"/>
  </r>
  <r>
    <s v="ORD-83843"/>
    <x v="182"/>
    <x v="4"/>
    <s v="USA"/>
    <x v="0"/>
    <x v="3"/>
    <x v="8"/>
    <n v="3"/>
    <x v="405"/>
    <n v="2961.09"/>
    <x v="406"/>
    <x v="0"/>
    <x v="1"/>
    <x v="0"/>
    <x v="0"/>
    <x v="12"/>
    <n v="0.29664751831251329"/>
  </r>
  <r>
    <s v="ORD-69516"/>
    <x v="183"/>
    <x v="1"/>
    <s v="India"/>
    <x v="2"/>
    <x v="0"/>
    <x v="2"/>
    <n v="7"/>
    <x v="406"/>
    <n v="9764.02"/>
    <x v="407"/>
    <x v="1"/>
    <x v="1"/>
    <x v="0"/>
    <x v="0"/>
    <x v="12"/>
    <n v="0.14034588212641921"/>
  </r>
  <r>
    <s v="ORD-84833"/>
    <x v="184"/>
    <x v="3"/>
    <s v="France"/>
    <x v="2"/>
    <x v="2"/>
    <x v="18"/>
    <n v="3"/>
    <x v="407"/>
    <n v="3848.04"/>
    <x v="408"/>
    <x v="1"/>
    <x v="1"/>
    <x v="0"/>
    <x v="0"/>
    <x v="12"/>
    <n v="0.27129915489443979"/>
  </r>
  <r>
    <s v="ORD-73508"/>
    <x v="184"/>
    <x v="0"/>
    <s v="UAE"/>
    <x v="0"/>
    <x v="2"/>
    <x v="3"/>
    <n v="9"/>
    <x v="408"/>
    <n v="9181.17"/>
    <x v="409"/>
    <x v="1"/>
    <x v="1"/>
    <x v="0"/>
    <x v="0"/>
    <x v="12"/>
    <n v="0.28301839525899203"/>
  </r>
  <r>
    <s v="ORD-21782"/>
    <x v="185"/>
    <x v="4"/>
    <s v="Canada"/>
    <x v="2"/>
    <x v="2"/>
    <x v="11"/>
    <n v="5"/>
    <x v="409"/>
    <n v="7613.65"/>
    <x v="410"/>
    <x v="1"/>
    <x v="1"/>
    <x v="0"/>
    <x v="0"/>
    <x v="12"/>
    <n v="0.24161473143630191"/>
  </r>
  <r>
    <s v="ORD-71986"/>
    <x v="185"/>
    <x v="3"/>
    <s v="France"/>
    <x v="0"/>
    <x v="4"/>
    <x v="17"/>
    <n v="5"/>
    <x v="410"/>
    <n v="12084.1"/>
    <x v="411"/>
    <x v="1"/>
    <x v="1"/>
    <x v="0"/>
    <x v="0"/>
    <x v="12"/>
    <n v="0.25220744614824436"/>
  </r>
  <r>
    <s v="ORD-29138"/>
    <x v="186"/>
    <x v="4"/>
    <s v="Canada"/>
    <x v="2"/>
    <x v="3"/>
    <x v="6"/>
    <n v="3"/>
    <x v="411"/>
    <n v="4883.3999999999996"/>
    <x v="412"/>
    <x v="1"/>
    <x v="1"/>
    <x v="0"/>
    <x v="0"/>
    <x v="12"/>
    <n v="0.18174632428226237"/>
  </r>
  <r>
    <s v="ORD-94363"/>
    <x v="187"/>
    <x v="2"/>
    <s v="Brazil"/>
    <x v="2"/>
    <x v="1"/>
    <x v="10"/>
    <n v="2"/>
    <x v="412"/>
    <n v="2828.14"/>
    <x v="413"/>
    <x v="1"/>
    <x v="1"/>
    <x v="0"/>
    <x v="0"/>
    <x v="12"/>
    <n v="0.21432107321419733"/>
  </r>
  <r>
    <s v="ORD-71080"/>
    <x v="188"/>
    <x v="2"/>
    <s v="Brazil"/>
    <x v="1"/>
    <x v="3"/>
    <x v="6"/>
    <n v="8"/>
    <x v="413"/>
    <n v="11769.76"/>
    <x v="414"/>
    <x v="0"/>
    <x v="1"/>
    <x v="0"/>
    <x v="0"/>
    <x v="12"/>
    <n v="0.20333974524544257"/>
  </r>
  <r>
    <s v="ORD-92841"/>
    <x v="188"/>
    <x v="0"/>
    <s v="Saudi Arabia"/>
    <x v="2"/>
    <x v="4"/>
    <x v="12"/>
    <n v="5"/>
    <x v="414"/>
    <n v="5131.7"/>
    <x v="415"/>
    <x v="1"/>
    <x v="1"/>
    <x v="0"/>
    <x v="0"/>
    <x v="12"/>
    <n v="0.22316970984274218"/>
  </r>
  <r>
    <s v="ORD-88395"/>
    <x v="188"/>
    <x v="1"/>
    <s v="India"/>
    <x v="0"/>
    <x v="1"/>
    <x v="10"/>
    <n v="6"/>
    <x v="415"/>
    <n v="3610.8"/>
    <x v="416"/>
    <x v="0"/>
    <x v="1"/>
    <x v="0"/>
    <x v="0"/>
    <x v="12"/>
    <n v="0.12627118644067795"/>
  </r>
  <r>
    <s v="ORD-30478"/>
    <x v="188"/>
    <x v="3"/>
    <s v="France"/>
    <x v="1"/>
    <x v="3"/>
    <x v="8"/>
    <n v="3"/>
    <x v="416"/>
    <n v="1829.85"/>
    <x v="417"/>
    <x v="1"/>
    <x v="1"/>
    <x v="0"/>
    <x v="0"/>
    <x v="12"/>
    <n v="0.13498920676558188"/>
  </r>
  <r>
    <s v="ORD-69426"/>
    <x v="188"/>
    <x v="0"/>
    <s v="UAE"/>
    <x v="2"/>
    <x v="4"/>
    <x v="7"/>
    <n v="3"/>
    <x v="417"/>
    <n v="6222.6"/>
    <x v="418"/>
    <x v="1"/>
    <x v="1"/>
    <x v="0"/>
    <x v="0"/>
    <x v="12"/>
    <n v="0.26015331212033554"/>
  </r>
  <r>
    <s v="ORD-20703"/>
    <x v="188"/>
    <x v="1"/>
    <s v="China"/>
    <x v="2"/>
    <x v="1"/>
    <x v="1"/>
    <n v="7"/>
    <x v="418"/>
    <n v="7695.59"/>
    <x v="419"/>
    <x v="0"/>
    <x v="1"/>
    <x v="0"/>
    <x v="0"/>
    <x v="12"/>
    <n v="0.2376997735066447"/>
  </r>
  <r>
    <s v="ORD-87473"/>
    <x v="188"/>
    <x v="0"/>
    <s v="Saudi Arabia"/>
    <x v="1"/>
    <x v="0"/>
    <x v="0"/>
    <n v="9"/>
    <x v="419"/>
    <n v="798.66"/>
    <x v="420"/>
    <x v="1"/>
    <x v="1"/>
    <x v="0"/>
    <x v="0"/>
    <x v="12"/>
    <n v="0.11543084666816919"/>
  </r>
  <r>
    <s v="ORD-17869"/>
    <x v="188"/>
    <x v="0"/>
    <s v="UAE"/>
    <x v="0"/>
    <x v="4"/>
    <x v="17"/>
    <n v="6"/>
    <x v="420"/>
    <n v="3061.26"/>
    <x v="421"/>
    <x v="1"/>
    <x v="1"/>
    <x v="0"/>
    <x v="0"/>
    <x v="12"/>
    <n v="0.24395837008290705"/>
  </r>
  <r>
    <s v="ORD-86557"/>
    <x v="188"/>
    <x v="2"/>
    <s v="Brazil"/>
    <x v="2"/>
    <x v="4"/>
    <x v="12"/>
    <n v="8"/>
    <x v="421"/>
    <n v="1119.76"/>
    <x v="422"/>
    <x v="0"/>
    <x v="1"/>
    <x v="0"/>
    <x v="0"/>
    <x v="12"/>
    <n v="0.12160641566049867"/>
  </r>
  <r>
    <s v="ORD-63060"/>
    <x v="188"/>
    <x v="2"/>
    <s v="Argentina"/>
    <x v="0"/>
    <x v="3"/>
    <x v="8"/>
    <n v="9"/>
    <x v="422"/>
    <n v="15238.44"/>
    <x v="423"/>
    <x v="0"/>
    <x v="1"/>
    <x v="0"/>
    <x v="0"/>
    <x v="12"/>
    <n v="0.2401735348237746"/>
  </r>
  <r>
    <s v="ORD-96591"/>
    <x v="189"/>
    <x v="1"/>
    <s v="India"/>
    <x v="0"/>
    <x v="4"/>
    <x v="14"/>
    <n v="2"/>
    <x v="423"/>
    <n v="2828.32"/>
    <x v="424"/>
    <x v="0"/>
    <x v="1"/>
    <x v="0"/>
    <x v="0"/>
    <x v="12"/>
    <n v="0.28723058211234936"/>
  </r>
  <r>
    <s v="ORD-85210"/>
    <x v="190"/>
    <x v="0"/>
    <s v="UAE"/>
    <x v="0"/>
    <x v="1"/>
    <x v="16"/>
    <n v="8"/>
    <x v="424"/>
    <n v="7741.2"/>
    <x v="425"/>
    <x v="0"/>
    <x v="1"/>
    <x v="0"/>
    <x v="0"/>
    <x v="12"/>
    <n v="0.13337208701493308"/>
  </r>
  <r>
    <s v="ORD-70852"/>
    <x v="191"/>
    <x v="4"/>
    <s v="USA"/>
    <x v="0"/>
    <x v="4"/>
    <x v="14"/>
    <n v="6"/>
    <x v="425"/>
    <n v="10555.74"/>
    <x v="426"/>
    <x v="0"/>
    <x v="1"/>
    <x v="0"/>
    <x v="0"/>
    <x v="12"/>
    <n v="0.13601320229562305"/>
  </r>
  <r>
    <s v="ORD-47816"/>
    <x v="191"/>
    <x v="3"/>
    <s v="UK"/>
    <x v="2"/>
    <x v="0"/>
    <x v="15"/>
    <n v="5"/>
    <x v="426"/>
    <n v="11111.85"/>
    <x v="427"/>
    <x v="0"/>
    <x v="1"/>
    <x v="0"/>
    <x v="0"/>
    <x v="12"/>
    <n v="0.15217898009782349"/>
  </r>
  <r>
    <s v="ORD-84854"/>
    <x v="192"/>
    <x v="3"/>
    <s v="France"/>
    <x v="2"/>
    <x v="2"/>
    <x v="3"/>
    <n v="2"/>
    <x v="427"/>
    <n v="3154.32"/>
    <x v="428"/>
    <x v="1"/>
    <x v="1"/>
    <x v="0"/>
    <x v="0"/>
    <x v="12"/>
    <n v="0.19484706687970782"/>
  </r>
  <r>
    <s v="ORD-65010"/>
    <x v="193"/>
    <x v="2"/>
    <s v="Argentina"/>
    <x v="0"/>
    <x v="4"/>
    <x v="14"/>
    <n v="6"/>
    <x v="428"/>
    <n v="5572.08"/>
    <x v="429"/>
    <x v="1"/>
    <x v="1"/>
    <x v="0"/>
    <x v="0"/>
    <x v="12"/>
    <n v="0.15083236421587631"/>
  </r>
  <r>
    <s v="ORD-11354"/>
    <x v="193"/>
    <x v="4"/>
    <s v="USA"/>
    <x v="0"/>
    <x v="3"/>
    <x v="6"/>
    <n v="9"/>
    <x v="429"/>
    <n v="2776.14"/>
    <x v="430"/>
    <x v="0"/>
    <x v="1"/>
    <x v="0"/>
    <x v="0"/>
    <x v="12"/>
    <n v="0.19130519354211245"/>
  </r>
  <r>
    <s v="ORD-88252"/>
    <x v="194"/>
    <x v="1"/>
    <s v="India"/>
    <x v="0"/>
    <x v="1"/>
    <x v="10"/>
    <n v="5"/>
    <x v="430"/>
    <n v="781.65"/>
    <x v="431"/>
    <x v="0"/>
    <x v="1"/>
    <x v="0"/>
    <x v="0"/>
    <x v="12"/>
    <n v="0.28492291946523379"/>
  </r>
  <r>
    <s v="ORD-89994"/>
    <x v="194"/>
    <x v="3"/>
    <s v="France"/>
    <x v="1"/>
    <x v="1"/>
    <x v="10"/>
    <n v="3"/>
    <x v="431"/>
    <n v="2634.27"/>
    <x v="432"/>
    <x v="0"/>
    <x v="1"/>
    <x v="0"/>
    <x v="0"/>
    <x v="12"/>
    <n v="0.17511492747516391"/>
  </r>
  <r>
    <s v="ORD-85089"/>
    <x v="195"/>
    <x v="2"/>
    <s v="Argentina"/>
    <x v="1"/>
    <x v="4"/>
    <x v="7"/>
    <n v="2"/>
    <x v="432"/>
    <n v="3008.44"/>
    <x v="433"/>
    <x v="1"/>
    <x v="1"/>
    <x v="0"/>
    <x v="0"/>
    <x v="12"/>
    <n v="0.11461754264668732"/>
  </r>
  <r>
    <s v="ORD-69081"/>
    <x v="196"/>
    <x v="1"/>
    <s v="India"/>
    <x v="2"/>
    <x v="2"/>
    <x v="9"/>
    <n v="2"/>
    <x v="433"/>
    <n v="1440.78"/>
    <x v="434"/>
    <x v="0"/>
    <x v="1"/>
    <x v="0"/>
    <x v="0"/>
    <x v="12"/>
    <n v="0.29942808756368083"/>
  </r>
  <r>
    <s v="ORD-81057"/>
    <x v="196"/>
    <x v="3"/>
    <s v="UK"/>
    <x v="2"/>
    <x v="3"/>
    <x v="19"/>
    <n v="3"/>
    <x v="434"/>
    <n v="2886.27"/>
    <x v="435"/>
    <x v="1"/>
    <x v="1"/>
    <x v="0"/>
    <x v="0"/>
    <x v="12"/>
    <n v="0.28802572177932073"/>
  </r>
  <r>
    <s v="ORD-42321"/>
    <x v="196"/>
    <x v="2"/>
    <s v="Brazil"/>
    <x v="1"/>
    <x v="2"/>
    <x v="3"/>
    <n v="2"/>
    <x v="435"/>
    <n v="2479.5"/>
    <x v="436"/>
    <x v="0"/>
    <x v="1"/>
    <x v="0"/>
    <x v="0"/>
    <x v="12"/>
    <n v="0.18968340391207905"/>
  </r>
  <r>
    <s v="ORD-83403"/>
    <x v="197"/>
    <x v="0"/>
    <s v="Saudi Arabia"/>
    <x v="0"/>
    <x v="0"/>
    <x v="4"/>
    <n v="9"/>
    <x v="436"/>
    <n v="5883.12"/>
    <x v="437"/>
    <x v="0"/>
    <x v="1"/>
    <x v="0"/>
    <x v="0"/>
    <x v="12"/>
    <n v="0.26382089775493273"/>
  </r>
  <r>
    <s v="ORD-41237"/>
    <x v="197"/>
    <x v="3"/>
    <s v="UK"/>
    <x v="1"/>
    <x v="4"/>
    <x v="14"/>
    <n v="7"/>
    <x v="437"/>
    <n v="16547.3"/>
    <x v="438"/>
    <x v="0"/>
    <x v="1"/>
    <x v="0"/>
    <x v="0"/>
    <x v="12"/>
    <n v="0.22834661848156498"/>
  </r>
  <r>
    <s v="ORD-44729"/>
    <x v="198"/>
    <x v="1"/>
    <s v="China"/>
    <x v="1"/>
    <x v="1"/>
    <x v="1"/>
    <n v="6"/>
    <x v="438"/>
    <n v="1603.92"/>
    <x v="439"/>
    <x v="0"/>
    <x v="1"/>
    <x v="1"/>
    <x v="1"/>
    <x v="13"/>
    <n v="0.12412713851064891"/>
  </r>
  <r>
    <s v="ORD-24388"/>
    <x v="198"/>
    <x v="4"/>
    <s v="Canada"/>
    <x v="2"/>
    <x v="3"/>
    <x v="8"/>
    <n v="6"/>
    <x v="439"/>
    <n v="5192.3999999999996"/>
    <x v="440"/>
    <x v="1"/>
    <x v="1"/>
    <x v="1"/>
    <x v="1"/>
    <x v="13"/>
    <n v="0.24610969879054007"/>
  </r>
  <r>
    <s v="ORD-18208"/>
    <x v="198"/>
    <x v="0"/>
    <s v="UAE"/>
    <x v="1"/>
    <x v="2"/>
    <x v="18"/>
    <n v="6"/>
    <x v="440"/>
    <n v="8258.7000000000007"/>
    <x v="441"/>
    <x v="0"/>
    <x v="1"/>
    <x v="1"/>
    <x v="1"/>
    <x v="13"/>
    <n v="0.13082930727596351"/>
  </r>
  <r>
    <s v="ORD-47262"/>
    <x v="199"/>
    <x v="0"/>
    <s v="UAE"/>
    <x v="1"/>
    <x v="2"/>
    <x v="18"/>
    <n v="5"/>
    <x v="441"/>
    <n v="11597.2"/>
    <x v="442"/>
    <x v="0"/>
    <x v="1"/>
    <x v="1"/>
    <x v="1"/>
    <x v="13"/>
    <n v="0.23021505190908148"/>
  </r>
  <r>
    <s v="ORD-73390"/>
    <x v="199"/>
    <x v="3"/>
    <s v="UK"/>
    <x v="2"/>
    <x v="0"/>
    <x v="4"/>
    <n v="5"/>
    <x v="442"/>
    <n v="8759.35"/>
    <x v="443"/>
    <x v="0"/>
    <x v="1"/>
    <x v="1"/>
    <x v="1"/>
    <x v="13"/>
    <n v="0.1437435426144634"/>
  </r>
  <r>
    <s v="ORD-42514"/>
    <x v="199"/>
    <x v="4"/>
    <s v="Canada"/>
    <x v="0"/>
    <x v="2"/>
    <x v="18"/>
    <n v="3"/>
    <x v="443"/>
    <n v="2893.47"/>
    <x v="444"/>
    <x v="0"/>
    <x v="1"/>
    <x v="1"/>
    <x v="1"/>
    <x v="13"/>
    <n v="0.21273073506896564"/>
  </r>
  <r>
    <s v="ORD-20400"/>
    <x v="200"/>
    <x v="3"/>
    <s v="UK"/>
    <x v="2"/>
    <x v="0"/>
    <x v="4"/>
    <n v="9"/>
    <x v="444"/>
    <n v="21742.2"/>
    <x v="445"/>
    <x v="0"/>
    <x v="1"/>
    <x v="1"/>
    <x v="1"/>
    <x v="13"/>
    <n v="0.26167959084177311"/>
  </r>
  <r>
    <s v="ORD-95721"/>
    <x v="200"/>
    <x v="4"/>
    <s v="USA"/>
    <x v="1"/>
    <x v="2"/>
    <x v="9"/>
    <n v="3"/>
    <x v="445"/>
    <n v="3398.88"/>
    <x v="446"/>
    <x v="1"/>
    <x v="1"/>
    <x v="1"/>
    <x v="1"/>
    <x v="13"/>
    <n v="0.1661782704891023"/>
  </r>
  <r>
    <s v="ORD-26104"/>
    <x v="201"/>
    <x v="2"/>
    <s v="Argentina"/>
    <x v="0"/>
    <x v="2"/>
    <x v="11"/>
    <n v="1"/>
    <x v="446"/>
    <n v="1554.14"/>
    <x v="447"/>
    <x v="1"/>
    <x v="1"/>
    <x v="1"/>
    <x v="1"/>
    <x v="13"/>
    <n v="0.11332955846963592"/>
  </r>
  <r>
    <s v="ORD-22864"/>
    <x v="202"/>
    <x v="3"/>
    <s v="France"/>
    <x v="1"/>
    <x v="1"/>
    <x v="5"/>
    <n v="2"/>
    <x v="447"/>
    <n v="2615.5"/>
    <x v="448"/>
    <x v="0"/>
    <x v="1"/>
    <x v="1"/>
    <x v="1"/>
    <x v="13"/>
    <n v="0.2978436245459759"/>
  </r>
  <r>
    <s v="ORD-53065"/>
    <x v="203"/>
    <x v="0"/>
    <s v="Saudi Arabia"/>
    <x v="2"/>
    <x v="0"/>
    <x v="15"/>
    <n v="7"/>
    <x v="448"/>
    <n v="2576.4899999999998"/>
    <x v="449"/>
    <x v="0"/>
    <x v="1"/>
    <x v="1"/>
    <x v="1"/>
    <x v="13"/>
    <n v="0.23737332572608474"/>
  </r>
  <r>
    <s v="ORD-11200"/>
    <x v="203"/>
    <x v="2"/>
    <s v="Brazil"/>
    <x v="1"/>
    <x v="2"/>
    <x v="11"/>
    <n v="8"/>
    <x v="449"/>
    <n v="18299.52"/>
    <x v="450"/>
    <x v="0"/>
    <x v="1"/>
    <x v="1"/>
    <x v="1"/>
    <x v="13"/>
    <n v="0.2022686933864932"/>
  </r>
  <r>
    <s v="ORD-33772"/>
    <x v="203"/>
    <x v="1"/>
    <s v="India"/>
    <x v="2"/>
    <x v="0"/>
    <x v="2"/>
    <n v="8"/>
    <x v="450"/>
    <n v="13468.72"/>
    <x v="451"/>
    <x v="0"/>
    <x v="1"/>
    <x v="1"/>
    <x v="1"/>
    <x v="13"/>
    <n v="0.11886578680082444"/>
  </r>
  <r>
    <s v="ORD-89030"/>
    <x v="203"/>
    <x v="2"/>
    <s v="Argentina"/>
    <x v="2"/>
    <x v="4"/>
    <x v="17"/>
    <n v="9"/>
    <x v="451"/>
    <n v="935.91"/>
    <x v="452"/>
    <x v="0"/>
    <x v="1"/>
    <x v="1"/>
    <x v="1"/>
    <x v="13"/>
    <n v="0.2439978203032343"/>
  </r>
  <r>
    <s v="ORD-38452"/>
    <x v="203"/>
    <x v="0"/>
    <s v="UAE"/>
    <x v="0"/>
    <x v="1"/>
    <x v="16"/>
    <n v="1"/>
    <x v="452"/>
    <n v="1100.9100000000001"/>
    <x v="453"/>
    <x v="1"/>
    <x v="1"/>
    <x v="1"/>
    <x v="1"/>
    <x v="13"/>
    <n v="0.20818232189733946"/>
  </r>
  <r>
    <s v="ORD-92611"/>
    <x v="203"/>
    <x v="3"/>
    <s v="France"/>
    <x v="2"/>
    <x v="0"/>
    <x v="2"/>
    <n v="8"/>
    <x v="453"/>
    <n v="5207.6000000000004"/>
    <x v="454"/>
    <x v="1"/>
    <x v="1"/>
    <x v="1"/>
    <x v="1"/>
    <x v="13"/>
    <n v="0.13146747061986327"/>
  </r>
  <r>
    <s v="ORD-73963"/>
    <x v="204"/>
    <x v="3"/>
    <s v="UK"/>
    <x v="2"/>
    <x v="1"/>
    <x v="10"/>
    <n v="1"/>
    <x v="454"/>
    <n v="2068.29"/>
    <x v="455"/>
    <x v="0"/>
    <x v="1"/>
    <x v="1"/>
    <x v="1"/>
    <x v="13"/>
    <n v="0.29101334919184446"/>
  </r>
  <r>
    <s v="ORD-65110"/>
    <x v="205"/>
    <x v="4"/>
    <s v="USA"/>
    <x v="0"/>
    <x v="0"/>
    <x v="15"/>
    <n v="9"/>
    <x v="455"/>
    <n v="802.08"/>
    <x v="456"/>
    <x v="1"/>
    <x v="1"/>
    <x v="1"/>
    <x v="1"/>
    <x v="13"/>
    <n v="0.14618242569319767"/>
  </r>
  <r>
    <s v="ORD-80781"/>
    <x v="205"/>
    <x v="2"/>
    <s v="Argentina"/>
    <x v="0"/>
    <x v="2"/>
    <x v="9"/>
    <n v="6"/>
    <x v="456"/>
    <n v="10750.98"/>
    <x v="457"/>
    <x v="1"/>
    <x v="1"/>
    <x v="1"/>
    <x v="1"/>
    <x v="13"/>
    <n v="0.13990166477846672"/>
  </r>
  <r>
    <s v="ORD-86289"/>
    <x v="206"/>
    <x v="0"/>
    <s v="Saudi Arabia"/>
    <x v="2"/>
    <x v="0"/>
    <x v="4"/>
    <n v="9"/>
    <x v="457"/>
    <n v="17576.46"/>
    <x v="458"/>
    <x v="1"/>
    <x v="1"/>
    <x v="1"/>
    <x v="1"/>
    <x v="13"/>
    <n v="0.11307339475639577"/>
  </r>
  <r>
    <s v="ORD-99534"/>
    <x v="206"/>
    <x v="3"/>
    <s v="UK"/>
    <x v="0"/>
    <x v="4"/>
    <x v="7"/>
    <n v="3"/>
    <x v="458"/>
    <n v="5051.46"/>
    <x v="459"/>
    <x v="1"/>
    <x v="1"/>
    <x v="1"/>
    <x v="1"/>
    <x v="13"/>
    <n v="0.2646620976905687"/>
  </r>
  <r>
    <s v="ORD-96424"/>
    <x v="207"/>
    <x v="2"/>
    <s v="Brazil"/>
    <x v="0"/>
    <x v="1"/>
    <x v="16"/>
    <n v="2"/>
    <x v="459"/>
    <n v="2244.54"/>
    <x v="460"/>
    <x v="0"/>
    <x v="1"/>
    <x v="1"/>
    <x v="1"/>
    <x v="13"/>
    <n v="0.14699671202117137"/>
  </r>
  <r>
    <s v="ORD-69842"/>
    <x v="207"/>
    <x v="2"/>
    <s v="Argentina"/>
    <x v="2"/>
    <x v="4"/>
    <x v="12"/>
    <n v="7"/>
    <x v="460"/>
    <n v="8877.82"/>
    <x v="461"/>
    <x v="1"/>
    <x v="1"/>
    <x v="1"/>
    <x v="1"/>
    <x v="13"/>
    <n v="0.16017558364553461"/>
  </r>
  <r>
    <s v="ORD-83345"/>
    <x v="207"/>
    <x v="2"/>
    <s v="Argentina"/>
    <x v="1"/>
    <x v="2"/>
    <x v="18"/>
    <n v="7"/>
    <x v="461"/>
    <n v="1475.46"/>
    <x v="462"/>
    <x v="1"/>
    <x v="1"/>
    <x v="1"/>
    <x v="1"/>
    <x v="13"/>
    <n v="0.26430401366353545"/>
  </r>
  <r>
    <s v="ORD-10296"/>
    <x v="208"/>
    <x v="1"/>
    <s v="India"/>
    <x v="0"/>
    <x v="2"/>
    <x v="3"/>
    <n v="5"/>
    <x v="462"/>
    <n v="8160.3"/>
    <x v="463"/>
    <x v="0"/>
    <x v="1"/>
    <x v="1"/>
    <x v="1"/>
    <x v="13"/>
    <n v="0.10895555310466527"/>
  </r>
  <r>
    <s v="ORD-61193"/>
    <x v="208"/>
    <x v="3"/>
    <s v="UK"/>
    <x v="0"/>
    <x v="2"/>
    <x v="3"/>
    <n v="8"/>
    <x v="463"/>
    <n v="10974"/>
    <x v="464"/>
    <x v="0"/>
    <x v="1"/>
    <x v="1"/>
    <x v="1"/>
    <x v="13"/>
    <n v="0.2581447056679424"/>
  </r>
  <r>
    <s v="ORD-99809"/>
    <x v="209"/>
    <x v="0"/>
    <s v="Saudi Arabia"/>
    <x v="2"/>
    <x v="4"/>
    <x v="14"/>
    <n v="7"/>
    <x v="464"/>
    <n v="1129.3800000000001"/>
    <x v="465"/>
    <x v="0"/>
    <x v="1"/>
    <x v="1"/>
    <x v="1"/>
    <x v="13"/>
    <n v="0.15619189289698771"/>
  </r>
  <r>
    <s v="ORD-16066"/>
    <x v="210"/>
    <x v="0"/>
    <s v="Saudi Arabia"/>
    <x v="2"/>
    <x v="1"/>
    <x v="5"/>
    <n v="9"/>
    <x v="465"/>
    <n v="15993.63"/>
    <x v="466"/>
    <x v="0"/>
    <x v="1"/>
    <x v="1"/>
    <x v="1"/>
    <x v="13"/>
    <n v="0.21965745112272825"/>
  </r>
  <r>
    <s v="ORD-17164"/>
    <x v="211"/>
    <x v="3"/>
    <s v="France"/>
    <x v="0"/>
    <x v="3"/>
    <x v="19"/>
    <n v="6"/>
    <x v="466"/>
    <n v="8854.98"/>
    <x v="467"/>
    <x v="0"/>
    <x v="1"/>
    <x v="1"/>
    <x v="1"/>
    <x v="13"/>
    <n v="0.15379820168989655"/>
  </r>
  <r>
    <s v="ORD-38144"/>
    <x v="211"/>
    <x v="1"/>
    <s v="India"/>
    <x v="0"/>
    <x v="0"/>
    <x v="0"/>
    <n v="7"/>
    <x v="467"/>
    <n v="7787.22"/>
    <x v="468"/>
    <x v="0"/>
    <x v="1"/>
    <x v="1"/>
    <x v="1"/>
    <x v="13"/>
    <n v="0.10873199935278571"/>
  </r>
  <r>
    <s v="ORD-84728"/>
    <x v="212"/>
    <x v="0"/>
    <s v="Saudi Arabia"/>
    <x v="1"/>
    <x v="1"/>
    <x v="16"/>
    <n v="1"/>
    <x v="468"/>
    <n v="773.84"/>
    <x v="469"/>
    <x v="0"/>
    <x v="1"/>
    <x v="2"/>
    <x v="2"/>
    <x v="14"/>
    <n v="0.25385092525586683"/>
  </r>
  <r>
    <s v="ORD-56792"/>
    <x v="212"/>
    <x v="4"/>
    <s v="USA"/>
    <x v="0"/>
    <x v="0"/>
    <x v="0"/>
    <n v="7"/>
    <x v="469"/>
    <n v="2764.79"/>
    <x v="470"/>
    <x v="0"/>
    <x v="1"/>
    <x v="2"/>
    <x v="2"/>
    <x v="14"/>
    <n v="0.22448359549911567"/>
  </r>
  <r>
    <s v="ORD-87781"/>
    <x v="212"/>
    <x v="0"/>
    <s v="Saudi Arabia"/>
    <x v="1"/>
    <x v="2"/>
    <x v="9"/>
    <n v="8"/>
    <x v="470"/>
    <n v="19811.12"/>
    <x v="471"/>
    <x v="1"/>
    <x v="1"/>
    <x v="2"/>
    <x v="2"/>
    <x v="14"/>
    <n v="0.16505073918082372"/>
  </r>
  <r>
    <s v="ORD-69522"/>
    <x v="213"/>
    <x v="1"/>
    <s v="China"/>
    <x v="1"/>
    <x v="1"/>
    <x v="1"/>
    <n v="8"/>
    <x v="471"/>
    <n v="12133.68"/>
    <x v="472"/>
    <x v="1"/>
    <x v="1"/>
    <x v="2"/>
    <x v="2"/>
    <x v="14"/>
    <n v="0.13120339418873747"/>
  </r>
  <r>
    <s v="ORD-49261"/>
    <x v="213"/>
    <x v="3"/>
    <s v="France"/>
    <x v="0"/>
    <x v="2"/>
    <x v="18"/>
    <n v="6"/>
    <x v="472"/>
    <n v="9224.2199999999993"/>
    <x v="473"/>
    <x v="1"/>
    <x v="1"/>
    <x v="2"/>
    <x v="2"/>
    <x v="14"/>
    <n v="0.22626194951985104"/>
  </r>
  <r>
    <s v="ORD-99602"/>
    <x v="213"/>
    <x v="0"/>
    <s v="UAE"/>
    <x v="2"/>
    <x v="0"/>
    <x v="4"/>
    <n v="9"/>
    <x v="473"/>
    <n v="8299.6200000000008"/>
    <x v="474"/>
    <x v="1"/>
    <x v="1"/>
    <x v="2"/>
    <x v="2"/>
    <x v="14"/>
    <n v="0.27884288678276836"/>
  </r>
  <r>
    <s v="ORD-19969"/>
    <x v="214"/>
    <x v="0"/>
    <s v="UAE"/>
    <x v="1"/>
    <x v="4"/>
    <x v="14"/>
    <n v="9"/>
    <x v="474"/>
    <n v="4209.03"/>
    <x v="475"/>
    <x v="1"/>
    <x v="1"/>
    <x v="2"/>
    <x v="2"/>
    <x v="14"/>
    <n v="0.18189464080797715"/>
  </r>
  <r>
    <s v="ORD-68050"/>
    <x v="215"/>
    <x v="1"/>
    <s v="China"/>
    <x v="1"/>
    <x v="2"/>
    <x v="9"/>
    <n v="7"/>
    <x v="475"/>
    <n v="16581.740000000002"/>
    <x v="476"/>
    <x v="1"/>
    <x v="1"/>
    <x v="2"/>
    <x v="2"/>
    <x v="14"/>
    <n v="0.27851178464986182"/>
  </r>
  <r>
    <s v="ORD-46254"/>
    <x v="216"/>
    <x v="1"/>
    <s v="China"/>
    <x v="1"/>
    <x v="3"/>
    <x v="8"/>
    <n v="6"/>
    <x v="476"/>
    <n v="12939.42"/>
    <x v="477"/>
    <x v="0"/>
    <x v="1"/>
    <x v="2"/>
    <x v="2"/>
    <x v="14"/>
    <n v="0.10700170486776069"/>
  </r>
  <r>
    <s v="ORD-10777"/>
    <x v="217"/>
    <x v="2"/>
    <s v="Argentina"/>
    <x v="1"/>
    <x v="1"/>
    <x v="16"/>
    <n v="2"/>
    <x v="477"/>
    <n v="3985.48"/>
    <x v="478"/>
    <x v="0"/>
    <x v="1"/>
    <x v="2"/>
    <x v="2"/>
    <x v="14"/>
    <n v="0.23100103375252165"/>
  </r>
  <r>
    <s v="ORD-81221"/>
    <x v="218"/>
    <x v="0"/>
    <s v="UAE"/>
    <x v="1"/>
    <x v="2"/>
    <x v="18"/>
    <n v="4"/>
    <x v="478"/>
    <n v="8023.76"/>
    <x v="479"/>
    <x v="1"/>
    <x v="1"/>
    <x v="2"/>
    <x v="2"/>
    <x v="14"/>
    <n v="0.17438707040090928"/>
  </r>
  <r>
    <s v="ORD-79180"/>
    <x v="219"/>
    <x v="3"/>
    <s v="France"/>
    <x v="1"/>
    <x v="0"/>
    <x v="2"/>
    <n v="8"/>
    <x v="479"/>
    <n v="2061.92"/>
    <x v="480"/>
    <x v="0"/>
    <x v="1"/>
    <x v="2"/>
    <x v="2"/>
    <x v="14"/>
    <n v="0.24326356017692247"/>
  </r>
  <r>
    <s v="ORD-51209"/>
    <x v="220"/>
    <x v="4"/>
    <s v="Canada"/>
    <x v="0"/>
    <x v="4"/>
    <x v="17"/>
    <n v="9"/>
    <x v="480"/>
    <n v="12920.4"/>
    <x v="481"/>
    <x v="0"/>
    <x v="1"/>
    <x v="2"/>
    <x v="2"/>
    <x v="14"/>
    <n v="0.29592969257917712"/>
  </r>
  <r>
    <s v="ORD-18362"/>
    <x v="220"/>
    <x v="1"/>
    <s v="China"/>
    <x v="1"/>
    <x v="3"/>
    <x v="19"/>
    <n v="9"/>
    <x v="481"/>
    <n v="17952.03"/>
    <x v="482"/>
    <x v="1"/>
    <x v="1"/>
    <x v="2"/>
    <x v="2"/>
    <x v="14"/>
    <n v="0.2293211408403395"/>
  </r>
  <r>
    <s v="ORD-49344"/>
    <x v="221"/>
    <x v="0"/>
    <s v="UAE"/>
    <x v="0"/>
    <x v="0"/>
    <x v="15"/>
    <n v="8"/>
    <x v="482"/>
    <n v="5057.68"/>
    <x v="483"/>
    <x v="1"/>
    <x v="1"/>
    <x v="2"/>
    <x v="2"/>
    <x v="14"/>
    <n v="0.24564424795558437"/>
  </r>
  <r>
    <s v="ORD-96063"/>
    <x v="221"/>
    <x v="0"/>
    <s v="UAE"/>
    <x v="2"/>
    <x v="0"/>
    <x v="0"/>
    <n v="8"/>
    <x v="483"/>
    <n v="10574"/>
    <x v="484"/>
    <x v="0"/>
    <x v="1"/>
    <x v="2"/>
    <x v="2"/>
    <x v="14"/>
    <n v="0.19583601286173632"/>
  </r>
  <r>
    <s v="ORD-16653"/>
    <x v="221"/>
    <x v="1"/>
    <s v="China"/>
    <x v="0"/>
    <x v="1"/>
    <x v="5"/>
    <n v="5"/>
    <x v="484"/>
    <n v="8529.0499999999993"/>
    <x v="485"/>
    <x v="0"/>
    <x v="1"/>
    <x v="2"/>
    <x v="2"/>
    <x v="14"/>
    <n v="0.18854385892918907"/>
  </r>
  <r>
    <s v="ORD-34692"/>
    <x v="221"/>
    <x v="2"/>
    <s v="Brazil"/>
    <x v="1"/>
    <x v="3"/>
    <x v="19"/>
    <n v="3"/>
    <x v="485"/>
    <n v="3338.55"/>
    <x v="486"/>
    <x v="1"/>
    <x v="1"/>
    <x v="2"/>
    <x v="2"/>
    <x v="14"/>
    <n v="0.28198768926629819"/>
  </r>
  <r>
    <s v="ORD-74878"/>
    <x v="222"/>
    <x v="3"/>
    <s v="UK"/>
    <x v="0"/>
    <x v="2"/>
    <x v="9"/>
    <n v="5"/>
    <x v="486"/>
    <n v="12153.45"/>
    <x v="487"/>
    <x v="1"/>
    <x v="1"/>
    <x v="2"/>
    <x v="2"/>
    <x v="14"/>
    <n v="0.269782654308036"/>
  </r>
  <r>
    <s v="ORD-37710"/>
    <x v="223"/>
    <x v="4"/>
    <s v="Canada"/>
    <x v="1"/>
    <x v="4"/>
    <x v="7"/>
    <n v="6"/>
    <x v="487"/>
    <n v="5977.32"/>
    <x v="488"/>
    <x v="1"/>
    <x v="1"/>
    <x v="2"/>
    <x v="2"/>
    <x v="14"/>
    <n v="0.21770124403578861"/>
  </r>
  <r>
    <s v="ORD-75681"/>
    <x v="223"/>
    <x v="3"/>
    <s v="France"/>
    <x v="2"/>
    <x v="2"/>
    <x v="18"/>
    <n v="3"/>
    <x v="488"/>
    <n v="6833.49"/>
    <x v="489"/>
    <x v="0"/>
    <x v="1"/>
    <x v="2"/>
    <x v="2"/>
    <x v="14"/>
    <n v="0.1517555451167705"/>
  </r>
  <r>
    <s v="ORD-72032"/>
    <x v="224"/>
    <x v="0"/>
    <s v="UAE"/>
    <x v="2"/>
    <x v="4"/>
    <x v="12"/>
    <n v="4"/>
    <x v="489"/>
    <n v="4096.4399999999996"/>
    <x v="490"/>
    <x v="1"/>
    <x v="1"/>
    <x v="3"/>
    <x v="3"/>
    <x v="15"/>
    <n v="0.1548442061887883"/>
  </r>
  <r>
    <s v="ORD-36509"/>
    <x v="224"/>
    <x v="3"/>
    <s v="UK"/>
    <x v="0"/>
    <x v="1"/>
    <x v="1"/>
    <n v="2"/>
    <x v="490"/>
    <n v="1377.4"/>
    <x v="491"/>
    <x v="1"/>
    <x v="1"/>
    <x v="3"/>
    <x v="3"/>
    <x v="15"/>
    <n v="0.19920865398577026"/>
  </r>
  <r>
    <s v="ORD-58359"/>
    <x v="224"/>
    <x v="2"/>
    <s v="Argentina"/>
    <x v="1"/>
    <x v="3"/>
    <x v="13"/>
    <n v="3"/>
    <x v="491"/>
    <n v="4493.07"/>
    <x v="492"/>
    <x v="0"/>
    <x v="1"/>
    <x v="3"/>
    <x v="3"/>
    <x v="15"/>
    <n v="0.23551380236675595"/>
  </r>
  <r>
    <s v="ORD-14612"/>
    <x v="225"/>
    <x v="1"/>
    <s v="China"/>
    <x v="0"/>
    <x v="0"/>
    <x v="2"/>
    <n v="5"/>
    <x v="492"/>
    <n v="5135.6000000000004"/>
    <x v="493"/>
    <x v="1"/>
    <x v="1"/>
    <x v="3"/>
    <x v="3"/>
    <x v="15"/>
    <n v="0.21603512734636654"/>
  </r>
  <r>
    <s v="ORD-48906"/>
    <x v="225"/>
    <x v="4"/>
    <s v="USA"/>
    <x v="0"/>
    <x v="2"/>
    <x v="18"/>
    <n v="3"/>
    <x v="493"/>
    <n v="3076.53"/>
    <x v="494"/>
    <x v="1"/>
    <x v="1"/>
    <x v="3"/>
    <x v="3"/>
    <x v="15"/>
    <n v="0.20748050563459483"/>
  </r>
  <r>
    <s v="ORD-88949"/>
    <x v="225"/>
    <x v="0"/>
    <s v="Saudi Arabia"/>
    <x v="1"/>
    <x v="1"/>
    <x v="5"/>
    <n v="4"/>
    <x v="494"/>
    <n v="4572.76"/>
    <x v="495"/>
    <x v="0"/>
    <x v="1"/>
    <x v="3"/>
    <x v="3"/>
    <x v="15"/>
    <n v="0.26116830972979116"/>
  </r>
  <r>
    <s v="ORD-94032"/>
    <x v="226"/>
    <x v="1"/>
    <s v="China"/>
    <x v="0"/>
    <x v="3"/>
    <x v="19"/>
    <n v="7"/>
    <x v="495"/>
    <n v="17138.66"/>
    <x v="496"/>
    <x v="0"/>
    <x v="1"/>
    <x v="3"/>
    <x v="3"/>
    <x v="15"/>
    <n v="0.26795793836857723"/>
  </r>
  <r>
    <s v="ORD-49322"/>
    <x v="226"/>
    <x v="0"/>
    <s v="UAE"/>
    <x v="0"/>
    <x v="3"/>
    <x v="6"/>
    <n v="7"/>
    <x v="496"/>
    <n v="4203.6400000000003"/>
    <x v="497"/>
    <x v="1"/>
    <x v="1"/>
    <x v="3"/>
    <x v="3"/>
    <x v="15"/>
    <n v="0.13600117992977515"/>
  </r>
  <r>
    <s v="ORD-93536"/>
    <x v="227"/>
    <x v="4"/>
    <s v="Canada"/>
    <x v="0"/>
    <x v="1"/>
    <x v="10"/>
    <n v="6"/>
    <x v="497"/>
    <n v="7926.9"/>
    <x v="498"/>
    <x v="1"/>
    <x v="1"/>
    <x v="3"/>
    <x v="3"/>
    <x v="15"/>
    <n v="0.2182555601811553"/>
  </r>
  <r>
    <s v="ORD-53998"/>
    <x v="228"/>
    <x v="4"/>
    <s v="Canada"/>
    <x v="0"/>
    <x v="3"/>
    <x v="13"/>
    <n v="4"/>
    <x v="498"/>
    <n v="5125.16"/>
    <x v="499"/>
    <x v="0"/>
    <x v="1"/>
    <x v="3"/>
    <x v="3"/>
    <x v="15"/>
    <n v="0.17973292541110911"/>
  </r>
  <r>
    <s v="ORD-97886"/>
    <x v="228"/>
    <x v="2"/>
    <s v="Argentina"/>
    <x v="1"/>
    <x v="2"/>
    <x v="9"/>
    <n v="9"/>
    <x v="499"/>
    <n v="6326.28"/>
    <x v="500"/>
    <x v="1"/>
    <x v="1"/>
    <x v="3"/>
    <x v="3"/>
    <x v="15"/>
    <n v="0.24643708466903141"/>
  </r>
  <r>
    <s v="ORD-20495"/>
    <x v="228"/>
    <x v="1"/>
    <s v="China"/>
    <x v="1"/>
    <x v="2"/>
    <x v="9"/>
    <n v="2"/>
    <x v="500"/>
    <n v="628.91999999999996"/>
    <x v="501"/>
    <x v="0"/>
    <x v="1"/>
    <x v="3"/>
    <x v="3"/>
    <x v="15"/>
    <n v="0.23705717738345103"/>
  </r>
  <r>
    <s v="ORD-84842"/>
    <x v="229"/>
    <x v="1"/>
    <s v="India"/>
    <x v="0"/>
    <x v="2"/>
    <x v="11"/>
    <n v="2"/>
    <x v="501"/>
    <n v="1923.78"/>
    <x v="502"/>
    <x v="0"/>
    <x v="1"/>
    <x v="3"/>
    <x v="3"/>
    <x v="15"/>
    <n v="0.16660948757134392"/>
  </r>
  <r>
    <s v="ORD-77623"/>
    <x v="229"/>
    <x v="1"/>
    <s v="China"/>
    <x v="1"/>
    <x v="4"/>
    <x v="12"/>
    <n v="9"/>
    <x v="502"/>
    <n v="1802.34"/>
    <x v="503"/>
    <x v="0"/>
    <x v="1"/>
    <x v="3"/>
    <x v="3"/>
    <x v="15"/>
    <n v="0.17243694308510049"/>
  </r>
  <r>
    <s v="ORD-74892"/>
    <x v="230"/>
    <x v="4"/>
    <s v="USA"/>
    <x v="0"/>
    <x v="2"/>
    <x v="11"/>
    <n v="6"/>
    <x v="503"/>
    <n v="750.6"/>
    <x v="504"/>
    <x v="1"/>
    <x v="1"/>
    <x v="3"/>
    <x v="3"/>
    <x v="15"/>
    <n v="0.15153210764721556"/>
  </r>
  <r>
    <s v="ORD-17822"/>
    <x v="231"/>
    <x v="1"/>
    <s v="India"/>
    <x v="0"/>
    <x v="0"/>
    <x v="15"/>
    <n v="6"/>
    <x v="504"/>
    <n v="12794.64"/>
    <x v="505"/>
    <x v="1"/>
    <x v="1"/>
    <x v="3"/>
    <x v="3"/>
    <x v="15"/>
    <n v="0.23380415549011149"/>
  </r>
  <r>
    <s v="ORD-35360"/>
    <x v="232"/>
    <x v="4"/>
    <s v="Canada"/>
    <x v="0"/>
    <x v="4"/>
    <x v="12"/>
    <n v="3"/>
    <x v="505"/>
    <n v="5573.34"/>
    <x v="506"/>
    <x v="0"/>
    <x v="1"/>
    <x v="3"/>
    <x v="3"/>
    <x v="15"/>
    <n v="0.26682922628082983"/>
  </r>
  <r>
    <s v="ORD-78638"/>
    <x v="232"/>
    <x v="4"/>
    <s v="USA"/>
    <x v="2"/>
    <x v="4"/>
    <x v="12"/>
    <n v="1"/>
    <x v="506"/>
    <n v="270.04000000000002"/>
    <x v="82"/>
    <x v="1"/>
    <x v="1"/>
    <x v="3"/>
    <x v="3"/>
    <x v="15"/>
    <n v="0.10046659754110501"/>
  </r>
  <r>
    <s v="ORD-21063"/>
    <x v="233"/>
    <x v="0"/>
    <s v="UAE"/>
    <x v="2"/>
    <x v="4"/>
    <x v="17"/>
    <n v="4"/>
    <x v="507"/>
    <n v="8662.76"/>
    <x v="507"/>
    <x v="0"/>
    <x v="1"/>
    <x v="3"/>
    <x v="3"/>
    <x v="15"/>
    <n v="0.21774584543494221"/>
  </r>
  <r>
    <s v="ORD-44256"/>
    <x v="234"/>
    <x v="4"/>
    <s v="Canada"/>
    <x v="2"/>
    <x v="3"/>
    <x v="6"/>
    <n v="6"/>
    <x v="508"/>
    <n v="11324.7"/>
    <x v="508"/>
    <x v="0"/>
    <x v="1"/>
    <x v="3"/>
    <x v="3"/>
    <x v="15"/>
    <n v="0.28164542990101282"/>
  </r>
  <r>
    <s v="ORD-45955"/>
    <x v="234"/>
    <x v="1"/>
    <s v="India"/>
    <x v="1"/>
    <x v="3"/>
    <x v="8"/>
    <n v="5"/>
    <x v="509"/>
    <n v="283.2"/>
    <x v="509"/>
    <x v="0"/>
    <x v="1"/>
    <x v="3"/>
    <x v="3"/>
    <x v="15"/>
    <n v="0.12334039548022599"/>
  </r>
  <r>
    <s v="ORD-50905"/>
    <x v="234"/>
    <x v="0"/>
    <s v="UAE"/>
    <x v="2"/>
    <x v="0"/>
    <x v="15"/>
    <n v="1"/>
    <x v="510"/>
    <n v="2177.27"/>
    <x v="510"/>
    <x v="0"/>
    <x v="1"/>
    <x v="3"/>
    <x v="3"/>
    <x v="15"/>
    <n v="0.24543579804066559"/>
  </r>
  <r>
    <s v="ORD-49717"/>
    <x v="234"/>
    <x v="4"/>
    <s v="Canada"/>
    <x v="1"/>
    <x v="3"/>
    <x v="13"/>
    <n v="9"/>
    <x v="511"/>
    <n v="19129.5"/>
    <x v="511"/>
    <x v="1"/>
    <x v="1"/>
    <x v="3"/>
    <x v="3"/>
    <x v="15"/>
    <n v="0.17098094565984476"/>
  </r>
  <r>
    <s v="ORD-44874"/>
    <x v="235"/>
    <x v="2"/>
    <s v="Argentina"/>
    <x v="1"/>
    <x v="4"/>
    <x v="14"/>
    <n v="7"/>
    <x v="512"/>
    <n v="2495.92"/>
    <x v="512"/>
    <x v="1"/>
    <x v="1"/>
    <x v="3"/>
    <x v="3"/>
    <x v="15"/>
    <n v="0.27009279143562293"/>
  </r>
  <r>
    <s v="ORD-32227"/>
    <x v="236"/>
    <x v="2"/>
    <s v="Brazil"/>
    <x v="1"/>
    <x v="3"/>
    <x v="8"/>
    <n v="5"/>
    <x v="513"/>
    <n v="11723.4"/>
    <x v="513"/>
    <x v="1"/>
    <x v="1"/>
    <x v="3"/>
    <x v="3"/>
    <x v="15"/>
    <n v="0.10786887762935667"/>
  </r>
  <r>
    <s v="ORD-59163"/>
    <x v="237"/>
    <x v="1"/>
    <s v="China"/>
    <x v="0"/>
    <x v="2"/>
    <x v="3"/>
    <n v="6"/>
    <x v="514"/>
    <n v="7967.52"/>
    <x v="514"/>
    <x v="0"/>
    <x v="1"/>
    <x v="3"/>
    <x v="3"/>
    <x v="15"/>
    <n v="0.25889737333574309"/>
  </r>
  <r>
    <s v="ORD-24809"/>
    <x v="237"/>
    <x v="2"/>
    <s v="Argentina"/>
    <x v="2"/>
    <x v="2"/>
    <x v="3"/>
    <n v="2"/>
    <x v="515"/>
    <n v="3204.04"/>
    <x v="515"/>
    <x v="1"/>
    <x v="1"/>
    <x v="3"/>
    <x v="3"/>
    <x v="15"/>
    <n v="0.151577383553264"/>
  </r>
  <r>
    <s v="ORD-55573"/>
    <x v="238"/>
    <x v="2"/>
    <s v="Brazil"/>
    <x v="2"/>
    <x v="0"/>
    <x v="4"/>
    <n v="9"/>
    <x v="516"/>
    <n v="11146.32"/>
    <x v="516"/>
    <x v="0"/>
    <x v="1"/>
    <x v="3"/>
    <x v="3"/>
    <x v="15"/>
    <n v="0.16672587903451544"/>
  </r>
  <r>
    <s v="ORD-76371"/>
    <x v="238"/>
    <x v="2"/>
    <s v="Argentina"/>
    <x v="1"/>
    <x v="1"/>
    <x v="5"/>
    <n v="9"/>
    <x v="517"/>
    <n v="4957.92"/>
    <x v="517"/>
    <x v="0"/>
    <x v="1"/>
    <x v="3"/>
    <x v="3"/>
    <x v="15"/>
    <n v="0.20394036208732694"/>
  </r>
  <r>
    <s v="ORD-32701"/>
    <x v="238"/>
    <x v="2"/>
    <s v="Argentina"/>
    <x v="1"/>
    <x v="0"/>
    <x v="15"/>
    <n v="5"/>
    <x v="518"/>
    <n v="8733.0499999999993"/>
    <x v="518"/>
    <x v="1"/>
    <x v="1"/>
    <x v="3"/>
    <x v="3"/>
    <x v="15"/>
    <n v="0.18598656826652774"/>
  </r>
  <r>
    <s v="ORD-23273"/>
    <x v="238"/>
    <x v="0"/>
    <s v="UAE"/>
    <x v="1"/>
    <x v="3"/>
    <x v="8"/>
    <n v="2"/>
    <x v="519"/>
    <n v="2101.42"/>
    <x v="519"/>
    <x v="1"/>
    <x v="1"/>
    <x v="3"/>
    <x v="3"/>
    <x v="15"/>
    <n v="0.17453912116568795"/>
  </r>
  <r>
    <s v="ORD-62289"/>
    <x v="239"/>
    <x v="1"/>
    <s v="India"/>
    <x v="1"/>
    <x v="1"/>
    <x v="1"/>
    <n v="6"/>
    <x v="520"/>
    <n v="14689.74"/>
    <x v="520"/>
    <x v="0"/>
    <x v="1"/>
    <x v="3"/>
    <x v="3"/>
    <x v="15"/>
    <n v="0.19734862563939184"/>
  </r>
  <r>
    <s v="ORD-81315"/>
    <x v="239"/>
    <x v="0"/>
    <s v="Saudi Arabia"/>
    <x v="0"/>
    <x v="2"/>
    <x v="11"/>
    <n v="1"/>
    <x v="521"/>
    <n v="1792.79"/>
    <x v="521"/>
    <x v="0"/>
    <x v="1"/>
    <x v="3"/>
    <x v="3"/>
    <x v="15"/>
    <n v="0.25803356779098502"/>
  </r>
  <r>
    <s v="ORD-26092"/>
    <x v="239"/>
    <x v="2"/>
    <s v="Argentina"/>
    <x v="0"/>
    <x v="4"/>
    <x v="12"/>
    <n v="5"/>
    <x v="522"/>
    <n v="11420"/>
    <x v="522"/>
    <x v="0"/>
    <x v="1"/>
    <x v="3"/>
    <x v="3"/>
    <x v="15"/>
    <n v="0.29350262697022766"/>
  </r>
  <r>
    <s v="ORD-20981"/>
    <x v="240"/>
    <x v="0"/>
    <s v="Saudi Arabia"/>
    <x v="0"/>
    <x v="1"/>
    <x v="10"/>
    <n v="2"/>
    <x v="523"/>
    <n v="2701.58"/>
    <x v="523"/>
    <x v="0"/>
    <x v="1"/>
    <x v="3"/>
    <x v="3"/>
    <x v="15"/>
    <n v="0.18955574145500043"/>
  </r>
  <r>
    <s v="ORD-60174"/>
    <x v="241"/>
    <x v="1"/>
    <s v="India"/>
    <x v="0"/>
    <x v="4"/>
    <x v="14"/>
    <n v="9"/>
    <x v="524"/>
    <n v="8077.59"/>
    <x v="524"/>
    <x v="0"/>
    <x v="1"/>
    <x v="3"/>
    <x v="3"/>
    <x v="15"/>
    <n v="0.16303749014248062"/>
  </r>
  <r>
    <s v="ORD-74374"/>
    <x v="241"/>
    <x v="2"/>
    <s v="Argentina"/>
    <x v="1"/>
    <x v="4"/>
    <x v="14"/>
    <n v="8"/>
    <x v="525"/>
    <n v="18731.84"/>
    <x v="525"/>
    <x v="1"/>
    <x v="1"/>
    <x v="3"/>
    <x v="3"/>
    <x v="15"/>
    <n v="0.27013630268035599"/>
  </r>
  <r>
    <s v="ORD-73988"/>
    <x v="241"/>
    <x v="3"/>
    <s v="France"/>
    <x v="1"/>
    <x v="2"/>
    <x v="9"/>
    <n v="1"/>
    <x v="526"/>
    <n v="2202.64"/>
    <x v="526"/>
    <x v="1"/>
    <x v="1"/>
    <x v="3"/>
    <x v="3"/>
    <x v="15"/>
    <n v="0.25948407365706605"/>
  </r>
  <r>
    <s v="ORD-90346"/>
    <x v="241"/>
    <x v="3"/>
    <s v="France"/>
    <x v="0"/>
    <x v="3"/>
    <x v="13"/>
    <n v="4"/>
    <x v="527"/>
    <n v="7246.64"/>
    <x v="527"/>
    <x v="0"/>
    <x v="1"/>
    <x v="3"/>
    <x v="3"/>
    <x v="15"/>
    <n v="0.15942422971197684"/>
  </r>
  <r>
    <s v="ORD-91480"/>
    <x v="242"/>
    <x v="3"/>
    <s v="France"/>
    <x v="1"/>
    <x v="4"/>
    <x v="14"/>
    <n v="5"/>
    <x v="528"/>
    <n v="3891.15"/>
    <x v="528"/>
    <x v="0"/>
    <x v="1"/>
    <x v="3"/>
    <x v="3"/>
    <x v="15"/>
    <n v="0.15998355242023565"/>
  </r>
  <r>
    <s v="ORD-20373"/>
    <x v="243"/>
    <x v="1"/>
    <s v="China"/>
    <x v="0"/>
    <x v="2"/>
    <x v="9"/>
    <n v="2"/>
    <x v="529"/>
    <n v="129.84"/>
    <x v="529"/>
    <x v="0"/>
    <x v="1"/>
    <x v="4"/>
    <x v="4"/>
    <x v="16"/>
    <n v="0.12022489217498458"/>
  </r>
  <r>
    <s v="ORD-24140"/>
    <x v="243"/>
    <x v="0"/>
    <s v="Saudi Arabia"/>
    <x v="1"/>
    <x v="0"/>
    <x v="0"/>
    <n v="4"/>
    <x v="530"/>
    <n v="2338.88"/>
    <x v="530"/>
    <x v="1"/>
    <x v="1"/>
    <x v="4"/>
    <x v="4"/>
    <x v="16"/>
    <n v="0.28999350116294975"/>
  </r>
  <r>
    <s v="ORD-88012"/>
    <x v="243"/>
    <x v="0"/>
    <s v="UAE"/>
    <x v="1"/>
    <x v="2"/>
    <x v="11"/>
    <n v="3"/>
    <x v="531"/>
    <n v="2933.97"/>
    <x v="531"/>
    <x v="0"/>
    <x v="1"/>
    <x v="4"/>
    <x v="4"/>
    <x v="16"/>
    <n v="0.16748978346745197"/>
  </r>
  <r>
    <s v="ORD-75664"/>
    <x v="244"/>
    <x v="1"/>
    <s v="India"/>
    <x v="2"/>
    <x v="0"/>
    <x v="0"/>
    <n v="2"/>
    <x v="532"/>
    <n v="2292.3200000000002"/>
    <x v="532"/>
    <x v="0"/>
    <x v="1"/>
    <x v="4"/>
    <x v="4"/>
    <x v="16"/>
    <n v="0.20652439449989529"/>
  </r>
  <r>
    <s v="ORD-29882"/>
    <x v="245"/>
    <x v="0"/>
    <s v="Saudi Arabia"/>
    <x v="1"/>
    <x v="0"/>
    <x v="15"/>
    <n v="8"/>
    <x v="533"/>
    <n v="11872.96"/>
    <x v="533"/>
    <x v="0"/>
    <x v="1"/>
    <x v="4"/>
    <x v="4"/>
    <x v="16"/>
    <n v="0.27365458992534297"/>
  </r>
  <r>
    <s v="ORD-85695"/>
    <x v="245"/>
    <x v="2"/>
    <s v="Argentina"/>
    <x v="0"/>
    <x v="0"/>
    <x v="4"/>
    <n v="3"/>
    <x v="534"/>
    <n v="4067.25"/>
    <x v="534"/>
    <x v="1"/>
    <x v="1"/>
    <x v="4"/>
    <x v="4"/>
    <x v="16"/>
    <n v="0.16486569549449873"/>
  </r>
  <r>
    <s v="ORD-31966"/>
    <x v="246"/>
    <x v="3"/>
    <s v="UK"/>
    <x v="1"/>
    <x v="0"/>
    <x v="0"/>
    <n v="7"/>
    <x v="535"/>
    <n v="13300.63"/>
    <x v="535"/>
    <x v="0"/>
    <x v="1"/>
    <x v="4"/>
    <x v="4"/>
    <x v="16"/>
    <n v="0.22406156700848004"/>
  </r>
  <r>
    <s v="ORD-82686"/>
    <x v="247"/>
    <x v="1"/>
    <s v="China"/>
    <x v="2"/>
    <x v="3"/>
    <x v="19"/>
    <n v="1"/>
    <x v="536"/>
    <n v="672.09"/>
    <x v="536"/>
    <x v="0"/>
    <x v="1"/>
    <x v="4"/>
    <x v="4"/>
    <x v="16"/>
    <n v="0.14936987605826599"/>
  </r>
  <r>
    <s v="ORD-72397"/>
    <x v="248"/>
    <x v="0"/>
    <s v="UAE"/>
    <x v="1"/>
    <x v="1"/>
    <x v="5"/>
    <n v="6"/>
    <x v="537"/>
    <n v="8844.18"/>
    <x v="537"/>
    <x v="0"/>
    <x v="1"/>
    <x v="4"/>
    <x v="4"/>
    <x v="16"/>
    <n v="0.13087250598698805"/>
  </r>
  <r>
    <s v="ORD-64549"/>
    <x v="249"/>
    <x v="4"/>
    <s v="Canada"/>
    <x v="2"/>
    <x v="4"/>
    <x v="17"/>
    <n v="4"/>
    <x v="538"/>
    <n v="7145.68"/>
    <x v="538"/>
    <x v="1"/>
    <x v="1"/>
    <x v="4"/>
    <x v="4"/>
    <x v="16"/>
    <n v="0.10723262166791683"/>
  </r>
  <r>
    <s v="ORD-62944"/>
    <x v="249"/>
    <x v="0"/>
    <s v="Saudi Arabia"/>
    <x v="2"/>
    <x v="3"/>
    <x v="6"/>
    <n v="4"/>
    <x v="539"/>
    <n v="1197.68"/>
    <x v="539"/>
    <x v="0"/>
    <x v="1"/>
    <x v="4"/>
    <x v="4"/>
    <x v="16"/>
    <n v="0.20118896533297709"/>
  </r>
  <r>
    <s v="ORD-80538"/>
    <x v="250"/>
    <x v="1"/>
    <s v="India"/>
    <x v="1"/>
    <x v="4"/>
    <x v="17"/>
    <n v="2"/>
    <x v="540"/>
    <n v="4490.6000000000004"/>
    <x v="540"/>
    <x v="1"/>
    <x v="1"/>
    <x v="4"/>
    <x v="4"/>
    <x v="16"/>
    <n v="0.26360619961697768"/>
  </r>
  <r>
    <s v="ORD-49254"/>
    <x v="250"/>
    <x v="2"/>
    <s v="Argentina"/>
    <x v="0"/>
    <x v="1"/>
    <x v="16"/>
    <n v="9"/>
    <x v="541"/>
    <n v="13458.51"/>
    <x v="541"/>
    <x v="0"/>
    <x v="1"/>
    <x v="4"/>
    <x v="4"/>
    <x v="16"/>
    <n v="0.19600906786858277"/>
  </r>
  <r>
    <s v="ORD-45689"/>
    <x v="250"/>
    <x v="2"/>
    <s v="Argentina"/>
    <x v="2"/>
    <x v="0"/>
    <x v="15"/>
    <n v="1"/>
    <x v="542"/>
    <n v="327.43"/>
    <x v="542"/>
    <x v="1"/>
    <x v="1"/>
    <x v="4"/>
    <x v="4"/>
    <x v="16"/>
    <n v="0.29697950707021348"/>
  </r>
  <r>
    <s v="ORD-48907"/>
    <x v="250"/>
    <x v="1"/>
    <s v="China"/>
    <x v="0"/>
    <x v="0"/>
    <x v="2"/>
    <n v="2"/>
    <x v="543"/>
    <n v="4846.3999999999996"/>
    <x v="543"/>
    <x v="0"/>
    <x v="1"/>
    <x v="4"/>
    <x v="4"/>
    <x v="16"/>
    <n v="0.23760523275008255"/>
  </r>
  <r>
    <s v="ORD-65502"/>
    <x v="251"/>
    <x v="3"/>
    <s v="France"/>
    <x v="1"/>
    <x v="4"/>
    <x v="17"/>
    <n v="2"/>
    <x v="544"/>
    <n v="1683.34"/>
    <x v="544"/>
    <x v="0"/>
    <x v="1"/>
    <x v="4"/>
    <x v="4"/>
    <x v="16"/>
    <n v="0.29461665498354461"/>
  </r>
  <r>
    <s v="ORD-85713"/>
    <x v="252"/>
    <x v="2"/>
    <s v="Brazil"/>
    <x v="0"/>
    <x v="2"/>
    <x v="9"/>
    <n v="1"/>
    <x v="545"/>
    <n v="1345.37"/>
    <x v="545"/>
    <x v="0"/>
    <x v="1"/>
    <x v="4"/>
    <x v="4"/>
    <x v="16"/>
    <n v="0.2651835554531467"/>
  </r>
  <r>
    <s v="ORD-58538"/>
    <x v="253"/>
    <x v="2"/>
    <s v="Brazil"/>
    <x v="0"/>
    <x v="0"/>
    <x v="0"/>
    <n v="5"/>
    <x v="546"/>
    <n v="6050.05"/>
    <x v="546"/>
    <x v="0"/>
    <x v="1"/>
    <x v="4"/>
    <x v="4"/>
    <x v="16"/>
    <n v="0.13464020958504475"/>
  </r>
  <r>
    <s v="ORD-11913"/>
    <x v="253"/>
    <x v="3"/>
    <s v="France"/>
    <x v="2"/>
    <x v="4"/>
    <x v="12"/>
    <n v="2"/>
    <x v="547"/>
    <n v="986.78"/>
    <x v="547"/>
    <x v="1"/>
    <x v="1"/>
    <x v="4"/>
    <x v="4"/>
    <x v="16"/>
    <n v="0.27088104744725272"/>
  </r>
  <r>
    <s v="ORD-84760"/>
    <x v="254"/>
    <x v="0"/>
    <s v="UAE"/>
    <x v="0"/>
    <x v="0"/>
    <x v="0"/>
    <n v="9"/>
    <x v="548"/>
    <n v="18168.03"/>
    <x v="548"/>
    <x v="0"/>
    <x v="1"/>
    <x v="4"/>
    <x v="4"/>
    <x v="16"/>
    <n v="0.28035455687820859"/>
  </r>
  <r>
    <s v="ORD-32495"/>
    <x v="254"/>
    <x v="4"/>
    <s v="USA"/>
    <x v="0"/>
    <x v="2"/>
    <x v="3"/>
    <n v="8"/>
    <x v="549"/>
    <n v="591.52"/>
    <x v="549"/>
    <x v="0"/>
    <x v="1"/>
    <x v="4"/>
    <x v="4"/>
    <x v="16"/>
    <n v="0.16528604273735462"/>
  </r>
  <r>
    <s v="ORD-62972"/>
    <x v="255"/>
    <x v="1"/>
    <s v="China"/>
    <x v="0"/>
    <x v="3"/>
    <x v="6"/>
    <n v="4"/>
    <x v="550"/>
    <n v="7276.28"/>
    <x v="550"/>
    <x v="0"/>
    <x v="1"/>
    <x v="4"/>
    <x v="4"/>
    <x v="16"/>
    <n v="0.2772391936539001"/>
  </r>
  <r>
    <s v="ORD-28901"/>
    <x v="256"/>
    <x v="1"/>
    <s v="India"/>
    <x v="1"/>
    <x v="1"/>
    <x v="16"/>
    <n v="3"/>
    <x v="551"/>
    <n v="2226.36"/>
    <x v="551"/>
    <x v="0"/>
    <x v="1"/>
    <x v="4"/>
    <x v="4"/>
    <x v="16"/>
    <n v="0.17061032357749867"/>
  </r>
  <r>
    <s v="ORD-11447"/>
    <x v="257"/>
    <x v="0"/>
    <s v="UAE"/>
    <x v="1"/>
    <x v="1"/>
    <x v="1"/>
    <n v="1"/>
    <x v="552"/>
    <n v="1831.29"/>
    <x v="552"/>
    <x v="1"/>
    <x v="1"/>
    <x v="4"/>
    <x v="4"/>
    <x v="16"/>
    <n v="0.2124131077000366"/>
  </r>
  <r>
    <s v="ORD-65382"/>
    <x v="258"/>
    <x v="2"/>
    <s v="Argentina"/>
    <x v="2"/>
    <x v="4"/>
    <x v="7"/>
    <n v="7"/>
    <x v="553"/>
    <n v="10013.01"/>
    <x v="553"/>
    <x v="1"/>
    <x v="1"/>
    <x v="5"/>
    <x v="5"/>
    <x v="17"/>
    <n v="0.17608391482681032"/>
  </r>
  <r>
    <s v="ORD-12837"/>
    <x v="258"/>
    <x v="0"/>
    <s v="Saudi Arabia"/>
    <x v="2"/>
    <x v="2"/>
    <x v="9"/>
    <n v="1"/>
    <x v="554"/>
    <n v="2231.0300000000002"/>
    <x v="554"/>
    <x v="1"/>
    <x v="1"/>
    <x v="5"/>
    <x v="5"/>
    <x v="17"/>
    <n v="0.1574833148814673"/>
  </r>
  <r>
    <s v="ORD-56618"/>
    <x v="259"/>
    <x v="1"/>
    <s v="China"/>
    <x v="2"/>
    <x v="3"/>
    <x v="13"/>
    <n v="1"/>
    <x v="555"/>
    <n v="1298.08"/>
    <x v="555"/>
    <x v="1"/>
    <x v="1"/>
    <x v="5"/>
    <x v="5"/>
    <x v="17"/>
    <n v="0.29934210526315791"/>
  </r>
  <r>
    <s v="ORD-30609"/>
    <x v="260"/>
    <x v="2"/>
    <s v="Argentina"/>
    <x v="2"/>
    <x v="3"/>
    <x v="8"/>
    <n v="3"/>
    <x v="556"/>
    <n v="3812.19"/>
    <x v="556"/>
    <x v="1"/>
    <x v="1"/>
    <x v="5"/>
    <x v="5"/>
    <x v="17"/>
    <n v="0.11541135148038267"/>
  </r>
  <r>
    <s v="ORD-21984"/>
    <x v="261"/>
    <x v="4"/>
    <s v="USA"/>
    <x v="0"/>
    <x v="0"/>
    <x v="4"/>
    <n v="2"/>
    <x v="557"/>
    <n v="4401.66"/>
    <x v="557"/>
    <x v="1"/>
    <x v="1"/>
    <x v="5"/>
    <x v="5"/>
    <x v="17"/>
    <n v="0.16343833917203965"/>
  </r>
  <r>
    <s v="ORD-81192"/>
    <x v="262"/>
    <x v="1"/>
    <s v="China"/>
    <x v="1"/>
    <x v="1"/>
    <x v="10"/>
    <n v="3"/>
    <x v="558"/>
    <n v="1974.45"/>
    <x v="558"/>
    <x v="0"/>
    <x v="1"/>
    <x v="5"/>
    <x v="5"/>
    <x v="17"/>
    <n v="0.21552837499050367"/>
  </r>
  <r>
    <s v="ORD-37684"/>
    <x v="262"/>
    <x v="0"/>
    <s v="Saudi Arabia"/>
    <x v="1"/>
    <x v="0"/>
    <x v="2"/>
    <n v="2"/>
    <x v="559"/>
    <n v="3216.74"/>
    <x v="559"/>
    <x v="0"/>
    <x v="1"/>
    <x v="5"/>
    <x v="5"/>
    <x v="17"/>
    <n v="0.14421122005508683"/>
  </r>
  <r>
    <s v="ORD-44203"/>
    <x v="263"/>
    <x v="1"/>
    <s v="China"/>
    <x v="2"/>
    <x v="3"/>
    <x v="19"/>
    <n v="8"/>
    <x v="560"/>
    <n v="1746.8"/>
    <x v="560"/>
    <x v="0"/>
    <x v="1"/>
    <x v="5"/>
    <x v="5"/>
    <x v="17"/>
    <n v="0.17391229677123884"/>
  </r>
  <r>
    <s v="ORD-64738"/>
    <x v="264"/>
    <x v="3"/>
    <s v="France"/>
    <x v="1"/>
    <x v="3"/>
    <x v="13"/>
    <n v="5"/>
    <x v="561"/>
    <n v="7437.7"/>
    <x v="561"/>
    <x v="0"/>
    <x v="1"/>
    <x v="5"/>
    <x v="5"/>
    <x v="17"/>
    <n v="0.29305161541874508"/>
  </r>
  <r>
    <s v="ORD-95965"/>
    <x v="264"/>
    <x v="1"/>
    <s v="China"/>
    <x v="2"/>
    <x v="0"/>
    <x v="4"/>
    <n v="2"/>
    <x v="562"/>
    <n v="3342"/>
    <x v="562"/>
    <x v="0"/>
    <x v="1"/>
    <x v="5"/>
    <x v="5"/>
    <x v="17"/>
    <n v="0.29572710951526032"/>
  </r>
  <r>
    <s v="ORD-12522"/>
    <x v="264"/>
    <x v="0"/>
    <s v="Saudi Arabia"/>
    <x v="1"/>
    <x v="0"/>
    <x v="4"/>
    <n v="7"/>
    <x v="563"/>
    <n v="9356.5499999999993"/>
    <x v="563"/>
    <x v="0"/>
    <x v="1"/>
    <x v="5"/>
    <x v="5"/>
    <x v="17"/>
    <n v="0.24180921386622209"/>
  </r>
  <r>
    <s v="ORD-86798"/>
    <x v="265"/>
    <x v="3"/>
    <s v="France"/>
    <x v="1"/>
    <x v="1"/>
    <x v="1"/>
    <n v="6"/>
    <x v="564"/>
    <n v="11865.24"/>
    <x v="564"/>
    <x v="1"/>
    <x v="1"/>
    <x v="5"/>
    <x v="5"/>
    <x v="17"/>
    <n v="0.29415334203100824"/>
  </r>
  <r>
    <s v="ORD-44976"/>
    <x v="265"/>
    <x v="3"/>
    <s v="France"/>
    <x v="2"/>
    <x v="3"/>
    <x v="6"/>
    <n v="3"/>
    <x v="565"/>
    <n v="5646.3"/>
    <x v="565"/>
    <x v="1"/>
    <x v="1"/>
    <x v="5"/>
    <x v="5"/>
    <x v="17"/>
    <n v="0.26205125480403091"/>
  </r>
  <r>
    <s v="ORD-97068"/>
    <x v="266"/>
    <x v="2"/>
    <s v="Argentina"/>
    <x v="1"/>
    <x v="4"/>
    <x v="7"/>
    <n v="2"/>
    <x v="566"/>
    <n v="4343.8599999999997"/>
    <x v="566"/>
    <x v="0"/>
    <x v="1"/>
    <x v="5"/>
    <x v="5"/>
    <x v="17"/>
    <n v="0.28934634173292884"/>
  </r>
  <r>
    <s v="ORD-70666"/>
    <x v="267"/>
    <x v="3"/>
    <s v="France"/>
    <x v="0"/>
    <x v="2"/>
    <x v="18"/>
    <n v="1"/>
    <x v="567"/>
    <n v="1695.67"/>
    <x v="567"/>
    <x v="0"/>
    <x v="1"/>
    <x v="5"/>
    <x v="5"/>
    <x v="17"/>
    <n v="0.22362841826534643"/>
  </r>
  <r>
    <s v="ORD-71516"/>
    <x v="267"/>
    <x v="0"/>
    <s v="UAE"/>
    <x v="2"/>
    <x v="2"/>
    <x v="11"/>
    <n v="7"/>
    <x v="568"/>
    <n v="9311.19"/>
    <x v="568"/>
    <x v="0"/>
    <x v="1"/>
    <x v="5"/>
    <x v="5"/>
    <x v="17"/>
    <n v="0.24645399782412344"/>
  </r>
  <r>
    <s v="ORD-26897"/>
    <x v="267"/>
    <x v="1"/>
    <s v="India"/>
    <x v="1"/>
    <x v="0"/>
    <x v="0"/>
    <n v="1"/>
    <x v="569"/>
    <n v="1024.05"/>
    <x v="569"/>
    <x v="0"/>
    <x v="1"/>
    <x v="5"/>
    <x v="5"/>
    <x v="17"/>
    <n v="0.20355451393974902"/>
  </r>
  <r>
    <s v="ORD-64487"/>
    <x v="267"/>
    <x v="2"/>
    <s v="Argentina"/>
    <x v="1"/>
    <x v="3"/>
    <x v="19"/>
    <n v="8"/>
    <x v="570"/>
    <n v="19432.72"/>
    <x v="570"/>
    <x v="1"/>
    <x v="1"/>
    <x v="5"/>
    <x v="5"/>
    <x v="17"/>
    <n v="0.28885354186135548"/>
  </r>
  <r>
    <s v="ORD-83793"/>
    <x v="267"/>
    <x v="3"/>
    <s v="France"/>
    <x v="2"/>
    <x v="1"/>
    <x v="5"/>
    <n v="6"/>
    <x v="571"/>
    <n v="11360.34"/>
    <x v="571"/>
    <x v="0"/>
    <x v="1"/>
    <x v="5"/>
    <x v="5"/>
    <x v="17"/>
    <n v="0.24139594413547483"/>
  </r>
  <r>
    <s v="ORD-21172"/>
    <x v="267"/>
    <x v="3"/>
    <s v="France"/>
    <x v="1"/>
    <x v="2"/>
    <x v="3"/>
    <n v="4"/>
    <x v="572"/>
    <n v="8214.2800000000007"/>
    <x v="572"/>
    <x v="1"/>
    <x v="1"/>
    <x v="5"/>
    <x v="5"/>
    <x v="17"/>
    <n v="0.14270270796710119"/>
  </r>
  <r>
    <s v="ORD-62939"/>
    <x v="268"/>
    <x v="1"/>
    <s v="China"/>
    <x v="1"/>
    <x v="0"/>
    <x v="15"/>
    <n v="2"/>
    <x v="573"/>
    <n v="1678.86"/>
    <x v="573"/>
    <x v="1"/>
    <x v="1"/>
    <x v="5"/>
    <x v="5"/>
    <x v="17"/>
    <n v="0.12504914048818841"/>
  </r>
  <r>
    <s v="ORD-99878"/>
    <x v="268"/>
    <x v="1"/>
    <s v="China"/>
    <x v="2"/>
    <x v="1"/>
    <x v="1"/>
    <n v="1"/>
    <x v="574"/>
    <n v="2070.06"/>
    <x v="574"/>
    <x v="1"/>
    <x v="1"/>
    <x v="5"/>
    <x v="5"/>
    <x v="17"/>
    <n v="0.17156024463059041"/>
  </r>
  <r>
    <s v="ORD-82271"/>
    <x v="268"/>
    <x v="1"/>
    <s v="India"/>
    <x v="2"/>
    <x v="1"/>
    <x v="5"/>
    <n v="3"/>
    <x v="575"/>
    <n v="2617.1999999999998"/>
    <x v="575"/>
    <x v="0"/>
    <x v="1"/>
    <x v="5"/>
    <x v="5"/>
    <x v="17"/>
    <n v="0.24987773192725052"/>
  </r>
  <r>
    <s v="ORD-30512"/>
    <x v="268"/>
    <x v="1"/>
    <s v="China"/>
    <x v="0"/>
    <x v="1"/>
    <x v="16"/>
    <n v="5"/>
    <x v="576"/>
    <n v="1505.8"/>
    <x v="576"/>
    <x v="0"/>
    <x v="1"/>
    <x v="5"/>
    <x v="5"/>
    <x v="17"/>
    <n v="0.20276929207066011"/>
  </r>
  <r>
    <s v="ORD-65582"/>
    <x v="268"/>
    <x v="2"/>
    <s v="Argentina"/>
    <x v="0"/>
    <x v="1"/>
    <x v="5"/>
    <n v="7"/>
    <x v="577"/>
    <n v="15889.37"/>
    <x v="577"/>
    <x v="0"/>
    <x v="1"/>
    <x v="5"/>
    <x v="5"/>
    <x v="17"/>
    <n v="0.10243137393112502"/>
  </r>
  <r>
    <s v="ORD-13146"/>
    <x v="269"/>
    <x v="0"/>
    <s v="Saudi Arabia"/>
    <x v="2"/>
    <x v="0"/>
    <x v="2"/>
    <n v="8"/>
    <x v="578"/>
    <n v="11834.48"/>
    <x v="578"/>
    <x v="0"/>
    <x v="1"/>
    <x v="5"/>
    <x v="5"/>
    <x v="17"/>
    <n v="0.18017014689280814"/>
  </r>
  <r>
    <s v="ORD-36599"/>
    <x v="270"/>
    <x v="1"/>
    <s v="India"/>
    <x v="0"/>
    <x v="1"/>
    <x v="10"/>
    <n v="3"/>
    <x v="579"/>
    <n v="1527.48"/>
    <x v="579"/>
    <x v="1"/>
    <x v="1"/>
    <x v="5"/>
    <x v="5"/>
    <x v="17"/>
    <n v="0.27163694450991177"/>
  </r>
  <r>
    <s v="ORD-78930"/>
    <x v="271"/>
    <x v="2"/>
    <s v="Argentina"/>
    <x v="0"/>
    <x v="0"/>
    <x v="0"/>
    <n v="3"/>
    <x v="580"/>
    <n v="4339.95"/>
    <x v="580"/>
    <x v="1"/>
    <x v="1"/>
    <x v="5"/>
    <x v="5"/>
    <x v="17"/>
    <n v="0.1194345556976463"/>
  </r>
  <r>
    <s v="ORD-64699"/>
    <x v="272"/>
    <x v="3"/>
    <s v="France"/>
    <x v="1"/>
    <x v="1"/>
    <x v="1"/>
    <n v="1"/>
    <x v="581"/>
    <n v="385.65"/>
    <x v="581"/>
    <x v="1"/>
    <x v="1"/>
    <x v="5"/>
    <x v="5"/>
    <x v="17"/>
    <n v="0.29900168546609623"/>
  </r>
  <r>
    <s v="ORD-57411"/>
    <x v="272"/>
    <x v="1"/>
    <s v="China"/>
    <x v="0"/>
    <x v="1"/>
    <x v="1"/>
    <n v="4"/>
    <x v="582"/>
    <n v="5984.28"/>
    <x v="582"/>
    <x v="0"/>
    <x v="1"/>
    <x v="5"/>
    <x v="5"/>
    <x v="17"/>
    <n v="0.18152726810911254"/>
  </r>
  <r>
    <s v="ORD-96525"/>
    <x v="273"/>
    <x v="3"/>
    <s v="UK"/>
    <x v="0"/>
    <x v="0"/>
    <x v="0"/>
    <n v="8"/>
    <x v="583"/>
    <n v="16214.24"/>
    <x v="583"/>
    <x v="1"/>
    <x v="1"/>
    <x v="5"/>
    <x v="5"/>
    <x v="17"/>
    <n v="0.29252989964376991"/>
  </r>
  <r>
    <s v="ORD-11022"/>
    <x v="274"/>
    <x v="0"/>
    <s v="UAE"/>
    <x v="2"/>
    <x v="0"/>
    <x v="4"/>
    <n v="9"/>
    <x v="584"/>
    <n v="22210.83"/>
    <x v="584"/>
    <x v="0"/>
    <x v="1"/>
    <x v="6"/>
    <x v="6"/>
    <x v="18"/>
    <n v="0.2544488431994662"/>
  </r>
  <r>
    <s v="ORD-26554"/>
    <x v="274"/>
    <x v="4"/>
    <s v="USA"/>
    <x v="0"/>
    <x v="3"/>
    <x v="6"/>
    <n v="3"/>
    <x v="585"/>
    <n v="6832.77"/>
    <x v="585"/>
    <x v="0"/>
    <x v="1"/>
    <x v="6"/>
    <x v="6"/>
    <x v="18"/>
    <n v="0.20774005271654103"/>
  </r>
  <r>
    <s v="ORD-50732"/>
    <x v="274"/>
    <x v="4"/>
    <s v="USA"/>
    <x v="2"/>
    <x v="4"/>
    <x v="7"/>
    <n v="4"/>
    <x v="586"/>
    <n v="3587.52"/>
    <x v="586"/>
    <x v="0"/>
    <x v="1"/>
    <x v="6"/>
    <x v="6"/>
    <x v="18"/>
    <n v="0.27935732762465437"/>
  </r>
  <r>
    <s v="ORD-92769"/>
    <x v="275"/>
    <x v="4"/>
    <s v="USA"/>
    <x v="2"/>
    <x v="2"/>
    <x v="9"/>
    <n v="9"/>
    <x v="587"/>
    <n v="1604.43"/>
    <x v="587"/>
    <x v="1"/>
    <x v="1"/>
    <x v="6"/>
    <x v="6"/>
    <x v="18"/>
    <n v="0.25351059254688579"/>
  </r>
  <r>
    <s v="ORD-57399"/>
    <x v="276"/>
    <x v="1"/>
    <s v="China"/>
    <x v="1"/>
    <x v="2"/>
    <x v="9"/>
    <n v="2"/>
    <x v="588"/>
    <n v="1779"/>
    <x v="588"/>
    <x v="1"/>
    <x v="1"/>
    <x v="6"/>
    <x v="6"/>
    <x v="18"/>
    <n v="0.20644744238336143"/>
  </r>
  <r>
    <s v="ORD-30571"/>
    <x v="277"/>
    <x v="1"/>
    <s v="India"/>
    <x v="2"/>
    <x v="2"/>
    <x v="18"/>
    <n v="7"/>
    <x v="589"/>
    <n v="14114.31"/>
    <x v="589"/>
    <x v="1"/>
    <x v="1"/>
    <x v="6"/>
    <x v="6"/>
    <x v="18"/>
    <n v="0.21441005617702885"/>
  </r>
  <r>
    <s v="ORD-55655"/>
    <x v="277"/>
    <x v="3"/>
    <s v="France"/>
    <x v="1"/>
    <x v="2"/>
    <x v="18"/>
    <n v="4"/>
    <x v="590"/>
    <n v="4701.6000000000004"/>
    <x v="590"/>
    <x v="0"/>
    <x v="1"/>
    <x v="6"/>
    <x v="6"/>
    <x v="18"/>
    <n v="0.26841926152799045"/>
  </r>
  <r>
    <s v="ORD-95768"/>
    <x v="278"/>
    <x v="3"/>
    <s v="France"/>
    <x v="1"/>
    <x v="1"/>
    <x v="5"/>
    <n v="1"/>
    <x v="591"/>
    <n v="1529.3"/>
    <x v="591"/>
    <x v="1"/>
    <x v="1"/>
    <x v="6"/>
    <x v="6"/>
    <x v="18"/>
    <n v="0.23731772706467011"/>
  </r>
  <r>
    <s v="ORD-37125"/>
    <x v="279"/>
    <x v="1"/>
    <s v="India"/>
    <x v="2"/>
    <x v="2"/>
    <x v="3"/>
    <n v="3"/>
    <x v="592"/>
    <n v="4575.57"/>
    <x v="592"/>
    <x v="0"/>
    <x v="1"/>
    <x v="6"/>
    <x v="6"/>
    <x v="18"/>
    <n v="0.21828100105560619"/>
  </r>
  <r>
    <s v="ORD-86754"/>
    <x v="279"/>
    <x v="2"/>
    <s v="Argentina"/>
    <x v="1"/>
    <x v="4"/>
    <x v="17"/>
    <n v="2"/>
    <x v="593"/>
    <n v="918.46"/>
    <x v="593"/>
    <x v="0"/>
    <x v="1"/>
    <x v="6"/>
    <x v="6"/>
    <x v="18"/>
    <n v="0.29823835550813316"/>
  </r>
  <r>
    <s v="ORD-17316"/>
    <x v="280"/>
    <x v="3"/>
    <s v="UK"/>
    <x v="0"/>
    <x v="1"/>
    <x v="1"/>
    <n v="5"/>
    <x v="594"/>
    <n v="11250.85"/>
    <x v="594"/>
    <x v="1"/>
    <x v="1"/>
    <x v="6"/>
    <x v="6"/>
    <x v="18"/>
    <n v="0.1486963207224343"/>
  </r>
  <r>
    <s v="ORD-74805"/>
    <x v="281"/>
    <x v="2"/>
    <s v="Argentina"/>
    <x v="0"/>
    <x v="4"/>
    <x v="17"/>
    <n v="3"/>
    <x v="595"/>
    <n v="5862.03"/>
    <x v="595"/>
    <x v="0"/>
    <x v="1"/>
    <x v="6"/>
    <x v="6"/>
    <x v="18"/>
    <n v="0.21168093646740124"/>
  </r>
  <r>
    <s v="ORD-21836"/>
    <x v="282"/>
    <x v="2"/>
    <s v="Brazil"/>
    <x v="2"/>
    <x v="1"/>
    <x v="16"/>
    <n v="3"/>
    <x v="596"/>
    <n v="5723.04"/>
    <x v="596"/>
    <x v="0"/>
    <x v="1"/>
    <x v="6"/>
    <x v="6"/>
    <x v="18"/>
    <n v="0.23920329055886383"/>
  </r>
  <r>
    <s v="ORD-18077"/>
    <x v="282"/>
    <x v="2"/>
    <s v="Argentina"/>
    <x v="2"/>
    <x v="0"/>
    <x v="0"/>
    <n v="5"/>
    <x v="597"/>
    <n v="278.64999999999998"/>
    <x v="597"/>
    <x v="1"/>
    <x v="1"/>
    <x v="6"/>
    <x v="6"/>
    <x v="18"/>
    <n v="0.29352233985286208"/>
  </r>
  <r>
    <s v="ORD-74462"/>
    <x v="283"/>
    <x v="3"/>
    <s v="UK"/>
    <x v="1"/>
    <x v="3"/>
    <x v="8"/>
    <n v="9"/>
    <x v="598"/>
    <n v="11984.31"/>
    <x v="598"/>
    <x v="1"/>
    <x v="1"/>
    <x v="6"/>
    <x v="6"/>
    <x v="18"/>
    <n v="0.22587950411830138"/>
  </r>
  <r>
    <s v="ORD-89344"/>
    <x v="283"/>
    <x v="2"/>
    <s v="Brazil"/>
    <x v="0"/>
    <x v="2"/>
    <x v="9"/>
    <n v="2"/>
    <x v="599"/>
    <n v="2479.38"/>
    <x v="599"/>
    <x v="0"/>
    <x v="1"/>
    <x v="6"/>
    <x v="6"/>
    <x v="18"/>
    <n v="0.10550621526349328"/>
  </r>
  <r>
    <s v="ORD-86073"/>
    <x v="283"/>
    <x v="0"/>
    <s v="Saudi Arabia"/>
    <x v="1"/>
    <x v="3"/>
    <x v="19"/>
    <n v="6"/>
    <x v="600"/>
    <n v="5248.08"/>
    <x v="600"/>
    <x v="1"/>
    <x v="1"/>
    <x v="6"/>
    <x v="6"/>
    <x v="18"/>
    <n v="0.12688259325315163"/>
  </r>
  <r>
    <s v="ORD-36016"/>
    <x v="283"/>
    <x v="2"/>
    <s v="Brazil"/>
    <x v="1"/>
    <x v="4"/>
    <x v="7"/>
    <n v="9"/>
    <x v="601"/>
    <n v="5901.48"/>
    <x v="601"/>
    <x v="0"/>
    <x v="1"/>
    <x v="6"/>
    <x v="6"/>
    <x v="18"/>
    <n v="0.27414987426882753"/>
  </r>
  <r>
    <s v="ORD-17929"/>
    <x v="284"/>
    <x v="0"/>
    <s v="Saudi Arabia"/>
    <x v="0"/>
    <x v="2"/>
    <x v="9"/>
    <n v="6"/>
    <x v="602"/>
    <n v="9165.06"/>
    <x v="602"/>
    <x v="0"/>
    <x v="1"/>
    <x v="6"/>
    <x v="6"/>
    <x v="18"/>
    <n v="0.26708172123259427"/>
  </r>
  <r>
    <s v="ORD-52660"/>
    <x v="285"/>
    <x v="4"/>
    <s v="Canada"/>
    <x v="0"/>
    <x v="4"/>
    <x v="17"/>
    <n v="4"/>
    <x v="603"/>
    <n v="4457.16"/>
    <x v="603"/>
    <x v="0"/>
    <x v="1"/>
    <x v="7"/>
    <x v="7"/>
    <x v="19"/>
    <n v="0.24468944350214036"/>
  </r>
  <r>
    <s v="ORD-97232"/>
    <x v="285"/>
    <x v="0"/>
    <s v="UAE"/>
    <x v="1"/>
    <x v="4"/>
    <x v="14"/>
    <n v="1"/>
    <x v="604"/>
    <n v="2387.4299999999998"/>
    <x v="604"/>
    <x v="0"/>
    <x v="1"/>
    <x v="7"/>
    <x v="7"/>
    <x v="19"/>
    <n v="0.22123371156431812"/>
  </r>
  <r>
    <s v="ORD-52672"/>
    <x v="285"/>
    <x v="1"/>
    <s v="China"/>
    <x v="2"/>
    <x v="4"/>
    <x v="7"/>
    <n v="5"/>
    <x v="605"/>
    <n v="9627.9500000000007"/>
    <x v="605"/>
    <x v="1"/>
    <x v="1"/>
    <x v="7"/>
    <x v="7"/>
    <x v="19"/>
    <n v="0.10000259660675428"/>
  </r>
  <r>
    <s v="ORD-93434"/>
    <x v="286"/>
    <x v="4"/>
    <s v="Canada"/>
    <x v="1"/>
    <x v="4"/>
    <x v="14"/>
    <n v="3"/>
    <x v="606"/>
    <n v="1591.32"/>
    <x v="606"/>
    <x v="0"/>
    <x v="1"/>
    <x v="7"/>
    <x v="7"/>
    <x v="19"/>
    <n v="0.22215519191614508"/>
  </r>
  <r>
    <s v="ORD-52418"/>
    <x v="286"/>
    <x v="3"/>
    <s v="UK"/>
    <x v="1"/>
    <x v="1"/>
    <x v="10"/>
    <n v="1"/>
    <x v="607"/>
    <n v="842.58"/>
    <x v="607"/>
    <x v="0"/>
    <x v="1"/>
    <x v="7"/>
    <x v="7"/>
    <x v="19"/>
    <n v="0.26685893327636545"/>
  </r>
  <r>
    <s v="ORD-18937"/>
    <x v="286"/>
    <x v="4"/>
    <s v="USA"/>
    <x v="0"/>
    <x v="3"/>
    <x v="6"/>
    <n v="6"/>
    <x v="582"/>
    <n v="8976.42"/>
    <x v="608"/>
    <x v="0"/>
    <x v="1"/>
    <x v="7"/>
    <x v="7"/>
    <x v="19"/>
    <n v="0.17219448287847494"/>
  </r>
  <r>
    <s v="ORD-73412"/>
    <x v="287"/>
    <x v="4"/>
    <s v="Canada"/>
    <x v="2"/>
    <x v="2"/>
    <x v="3"/>
    <n v="6"/>
    <x v="608"/>
    <n v="716.16"/>
    <x v="609"/>
    <x v="0"/>
    <x v="1"/>
    <x v="7"/>
    <x v="7"/>
    <x v="19"/>
    <n v="0.1420073726541555"/>
  </r>
  <r>
    <s v="ORD-52312"/>
    <x v="287"/>
    <x v="3"/>
    <s v="UK"/>
    <x v="1"/>
    <x v="0"/>
    <x v="4"/>
    <n v="4"/>
    <x v="609"/>
    <n v="1390.72"/>
    <x v="610"/>
    <x v="1"/>
    <x v="1"/>
    <x v="7"/>
    <x v="7"/>
    <x v="19"/>
    <n v="0.13949608835710997"/>
  </r>
  <r>
    <s v="ORD-14581"/>
    <x v="287"/>
    <x v="0"/>
    <s v="Saudi Arabia"/>
    <x v="1"/>
    <x v="4"/>
    <x v="14"/>
    <n v="5"/>
    <x v="610"/>
    <n v="12268.7"/>
    <x v="611"/>
    <x v="1"/>
    <x v="1"/>
    <x v="7"/>
    <x v="7"/>
    <x v="19"/>
    <n v="0.22990210861786495"/>
  </r>
  <r>
    <s v="ORD-52072"/>
    <x v="288"/>
    <x v="0"/>
    <s v="Saudi Arabia"/>
    <x v="2"/>
    <x v="2"/>
    <x v="11"/>
    <n v="5"/>
    <x v="611"/>
    <n v="566.20000000000005"/>
    <x v="612"/>
    <x v="1"/>
    <x v="1"/>
    <x v="7"/>
    <x v="7"/>
    <x v="19"/>
    <n v="0.12703991522430236"/>
  </r>
  <r>
    <s v="ORD-42054"/>
    <x v="289"/>
    <x v="0"/>
    <s v="UAE"/>
    <x v="0"/>
    <x v="0"/>
    <x v="15"/>
    <n v="2"/>
    <x v="612"/>
    <n v="740.48"/>
    <x v="613"/>
    <x v="0"/>
    <x v="1"/>
    <x v="7"/>
    <x v="7"/>
    <x v="19"/>
    <n v="0.2773201166810717"/>
  </r>
  <r>
    <s v="ORD-42245"/>
    <x v="289"/>
    <x v="4"/>
    <s v="USA"/>
    <x v="2"/>
    <x v="4"/>
    <x v="17"/>
    <n v="3"/>
    <x v="613"/>
    <n v="6443.97"/>
    <x v="614"/>
    <x v="0"/>
    <x v="1"/>
    <x v="7"/>
    <x v="7"/>
    <x v="19"/>
    <n v="0.18090090425622712"/>
  </r>
  <r>
    <s v="ORD-47634"/>
    <x v="290"/>
    <x v="1"/>
    <s v="China"/>
    <x v="1"/>
    <x v="0"/>
    <x v="4"/>
    <n v="4"/>
    <x v="614"/>
    <n v="2843.56"/>
    <x v="615"/>
    <x v="1"/>
    <x v="1"/>
    <x v="7"/>
    <x v="7"/>
    <x v="19"/>
    <n v="0.11141667487234312"/>
  </r>
  <r>
    <s v="ORD-94852"/>
    <x v="290"/>
    <x v="4"/>
    <s v="Canada"/>
    <x v="2"/>
    <x v="3"/>
    <x v="13"/>
    <n v="6"/>
    <x v="615"/>
    <n v="11484.54"/>
    <x v="616"/>
    <x v="1"/>
    <x v="1"/>
    <x v="7"/>
    <x v="7"/>
    <x v="19"/>
    <n v="0.2093719034458498"/>
  </r>
  <r>
    <s v="ORD-29589"/>
    <x v="291"/>
    <x v="0"/>
    <s v="Saudi Arabia"/>
    <x v="1"/>
    <x v="2"/>
    <x v="11"/>
    <n v="9"/>
    <x v="616"/>
    <n v="2773.26"/>
    <x v="617"/>
    <x v="0"/>
    <x v="1"/>
    <x v="7"/>
    <x v="7"/>
    <x v="19"/>
    <n v="0.25636615391272366"/>
  </r>
  <r>
    <s v="ORD-16530"/>
    <x v="292"/>
    <x v="1"/>
    <s v="India"/>
    <x v="0"/>
    <x v="2"/>
    <x v="18"/>
    <n v="2"/>
    <x v="617"/>
    <n v="1195.72"/>
    <x v="618"/>
    <x v="0"/>
    <x v="1"/>
    <x v="7"/>
    <x v="7"/>
    <x v="19"/>
    <n v="0.29146455691968015"/>
  </r>
  <r>
    <s v="ORD-20999"/>
    <x v="292"/>
    <x v="0"/>
    <s v="Saudi Arabia"/>
    <x v="2"/>
    <x v="1"/>
    <x v="16"/>
    <n v="5"/>
    <x v="618"/>
    <n v="12264.05"/>
    <x v="619"/>
    <x v="0"/>
    <x v="1"/>
    <x v="7"/>
    <x v="7"/>
    <x v="19"/>
    <n v="0.18151670940676207"/>
  </r>
  <r>
    <s v="ORD-84691"/>
    <x v="292"/>
    <x v="2"/>
    <s v="Argentina"/>
    <x v="2"/>
    <x v="0"/>
    <x v="2"/>
    <n v="3"/>
    <x v="619"/>
    <n v="378.69"/>
    <x v="620"/>
    <x v="1"/>
    <x v="1"/>
    <x v="7"/>
    <x v="7"/>
    <x v="19"/>
    <n v="0.24785444558874012"/>
  </r>
  <r>
    <s v="ORD-67426"/>
    <x v="293"/>
    <x v="0"/>
    <s v="UAE"/>
    <x v="0"/>
    <x v="1"/>
    <x v="16"/>
    <n v="6"/>
    <x v="620"/>
    <n v="6606.06"/>
    <x v="621"/>
    <x v="1"/>
    <x v="1"/>
    <x v="7"/>
    <x v="7"/>
    <x v="19"/>
    <n v="0.14021368258841124"/>
  </r>
  <r>
    <s v="ORD-89025"/>
    <x v="293"/>
    <x v="0"/>
    <s v="UAE"/>
    <x v="1"/>
    <x v="0"/>
    <x v="4"/>
    <n v="1"/>
    <x v="621"/>
    <n v="1718.55"/>
    <x v="622"/>
    <x v="0"/>
    <x v="1"/>
    <x v="7"/>
    <x v="7"/>
    <x v="19"/>
    <n v="0.14750225480783219"/>
  </r>
  <r>
    <s v="ORD-35929"/>
    <x v="293"/>
    <x v="4"/>
    <s v="Canada"/>
    <x v="2"/>
    <x v="2"/>
    <x v="9"/>
    <n v="5"/>
    <x v="622"/>
    <n v="8169.1"/>
    <x v="623"/>
    <x v="1"/>
    <x v="1"/>
    <x v="7"/>
    <x v="7"/>
    <x v="19"/>
    <n v="0.29483908876130788"/>
  </r>
  <r>
    <s v="ORD-81444"/>
    <x v="294"/>
    <x v="1"/>
    <s v="China"/>
    <x v="2"/>
    <x v="2"/>
    <x v="11"/>
    <n v="5"/>
    <x v="623"/>
    <n v="3349.15"/>
    <x v="624"/>
    <x v="1"/>
    <x v="1"/>
    <x v="7"/>
    <x v="7"/>
    <x v="19"/>
    <n v="0.23908155800725558"/>
  </r>
  <r>
    <s v="ORD-38707"/>
    <x v="294"/>
    <x v="1"/>
    <s v="India"/>
    <x v="0"/>
    <x v="2"/>
    <x v="9"/>
    <n v="1"/>
    <x v="624"/>
    <n v="1612.01"/>
    <x v="625"/>
    <x v="1"/>
    <x v="1"/>
    <x v="7"/>
    <x v="7"/>
    <x v="19"/>
    <n v="0.19923573675101272"/>
  </r>
  <r>
    <s v="ORD-65206"/>
    <x v="295"/>
    <x v="0"/>
    <s v="Saudi Arabia"/>
    <x v="1"/>
    <x v="0"/>
    <x v="0"/>
    <n v="1"/>
    <x v="625"/>
    <n v="1005.19"/>
    <x v="626"/>
    <x v="0"/>
    <x v="1"/>
    <x v="7"/>
    <x v="7"/>
    <x v="19"/>
    <n v="0.24597339806404758"/>
  </r>
  <r>
    <s v="ORD-52921"/>
    <x v="295"/>
    <x v="4"/>
    <s v="Canada"/>
    <x v="1"/>
    <x v="4"/>
    <x v="7"/>
    <n v="9"/>
    <x v="626"/>
    <n v="11019.78"/>
    <x v="627"/>
    <x v="1"/>
    <x v="1"/>
    <x v="7"/>
    <x v="7"/>
    <x v="19"/>
    <n v="0.16274553575479728"/>
  </r>
  <r>
    <s v="ORD-35157"/>
    <x v="295"/>
    <x v="2"/>
    <s v="Brazil"/>
    <x v="2"/>
    <x v="2"/>
    <x v="11"/>
    <n v="8"/>
    <x v="627"/>
    <n v="12394"/>
    <x v="628"/>
    <x v="1"/>
    <x v="1"/>
    <x v="7"/>
    <x v="7"/>
    <x v="19"/>
    <n v="0.12118605776988865"/>
  </r>
  <r>
    <s v="ORD-66959"/>
    <x v="296"/>
    <x v="1"/>
    <s v="China"/>
    <x v="1"/>
    <x v="0"/>
    <x v="2"/>
    <n v="6"/>
    <x v="628"/>
    <n v="5597.58"/>
    <x v="629"/>
    <x v="0"/>
    <x v="1"/>
    <x v="7"/>
    <x v="7"/>
    <x v="19"/>
    <n v="0.11370092075504058"/>
  </r>
  <r>
    <s v="ORD-98901"/>
    <x v="297"/>
    <x v="3"/>
    <s v="UK"/>
    <x v="1"/>
    <x v="4"/>
    <x v="7"/>
    <n v="4"/>
    <x v="629"/>
    <n v="5147.4799999999996"/>
    <x v="630"/>
    <x v="0"/>
    <x v="1"/>
    <x v="7"/>
    <x v="7"/>
    <x v="19"/>
    <n v="0.20865938284364388"/>
  </r>
  <r>
    <s v="ORD-69964"/>
    <x v="297"/>
    <x v="3"/>
    <s v="France"/>
    <x v="1"/>
    <x v="1"/>
    <x v="16"/>
    <n v="4"/>
    <x v="630"/>
    <n v="8947.08"/>
    <x v="631"/>
    <x v="0"/>
    <x v="1"/>
    <x v="7"/>
    <x v="7"/>
    <x v="19"/>
    <n v="0.20786893601040787"/>
  </r>
  <r>
    <s v="ORD-95488"/>
    <x v="297"/>
    <x v="0"/>
    <s v="Saudi Arabia"/>
    <x v="0"/>
    <x v="4"/>
    <x v="7"/>
    <n v="2"/>
    <x v="631"/>
    <n v="4370.54"/>
    <x v="632"/>
    <x v="1"/>
    <x v="1"/>
    <x v="7"/>
    <x v="7"/>
    <x v="19"/>
    <n v="0.29469813798752559"/>
  </r>
  <r>
    <s v="ORD-81938"/>
    <x v="298"/>
    <x v="4"/>
    <s v="Canada"/>
    <x v="1"/>
    <x v="4"/>
    <x v="12"/>
    <n v="2"/>
    <x v="632"/>
    <n v="2220.56"/>
    <x v="633"/>
    <x v="1"/>
    <x v="1"/>
    <x v="7"/>
    <x v="7"/>
    <x v="19"/>
    <n v="0.23708884245415573"/>
  </r>
  <r>
    <s v="ORD-89268"/>
    <x v="298"/>
    <x v="3"/>
    <s v="UK"/>
    <x v="0"/>
    <x v="3"/>
    <x v="13"/>
    <n v="6"/>
    <x v="633"/>
    <n v="8985.24"/>
    <x v="634"/>
    <x v="1"/>
    <x v="1"/>
    <x v="7"/>
    <x v="7"/>
    <x v="19"/>
    <n v="0.10609955883204011"/>
  </r>
  <r>
    <s v="ORD-79435"/>
    <x v="299"/>
    <x v="2"/>
    <s v="Argentina"/>
    <x v="1"/>
    <x v="0"/>
    <x v="2"/>
    <n v="6"/>
    <x v="634"/>
    <n v="2753.22"/>
    <x v="635"/>
    <x v="0"/>
    <x v="1"/>
    <x v="7"/>
    <x v="7"/>
    <x v="19"/>
    <n v="0.1362622674541083"/>
  </r>
  <r>
    <s v="ORD-49533"/>
    <x v="299"/>
    <x v="1"/>
    <s v="India"/>
    <x v="1"/>
    <x v="0"/>
    <x v="15"/>
    <n v="1"/>
    <x v="635"/>
    <n v="1198.48"/>
    <x v="636"/>
    <x v="1"/>
    <x v="1"/>
    <x v="7"/>
    <x v="7"/>
    <x v="19"/>
    <n v="0.16025298711701488"/>
  </r>
  <r>
    <s v="ORD-95917"/>
    <x v="299"/>
    <x v="3"/>
    <s v="UK"/>
    <x v="1"/>
    <x v="4"/>
    <x v="7"/>
    <n v="1"/>
    <x v="636"/>
    <n v="335.1"/>
    <x v="637"/>
    <x v="0"/>
    <x v="1"/>
    <x v="7"/>
    <x v="7"/>
    <x v="19"/>
    <n v="0.26350343181139957"/>
  </r>
  <r>
    <s v="ORD-33218"/>
    <x v="299"/>
    <x v="2"/>
    <s v="Brazil"/>
    <x v="1"/>
    <x v="0"/>
    <x v="0"/>
    <n v="3"/>
    <x v="637"/>
    <n v="6434.07"/>
    <x v="638"/>
    <x v="1"/>
    <x v="1"/>
    <x v="7"/>
    <x v="7"/>
    <x v="19"/>
    <n v="0.27651237863436362"/>
  </r>
  <r>
    <s v="ORD-10669"/>
    <x v="300"/>
    <x v="1"/>
    <s v="India"/>
    <x v="1"/>
    <x v="1"/>
    <x v="10"/>
    <n v="3"/>
    <x v="638"/>
    <n v="1368.27"/>
    <x v="639"/>
    <x v="0"/>
    <x v="1"/>
    <x v="8"/>
    <x v="8"/>
    <x v="20"/>
    <n v="0.18910741301059003"/>
  </r>
  <r>
    <s v="ORD-94132"/>
    <x v="300"/>
    <x v="4"/>
    <s v="USA"/>
    <x v="0"/>
    <x v="2"/>
    <x v="3"/>
    <n v="9"/>
    <x v="639"/>
    <n v="11613.15"/>
    <x v="640"/>
    <x v="0"/>
    <x v="1"/>
    <x v="8"/>
    <x v="8"/>
    <x v="20"/>
    <n v="0.22682045784304861"/>
  </r>
  <r>
    <s v="ORD-47127"/>
    <x v="300"/>
    <x v="1"/>
    <s v="India"/>
    <x v="0"/>
    <x v="1"/>
    <x v="1"/>
    <n v="4"/>
    <x v="640"/>
    <n v="1303.28"/>
    <x v="641"/>
    <x v="0"/>
    <x v="1"/>
    <x v="8"/>
    <x v="8"/>
    <x v="20"/>
    <n v="0.24073875145786017"/>
  </r>
  <r>
    <s v="ORD-45558"/>
    <x v="300"/>
    <x v="4"/>
    <s v="USA"/>
    <x v="2"/>
    <x v="3"/>
    <x v="13"/>
    <n v="8"/>
    <x v="641"/>
    <n v="15123.12"/>
    <x v="642"/>
    <x v="1"/>
    <x v="1"/>
    <x v="8"/>
    <x v="8"/>
    <x v="20"/>
    <n v="0.11420130237675823"/>
  </r>
  <r>
    <s v="ORD-21678"/>
    <x v="301"/>
    <x v="4"/>
    <s v="Canada"/>
    <x v="0"/>
    <x v="3"/>
    <x v="8"/>
    <n v="5"/>
    <x v="642"/>
    <n v="3647.9"/>
    <x v="643"/>
    <x v="0"/>
    <x v="1"/>
    <x v="8"/>
    <x v="8"/>
    <x v="20"/>
    <n v="0.13762438663340551"/>
  </r>
  <r>
    <s v="ORD-42631"/>
    <x v="301"/>
    <x v="3"/>
    <s v="France"/>
    <x v="2"/>
    <x v="2"/>
    <x v="11"/>
    <n v="6"/>
    <x v="643"/>
    <n v="14104.14"/>
    <x v="644"/>
    <x v="0"/>
    <x v="1"/>
    <x v="8"/>
    <x v="8"/>
    <x v="20"/>
    <n v="0.10133620341261503"/>
  </r>
  <r>
    <s v="ORD-43240"/>
    <x v="301"/>
    <x v="4"/>
    <s v="Canada"/>
    <x v="0"/>
    <x v="0"/>
    <x v="4"/>
    <n v="3"/>
    <x v="644"/>
    <n v="6725.61"/>
    <x v="645"/>
    <x v="1"/>
    <x v="1"/>
    <x v="8"/>
    <x v="8"/>
    <x v="20"/>
    <n v="0.10008906255343382"/>
  </r>
  <r>
    <s v="ORD-93185"/>
    <x v="302"/>
    <x v="0"/>
    <s v="Saudi Arabia"/>
    <x v="0"/>
    <x v="1"/>
    <x v="1"/>
    <n v="8"/>
    <x v="645"/>
    <n v="2916.56"/>
    <x v="646"/>
    <x v="1"/>
    <x v="1"/>
    <x v="8"/>
    <x v="8"/>
    <x v="20"/>
    <n v="0.1208204185753079"/>
  </r>
  <r>
    <s v="ORD-67564"/>
    <x v="303"/>
    <x v="0"/>
    <s v="Saudi Arabia"/>
    <x v="0"/>
    <x v="0"/>
    <x v="0"/>
    <n v="9"/>
    <x v="646"/>
    <n v="9951.0300000000007"/>
    <x v="647"/>
    <x v="1"/>
    <x v="1"/>
    <x v="8"/>
    <x v="8"/>
    <x v="20"/>
    <n v="0.14974329290535751"/>
  </r>
  <r>
    <s v="ORD-12197"/>
    <x v="304"/>
    <x v="2"/>
    <s v="Brazil"/>
    <x v="0"/>
    <x v="0"/>
    <x v="0"/>
    <n v="4"/>
    <x v="647"/>
    <n v="5075.88"/>
    <x v="648"/>
    <x v="0"/>
    <x v="1"/>
    <x v="8"/>
    <x v="8"/>
    <x v="20"/>
    <n v="0.14093516789206995"/>
  </r>
  <r>
    <s v="ORD-74050"/>
    <x v="304"/>
    <x v="4"/>
    <s v="USA"/>
    <x v="0"/>
    <x v="0"/>
    <x v="4"/>
    <n v="3"/>
    <x v="648"/>
    <n v="884.82"/>
    <x v="649"/>
    <x v="1"/>
    <x v="1"/>
    <x v="8"/>
    <x v="8"/>
    <x v="20"/>
    <n v="0.19184692931895753"/>
  </r>
  <r>
    <s v="ORD-16105"/>
    <x v="305"/>
    <x v="4"/>
    <s v="Canada"/>
    <x v="2"/>
    <x v="0"/>
    <x v="4"/>
    <n v="3"/>
    <x v="649"/>
    <n v="6672.84"/>
    <x v="650"/>
    <x v="0"/>
    <x v="1"/>
    <x v="8"/>
    <x v="8"/>
    <x v="20"/>
    <n v="0.21134479472008919"/>
  </r>
  <r>
    <s v="ORD-62620"/>
    <x v="305"/>
    <x v="1"/>
    <s v="India"/>
    <x v="0"/>
    <x v="4"/>
    <x v="12"/>
    <n v="2"/>
    <x v="650"/>
    <n v="500.46"/>
    <x v="651"/>
    <x v="0"/>
    <x v="1"/>
    <x v="8"/>
    <x v="8"/>
    <x v="20"/>
    <n v="0.19166366942412982"/>
  </r>
  <r>
    <s v="ORD-22404"/>
    <x v="305"/>
    <x v="4"/>
    <s v="USA"/>
    <x v="1"/>
    <x v="2"/>
    <x v="11"/>
    <n v="6"/>
    <x v="651"/>
    <n v="5675.52"/>
    <x v="652"/>
    <x v="0"/>
    <x v="1"/>
    <x v="8"/>
    <x v="8"/>
    <x v="20"/>
    <n v="0.14507569350473612"/>
  </r>
  <r>
    <s v="ORD-98093"/>
    <x v="305"/>
    <x v="1"/>
    <s v="China"/>
    <x v="2"/>
    <x v="0"/>
    <x v="2"/>
    <n v="8"/>
    <x v="652"/>
    <n v="8174.56"/>
    <x v="653"/>
    <x v="0"/>
    <x v="1"/>
    <x v="8"/>
    <x v="8"/>
    <x v="20"/>
    <n v="0.14740609892153217"/>
  </r>
  <r>
    <s v="ORD-26623"/>
    <x v="306"/>
    <x v="3"/>
    <s v="France"/>
    <x v="0"/>
    <x v="3"/>
    <x v="6"/>
    <n v="2"/>
    <x v="653"/>
    <n v="178.7"/>
    <x v="654"/>
    <x v="0"/>
    <x v="1"/>
    <x v="8"/>
    <x v="8"/>
    <x v="20"/>
    <n v="0.2564073866815893"/>
  </r>
  <r>
    <s v="ORD-79728"/>
    <x v="306"/>
    <x v="3"/>
    <s v="France"/>
    <x v="2"/>
    <x v="3"/>
    <x v="19"/>
    <n v="7"/>
    <x v="654"/>
    <n v="17488.939999999999"/>
    <x v="655"/>
    <x v="0"/>
    <x v="1"/>
    <x v="8"/>
    <x v="8"/>
    <x v="20"/>
    <n v="0.21116145403895262"/>
  </r>
  <r>
    <s v="ORD-59971"/>
    <x v="306"/>
    <x v="3"/>
    <s v="UK"/>
    <x v="2"/>
    <x v="4"/>
    <x v="7"/>
    <n v="8"/>
    <x v="655"/>
    <n v="17976.64"/>
    <x v="656"/>
    <x v="1"/>
    <x v="1"/>
    <x v="8"/>
    <x v="8"/>
    <x v="20"/>
    <n v="0.11604671395766952"/>
  </r>
  <r>
    <s v="ORD-58477"/>
    <x v="307"/>
    <x v="0"/>
    <s v="UAE"/>
    <x v="1"/>
    <x v="3"/>
    <x v="8"/>
    <n v="7"/>
    <x v="656"/>
    <n v="8818.8799999999992"/>
    <x v="657"/>
    <x v="1"/>
    <x v="1"/>
    <x v="8"/>
    <x v="8"/>
    <x v="20"/>
    <n v="0.17752934613012084"/>
  </r>
  <r>
    <s v="ORD-52883"/>
    <x v="308"/>
    <x v="1"/>
    <s v="India"/>
    <x v="2"/>
    <x v="1"/>
    <x v="5"/>
    <n v="3"/>
    <x v="657"/>
    <n v="3449.07"/>
    <x v="658"/>
    <x v="1"/>
    <x v="1"/>
    <x v="8"/>
    <x v="8"/>
    <x v="20"/>
    <n v="0.11687788302353967"/>
  </r>
  <r>
    <s v="ORD-53727"/>
    <x v="308"/>
    <x v="4"/>
    <s v="Canada"/>
    <x v="1"/>
    <x v="2"/>
    <x v="18"/>
    <n v="6"/>
    <x v="658"/>
    <n v="1038.3"/>
    <x v="659"/>
    <x v="0"/>
    <x v="1"/>
    <x v="8"/>
    <x v="8"/>
    <x v="20"/>
    <n v="0.11458152749686988"/>
  </r>
  <r>
    <s v="ORD-83310"/>
    <x v="308"/>
    <x v="3"/>
    <s v="France"/>
    <x v="2"/>
    <x v="0"/>
    <x v="4"/>
    <n v="7"/>
    <x v="659"/>
    <n v="1832.18"/>
    <x v="660"/>
    <x v="0"/>
    <x v="1"/>
    <x v="8"/>
    <x v="8"/>
    <x v="20"/>
    <n v="0.14735451756923446"/>
  </r>
  <r>
    <s v="ORD-53026"/>
    <x v="309"/>
    <x v="3"/>
    <s v="France"/>
    <x v="0"/>
    <x v="2"/>
    <x v="18"/>
    <n v="4"/>
    <x v="660"/>
    <n v="3839.8"/>
    <x v="661"/>
    <x v="1"/>
    <x v="1"/>
    <x v="8"/>
    <x v="8"/>
    <x v="20"/>
    <n v="0.15316943590812021"/>
  </r>
  <r>
    <s v="ORD-65438"/>
    <x v="309"/>
    <x v="3"/>
    <s v="France"/>
    <x v="0"/>
    <x v="4"/>
    <x v="7"/>
    <n v="1"/>
    <x v="661"/>
    <n v="2110.14"/>
    <x v="662"/>
    <x v="0"/>
    <x v="1"/>
    <x v="8"/>
    <x v="8"/>
    <x v="20"/>
    <n v="0.10768479816505067"/>
  </r>
  <r>
    <s v="ORD-42480"/>
    <x v="309"/>
    <x v="2"/>
    <s v="Argentina"/>
    <x v="0"/>
    <x v="1"/>
    <x v="10"/>
    <n v="6"/>
    <x v="662"/>
    <n v="8270.8799999999992"/>
    <x v="663"/>
    <x v="1"/>
    <x v="1"/>
    <x v="8"/>
    <x v="8"/>
    <x v="20"/>
    <n v="0.21806990308165519"/>
  </r>
  <r>
    <s v="ORD-56795"/>
    <x v="309"/>
    <x v="0"/>
    <s v="Saudi Arabia"/>
    <x v="1"/>
    <x v="2"/>
    <x v="9"/>
    <n v="6"/>
    <x v="663"/>
    <n v="8175.9"/>
    <x v="664"/>
    <x v="0"/>
    <x v="1"/>
    <x v="8"/>
    <x v="8"/>
    <x v="20"/>
    <n v="0.11805795080663903"/>
  </r>
  <r>
    <s v="ORD-27291"/>
    <x v="309"/>
    <x v="2"/>
    <s v="Argentina"/>
    <x v="1"/>
    <x v="3"/>
    <x v="13"/>
    <n v="1"/>
    <x v="664"/>
    <n v="2088.06"/>
    <x v="665"/>
    <x v="1"/>
    <x v="1"/>
    <x v="8"/>
    <x v="8"/>
    <x v="20"/>
    <n v="0.23392048121222569"/>
  </r>
  <r>
    <s v="ORD-78466"/>
    <x v="310"/>
    <x v="2"/>
    <s v="Argentina"/>
    <x v="0"/>
    <x v="0"/>
    <x v="0"/>
    <n v="8"/>
    <x v="665"/>
    <n v="1010.56"/>
    <x v="666"/>
    <x v="0"/>
    <x v="1"/>
    <x v="8"/>
    <x v="8"/>
    <x v="20"/>
    <n v="0.15191576947435087"/>
  </r>
  <r>
    <s v="ORD-96058"/>
    <x v="311"/>
    <x v="4"/>
    <s v="Canada"/>
    <x v="1"/>
    <x v="3"/>
    <x v="6"/>
    <n v="3"/>
    <x v="666"/>
    <n v="248.25"/>
    <x v="667"/>
    <x v="1"/>
    <x v="1"/>
    <x v="8"/>
    <x v="8"/>
    <x v="20"/>
    <n v="0.18195367573011079"/>
  </r>
  <r>
    <s v="ORD-27814"/>
    <x v="312"/>
    <x v="4"/>
    <s v="Canada"/>
    <x v="1"/>
    <x v="0"/>
    <x v="15"/>
    <n v="1"/>
    <x v="667"/>
    <n v="895.72"/>
    <x v="668"/>
    <x v="1"/>
    <x v="1"/>
    <x v="8"/>
    <x v="8"/>
    <x v="20"/>
    <n v="0.28349260929754833"/>
  </r>
  <r>
    <s v="ORD-97430"/>
    <x v="313"/>
    <x v="3"/>
    <s v="France"/>
    <x v="1"/>
    <x v="1"/>
    <x v="1"/>
    <n v="6"/>
    <x v="668"/>
    <n v="491.52"/>
    <x v="669"/>
    <x v="1"/>
    <x v="1"/>
    <x v="9"/>
    <x v="9"/>
    <x v="21"/>
    <n v="0.10284423828125"/>
  </r>
  <r>
    <s v="ORD-79034"/>
    <x v="314"/>
    <x v="3"/>
    <s v="France"/>
    <x v="2"/>
    <x v="0"/>
    <x v="0"/>
    <n v="1"/>
    <x v="669"/>
    <n v="1596.98"/>
    <x v="670"/>
    <x v="0"/>
    <x v="1"/>
    <x v="9"/>
    <x v="9"/>
    <x v="21"/>
    <n v="0.20650227304036367"/>
  </r>
  <r>
    <s v="ORD-55573"/>
    <x v="314"/>
    <x v="0"/>
    <s v="UAE"/>
    <x v="0"/>
    <x v="2"/>
    <x v="11"/>
    <n v="2"/>
    <x v="670"/>
    <n v="727.66"/>
    <x v="671"/>
    <x v="1"/>
    <x v="1"/>
    <x v="9"/>
    <x v="9"/>
    <x v="21"/>
    <n v="0.1676469779842234"/>
  </r>
  <r>
    <s v="ORD-18440"/>
    <x v="314"/>
    <x v="2"/>
    <s v="Argentina"/>
    <x v="2"/>
    <x v="4"/>
    <x v="7"/>
    <n v="7"/>
    <x v="671"/>
    <n v="9125.27"/>
    <x v="672"/>
    <x v="0"/>
    <x v="1"/>
    <x v="9"/>
    <x v="9"/>
    <x v="21"/>
    <n v="0.20642238531024287"/>
  </r>
  <r>
    <s v="ORD-95237"/>
    <x v="315"/>
    <x v="4"/>
    <s v="Canada"/>
    <x v="2"/>
    <x v="2"/>
    <x v="9"/>
    <n v="1"/>
    <x v="672"/>
    <n v="1463.41"/>
    <x v="673"/>
    <x v="0"/>
    <x v="1"/>
    <x v="9"/>
    <x v="9"/>
    <x v="21"/>
    <n v="0.19850212859007385"/>
  </r>
  <r>
    <s v="ORD-43930"/>
    <x v="315"/>
    <x v="4"/>
    <s v="Canada"/>
    <x v="1"/>
    <x v="2"/>
    <x v="9"/>
    <n v="6"/>
    <x v="673"/>
    <n v="1900.74"/>
    <x v="674"/>
    <x v="1"/>
    <x v="1"/>
    <x v="9"/>
    <x v="9"/>
    <x v="21"/>
    <n v="0.22730620705619917"/>
  </r>
  <r>
    <s v="ORD-99125"/>
    <x v="315"/>
    <x v="4"/>
    <s v="USA"/>
    <x v="2"/>
    <x v="2"/>
    <x v="9"/>
    <n v="5"/>
    <x v="674"/>
    <n v="3092.2"/>
    <x v="675"/>
    <x v="0"/>
    <x v="1"/>
    <x v="9"/>
    <x v="9"/>
    <x v="21"/>
    <n v="0.10287497574542398"/>
  </r>
  <r>
    <s v="ORD-51694"/>
    <x v="315"/>
    <x v="0"/>
    <s v="Saudi Arabia"/>
    <x v="2"/>
    <x v="4"/>
    <x v="7"/>
    <n v="2"/>
    <x v="675"/>
    <n v="3220.82"/>
    <x v="676"/>
    <x v="0"/>
    <x v="1"/>
    <x v="9"/>
    <x v="9"/>
    <x v="21"/>
    <n v="0.16812178265162286"/>
  </r>
  <r>
    <s v="ORD-96120"/>
    <x v="316"/>
    <x v="0"/>
    <s v="Saudi Arabia"/>
    <x v="1"/>
    <x v="4"/>
    <x v="12"/>
    <n v="3"/>
    <x v="676"/>
    <n v="7483.98"/>
    <x v="677"/>
    <x v="1"/>
    <x v="1"/>
    <x v="9"/>
    <x v="9"/>
    <x v="21"/>
    <n v="0.23536407098896578"/>
  </r>
  <r>
    <s v="ORD-21629"/>
    <x v="317"/>
    <x v="0"/>
    <s v="UAE"/>
    <x v="2"/>
    <x v="4"/>
    <x v="7"/>
    <n v="9"/>
    <x v="677"/>
    <n v="15970.05"/>
    <x v="678"/>
    <x v="0"/>
    <x v="1"/>
    <x v="9"/>
    <x v="9"/>
    <x v="21"/>
    <n v="0.10087257084354777"/>
  </r>
  <r>
    <s v="ORD-22664"/>
    <x v="318"/>
    <x v="4"/>
    <s v="USA"/>
    <x v="0"/>
    <x v="2"/>
    <x v="18"/>
    <n v="9"/>
    <x v="678"/>
    <n v="6982.83"/>
    <x v="679"/>
    <x v="0"/>
    <x v="1"/>
    <x v="9"/>
    <x v="9"/>
    <x v="21"/>
    <n v="0.13305350409504457"/>
  </r>
  <r>
    <s v="ORD-14282"/>
    <x v="318"/>
    <x v="4"/>
    <s v="USA"/>
    <x v="2"/>
    <x v="2"/>
    <x v="11"/>
    <n v="4"/>
    <x v="679"/>
    <n v="6059.4"/>
    <x v="680"/>
    <x v="1"/>
    <x v="1"/>
    <x v="9"/>
    <x v="9"/>
    <x v="21"/>
    <n v="0.28437469056342213"/>
  </r>
  <r>
    <s v="ORD-24692"/>
    <x v="318"/>
    <x v="4"/>
    <s v="USA"/>
    <x v="2"/>
    <x v="2"/>
    <x v="9"/>
    <n v="1"/>
    <x v="680"/>
    <n v="1100.1400000000001"/>
    <x v="681"/>
    <x v="1"/>
    <x v="1"/>
    <x v="9"/>
    <x v="9"/>
    <x v="21"/>
    <n v="0.12819277546494082"/>
  </r>
  <r>
    <s v="ORD-58121"/>
    <x v="318"/>
    <x v="1"/>
    <s v="China"/>
    <x v="2"/>
    <x v="3"/>
    <x v="13"/>
    <n v="3"/>
    <x v="681"/>
    <n v="5994.63"/>
    <x v="682"/>
    <x v="1"/>
    <x v="1"/>
    <x v="9"/>
    <x v="9"/>
    <x v="21"/>
    <n v="0.15416631218273688"/>
  </r>
  <r>
    <s v="ORD-70119"/>
    <x v="319"/>
    <x v="3"/>
    <s v="UK"/>
    <x v="2"/>
    <x v="1"/>
    <x v="5"/>
    <n v="9"/>
    <x v="682"/>
    <n v="8393.1299999999992"/>
    <x v="683"/>
    <x v="0"/>
    <x v="1"/>
    <x v="9"/>
    <x v="9"/>
    <x v="21"/>
    <n v="0.15407839506834758"/>
  </r>
  <r>
    <s v="ORD-86293"/>
    <x v="319"/>
    <x v="4"/>
    <s v="USA"/>
    <x v="0"/>
    <x v="0"/>
    <x v="4"/>
    <n v="6"/>
    <x v="683"/>
    <n v="7883.16"/>
    <x v="684"/>
    <x v="0"/>
    <x v="1"/>
    <x v="9"/>
    <x v="9"/>
    <x v="21"/>
    <n v="0.15351838602793805"/>
  </r>
  <r>
    <s v="ORD-39767"/>
    <x v="320"/>
    <x v="3"/>
    <s v="France"/>
    <x v="2"/>
    <x v="1"/>
    <x v="5"/>
    <n v="8"/>
    <x v="684"/>
    <n v="10338.24"/>
    <x v="685"/>
    <x v="1"/>
    <x v="1"/>
    <x v="9"/>
    <x v="9"/>
    <x v="21"/>
    <n v="0.21962248893428671"/>
  </r>
  <r>
    <s v="ORD-34220"/>
    <x v="321"/>
    <x v="2"/>
    <s v="Argentina"/>
    <x v="0"/>
    <x v="4"/>
    <x v="17"/>
    <n v="6"/>
    <x v="685"/>
    <n v="11056.38"/>
    <x v="686"/>
    <x v="0"/>
    <x v="1"/>
    <x v="9"/>
    <x v="9"/>
    <x v="21"/>
    <n v="0.22812710851110404"/>
  </r>
  <r>
    <s v="ORD-61956"/>
    <x v="322"/>
    <x v="4"/>
    <s v="Canada"/>
    <x v="0"/>
    <x v="2"/>
    <x v="3"/>
    <n v="2"/>
    <x v="686"/>
    <n v="497.12"/>
    <x v="687"/>
    <x v="0"/>
    <x v="1"/>
    <x v="9"/>
    <x v="9"/>
    <x v="21"/>
    <n v="0.14402961055680719"/>
  </r>
  <r>
    <s v="ORD-62681"/>
    <x v="322"/>
    <x v="0"/>
    <s v="UAE"/>
    <x v="2"/>
    <x v="4"/>
    <x v="12"/>
    <n v="2"/>
    <x v="687"/>
    <n v="2396.44"/>
    <x v="688"/>
    <x v="0"/>
    <x v="1"/>
    <x v="9"/>
    <x v="9"/>
    <x v="21"/>
    <n v="0.11126087029093154"/>
  </r>
  <r>
    <s v="ORD-56548"/>
    <x v="322"/>
    <x v="4"/>
    <s v="USA"/>
    <x v="2"/>
    <x v="1"/>
    <x v="5"/>
    <n v="9"/>
    <x v="688"/>
    <n v="14752.53"/>
    <x v="689"/>
    <x v="0"/>
    <x v="1"/>
    <x v="9"/>
    <x v="9"/>
    <x v="21"/>
    <n v="0.15505747149810911"/>
  </r>
  <r>
    <s v="ORD-29641"/>
    <x v="322"/>
    <x v="0"/>
    <s v="Saudi Arabia"/>
    <x v="2"/>
    <x v="1"/>
    <x v="10"/>
    <n v="7"/>
    <x v="689"/>
    <n v="7097.65"/>
    <x v="690"/>
    <x v="1"/>
    <x v="1"/>
    <x v="9"/>
    <x v="9"/>
    <x v="21"/>
    <n v="0.26557381668580449"/>
  </r>
  <r>
    <s v="ORD-44492"/>
    <x v="322"/>
    <x v="4"/>
    <s v="USA"/>
    <x v="1"/>
    <x v="1"/>
    <x v="5"/>
    <n v="9"/>
    <x v="690"/>
    <n v="4970.25"/>
    <x v="691"/>
    <x v="1"/>
    <x v="1"/>
    <x v="9"/>
    <x v="9"/>
    <x v="21"/>
    <n v="0.17584628539811881"/>
  </r>
  <r>
    <s v="ORD-50639"/>
    <x v="322"/>
    <x v="2"/>
    <s v="Brazil"/>
    <x v="1"/>
    <x v="2"/>
    <x v="18"/>
    <n v="1"/>
    <x v="691"/>
    <n v="2100.75"/>
    <x v="692"/>
    <x v="1"/>
    <x v="1"/>
    <x v="9"/>
    <x v="9"/>
    <x v="21"/>
    <n v="0.15585386171605381"/>
  </r>
  <r>
    <s v="ORD-61764"/>
    <x v="322"/>
    <x v="1"/>
    <s v="China"/>
    <x v="1"/>
    <x v="0"/>
    <x v="4"/>
    <n v="1"/>
    <x v="692"/>
    <n v="2177.75"/>
    <x v="693"/>
    <x v="0"/>
    <x v="1"/>
    <x v="9"/>
    <x v="9"/>
    <x v="21"/>
    <n v="0.19748823326828147"/>
  </r>
  <r>
    <s v="ORD-10018"/>
    <x v="323"/>
    <x v="0"/>
    <s v="UAE"/>
    <x v="0"/>
    <x v="1"/>
    <x v="1"/>
    <n v="4"/>
    <x v="693"/>
    <n v="5839.64"/>
    <x v="694"/>
    <x v="1"/>
    <x v="1"/>
    <x v="9"/>
    <x v="9"/>
    <x v="21"/>
    <n v="0.17763423772698314"/>
  </r>
  <r>
    <s v="ORD-63297"/>
    <x v="324"/>
    <x v="4"/>
    <s v="Canada"/>
    <x v="0"/>
    <x v="3"/>
    <x v="13"/>
    <n v="4"/>
    <x v="694"/>
    <n v="9498.68"/>
    <x v="695"/>
    <x v="0"/>
    <x v="1"/>
    <x v="9"/>
    <x v="9"/>
    <x v="21"/>
    <n v="0.10628424159988545"/>
  </r>
  <r>
    <s v="ORD-62236"/>
    <x v="325"/>
    <x v="1"/>
    <s v="India"/>
    <x v="0"/>
    <x v="1"/>
    <x v="10"/>
    <n v="2"/>
    <x v="695"/>
    <n v="3886.84"/>
    <x v="696"/>
    <x v="0"/>
    <x v="1"/>
    <x v="9"/>
    <x v="9"/>
    <x v="21"/>
    <n v="0.14601064103487665"/>
  </r>
  <r>
    <s v="ORD-56655"/>
    <x v="326"/>
    <x v="4"/>
    <s v="USA"/>
    <x v="1"/>
    <x v="1"/>
    <x v="1"/>
    <n v="2"/>
    <x v="696"/>
    <n v="2388.14"/>
    <x v="697"/>
    <x v="0"/>
    <x v="1"/>
    <x v="9"/>
    <x v="9"/>
    <x v="21"/>
    <n v="0.16807222357148241"/>
  </r>
  <r>
    <s v="ORD-20595"/>
    <x v="326"/>
    <x v="4"/>
    <s v="USA"/>
    <x v="1"/>
    <x v="1"/>
    <x v="10"/>
    <n v="8"/>
    <x v="697"/>
    <n v="3521.2"/>
    <x v="698"/>
    <x v="0"/>
    <x v="1"/>
    <x v="9"/>
    <x v="9"/>
    <x v="21"/>
    <n v="0.14073895262978531"/>
  </r>
  <r>
    <s v="ORD-23792"/>
    <x v="327"/>
    <x v="4"/>
    <s v="USA"/>
    <x v="2"/>
    <x v="0"/>
    <x v="2"/>
    <n v="6"/>
    <x v="698"/>
    <n v="11505.96"/>
    <x v="699"/>
    <x v="1"/>
    <x v="1"/>
    <x v="9"/>
    <x v="9"/>
    <x v="21"/>
    <n v="0.19098362935383054"/>
  </r>
  <r>
    <s v="ORD-90740"/>
    <x v="327"/>
    <x v="1"/>
    <s v="China"/>
    <x v="1"/>
    <x v="1"/>
    <x v="16"/>
    <n v="4"/>
    <x v="699"/>
    <n v="2575.6"/>
    <x v="700"/>
    <x v="1"/>
    <x v="1"/>
    <x v="9"/>
    <x v="9"/>
    <x v="21"/>
    <n v="0.12296552259667649"/>
  </r>
  <r>
    <s v="ORD-60624"/>
    <x v="328"/>
    <x v="3"/>
    <s v="France"/>
    <x v="0"/>
    <x v="4"/>
    <x v="12"/>
    <n v="5"/>
    <x v="700"/>
    <n v="10233"/>
    <x v="701"/>
    <x v="1"/>
    <x v="1"/>
    <x v="9"/>
    <x v="9"/>
    <x v="21"/>
    <n v="0.25560539431251833"/>
  </r>
  <r>
    <s v="ORD-47592"/>
    <x v="328"/>
    <x v="0"/>
    <s v="UAE"/>
    <x v="1"/>
    <x v="0"/>
    <x v="2"/>
    <n v="3"/>
    <x v="701"/>
    <n v="5720.16"/>
    <x v="702"/>
    <x v="0"/>
    <x v="1"/>
    <x v="9"/>
    <x v="9"/>
    <x v="21"/>
    <n v="0.10287824116807923"/>
  </r>
  <r>
    <s v="ORD-16945"/>
    <x v="329"/>
    <x v="2"/>
    <s v="Argentina"/>
    <x v="2"/>
    <x v="1"/>
    <x v="5"/>
    <n v="1"/>
    <x v="702"/>
    <n v="1379.22"/>
    <x v="703"/>
    <x v="0"/>
    <x v="1"/>
    <x v="10"/>
    <x v="10"/>
    <x v="22"/>
    <n v="0.20176621568712749"/>
  </r>
  <r>
    <s v="ORD-51291"/>
    <x v="329"/>
    <x v="2"/>
    <s v="Brazil"/>
    <x v="0"/>
    <x v="0"/>
    <x v="4"/>
    <n v="1"/>
    <x v="703"/>
    <n v="2402.33"/>
    <x v="704"/>
    <x v="1"/>
    <x v="1"/>
    <x v="10"/>
    <x v="10"/>
    <x v="22"/>
    <n v="0.20429333189028984"/>
  </r>
  <r>
    <s v="ORD-22167"/>
    <x v="329"/>
    <x v="3"/>
    <s v="France"/>
    <x v="1"/>
    <x v="1"/>
    <x v="10"/>
    <n v="4"/>
    <x v="704"/>
    <n v="8673.68"/>
    <x v="705"/>
    <x v="0"/>
    <x v="1"/>
    <x v="10"/>
    <x v="10"/>
    <x v="22"/>
    <n v="0.14869582460962361"/>
  </r>
  <r>
    <s v="ORD-39706"/>
    <x v="329"/>
    <x v="4"/>
    <s v="USA"/>
    <x v="0"/>
    <x v="4"/>
    <x v="17"/>
    <n v="7"/>
    <x v="705"/>
    <n v="12963.93"/>
    <x v="706"/>
    <x v="1"/>
    <x v="1"/>
    <x v="10"/>
    <x v="10"/>
    <x v="22"/>
    <n v="0.14717142101199251"/>
  </r>
  <r>
    <s v="ORD-67264"/>
    <x v="329"/>
    <x v="3"/>
    <s v="UK"/>
    <x v="2"/>
    <x v="4"/>
    <x v="12"/>
    <n v="8"/>
    <x v="706"/>
    <n v="17493.599999999999"/>
    <x v="707"/>
    <x v="1"/>
    <x v="1"/>
    <x v="10"/>
    <x v="10"/>
    <x v="22"/>
    <n v="0.28642360634746422"/>
  </r>
  <r>
    <s v="ORD-19259"/>
    <x v="330"/>
    <x v="4"/>
    <s v="Canada"/>
    <x v="0"/>
    <x v="1"/>
    <x v="16"/>
    <n v="4"/>
    <x v="707"/>
    <n v="6790.68"/>
    <x v="708"/>
    <x v="0"/>
    <x v="1"/>
    <x v="10"/>
    <x v="10"/>
    <x v="22"/>
    <n v="0.25047417931635713"/>
  </r>
  <r>
    <s v="ORD-98586"/>
    <x v="330"/>
    <x v="4"/>
    <s v="Canada"/>
    <x v="1"/>
    <x v="0"/>
    <x v="0"/>
    <n v="1"/>
    <x v="708"/>
    <n v="1172.67"/>
    <x v="709"/>
    <x v="1"/>
    <x v="1"/>
    <x v="10"/>
    <x v="10"/>
    <x v="22"/>
    <n v="0.25626987984684518"/>
  </r>
  <r>
    <s v="ORD-54357"/>
    <x v="331"/>
    <x v="0"/>
    <s v="Saudi Arabia"/>
    <x v="0"/>
    <x v="0"/>
    <x v="15"/>
    <n v="9"/>
    <x v="709"/>
    <n v="13501.17"/>
    <x v="710"/>
    <x v="1"/>
    <x v="1"/>
    <x v="10"/>
    <x v="10"/>
    <x v="22"/>
    <n v="0.17004378139079798"/>
  </r>
  <r>
    <s v="ORD-74839"/>
    <x v="332"/>
    <x v="4"/>
    <s v="USA"/>
    <x v="2"/>
    <x v="1"/>
    <x v="1"/>
    <n v="9"/>
    <x v="710"/>
    <n v="9248.94"/>
    <x v="711"/>
    <x v="1"/>
    <x v="1"/>
    <x v="10"/>
    <x v="10"/>
    <x v="22"/>
    <n v="0.27159761010450922"/>
  </r>
  <r>
    <s v="ORD-58709"/>
    <x v="333"/>
    <x v="0"/>
    <s v="UAE"/>
    <x v="1"/>
    <x v="2"/>
    <x v="3"/>
    <n v="3"/>
    <x v="711"/>
    <n v="2757.57"/>
    <x v="712"/>
    <x v="1"/>
    <x v="1"/>
    <x v="10"/>
    <x v="10"/>
    <x v="22"/>
    <n v="0.28834444819170502"/>
  </r>
  <r>
    <s v="ORD-92504"/>
    <x v="334"/>
    <x v="0"/>
    <s v="UAE"/>
    <x v="1"/>
    <x v="0"/>
    <x v="2"/>
    <n v="3"/>
    <x v="712"/>
    <n v="2118.15"/>
    <x v="713"/>
    <x v="0"/>
    <x v="1"/>
    <x v="10"/>
    <x v="10"/>
    <x v="22"/>
    <n v="0.25783348676911455"/>
  </r>
  <r>
    <s v="ORD-10400"/>
    <x v="334"/>
    <x v="0"/>
    <s v="UAE"/>
    <x v="1"/>
    <x v="2"/>
    <x v="3"/>
    <n v="3"/>
    <x v="713"/>
    <n v="6616.68"/>
    <x v="714"/>
    <x v="1"/>
    <x v="1"/>
    <x v="10"/>
    <x v="10"/>
    <x v="22"/>
    <n v="0.20508623660204212"/>
  </r>
  <r>
    <s v="ORD-16909"/>
    <x v="334"/>
    <x v="1"/>
    <s v="China"/>
    <x v="0"/>
    <x v="1"/>
    <x v="10"/>
    <n v="9"/>
    <x v="714"/>
    <n v="14704.2"/>
    <x v="715"/>
    <x v="1"/>
    <x v="1"/>
    <x v="10"/>
    <x v="10"/>
    <x v="22"/>
    <n v="0.27760775832755263"/>
  </r>
  <r>
    <s v="ORD-70756"/>
    <x v="334"/>
    <x v="3"/>
    <s v="UK"/>
    <x v="0"/>
    <x v="2"/>
    <x v="9"/>
    <n v="9"/>
    <x v="715"/>
    <n v="22147.47"/>
    <x v="716"/>
    <x v="1"/>
    <x v="1"/>
    <x v="10"/>
    <x v="10"/>
    <x v="22"/>
    <n v="0.15768121595830131"/>
  </r>
  <r>
    <s v="ORD-19730"/>
    <x v="334"/>
    <x v="1"/>
    <s v="China"/>
    <x v="2"/>
    <x v="2"/>
    <x v="18"/>
    <n v="2"/>
    <x v="716"/>
    <n v="3739.84"/>
    <x v="717"/>
    <x v="1"/>
    <x v="1"/>
    <x v="10"/>
    <x v="10"/>
    <x v="22"/>
    <n v="0.16540814580302901"/>
  </r>
  <r>
    <s v="ORD-20211"/>
    <x v="335"/>
    <x v="2"/>
    <s v="Brazil"/>
    <x v="1"/>
    <x v="2"/>
    <x v="3"/>
    <n v="2"/>
    <x v="717"/>
    <n v="3856.62"/>
    <x v="718"/>
    <x v="0"/>
    <x v="1"/>
    <x v="10"/>
    <x v="10"/>
    <x v="22"/>
    <n v="0.1299402067095021"/>
  </r>
  <r>
    <s v="ORD-53374"/>
    <x v="336"/>
    <x v="2"/>
    <s v="Argentina"/>
    <x v="1"/>
    <x v="0"/>
    <x v="0"/>
    <n v="3"/>
    <x v="718"/>
    <n v="2779.92"/>
    <x v="719"/>
    <x v="0"/>
    <x v="1"/>
    <x v="10"/>
    <x v="10"/>
    <x v="22"/>
    <n v="0.22956416011971564"/>
  </r>
  <r>
    <s v="ORD-94306"/>
    <x v="336"/>
    <x v="3"/>
    <s v="France"/>
    <x v="0"/>
    <x v="3"/>
    <x v="13"/>
    <n v="1"/>
    <x v="18"/>
    <n v="302.64999999999998"/>
    <x v="720"/>
    <x v="0"/>
    <x v="1"/>
    <x v="10"/>
    <x v="10"/>
    <x v="22"/>
    <n v="0.2095489839748885"/>
  </r>
  <r>
    <s v="ORD-10406"/>
    <x v="336"/>
    <x v="4"/>
    <s v="Canada"/>
    <x v="0"/>
    <x v="4"/>
    <x v="12"/>
    <n v="1"/>
    <x v="719"/>
    <n v="1482.44"/>
    <x v="721"/>
    <x v="1"/>
    <x v="1"/>
    <x v="10"/>
    <x v="10"/>
    <x v="22"/>
    <n v="0.12673025552467554"/>
  </r>
  <r>
    <s v="ORD-60174"/>
    <x v="336"/>
    <x v="0"/>
    <s v="UAE"/>
    <x v="0"/>
    <x v="3"/>
    <x v="13"/>
    <n v="4"/>
    <x v="720"/>
    <n v="9375.4"/>
    <x v="722"/>
    <x v="0"/>
    <x v="1"/>
    <x v="10"/>
    <x v="10"/>
    <x v="22"/>
    <n v="0.20839750837297608"/>
  </r>
  <r>
    <s v="ORD-78860"/>
    <x v="336"/>
    <x v="2"/>
    <s v="Brazil"/>
    <x v="2"/>
    <x v="1"/>
    <x v="5"/>
    <n v="1"/>
    <x v="721"/>
    <n v="1864.53"/>
    <x v="723"/>
    <x v="0"/>
    <x v="1"/>
    <x v="10"/>
    <x v="10"/>
    <x v="22"/>
    <n v="0.27259416582194979"/>
  </r>
  <r>
    <s v="ORD-47694"/>
    <x v="337"/>
    <x v="0"/>
    <s v="UAE"/>
    <x v="2"/>
    <x v="4"/>
    <x v="12"/>
    <n v="9"/>
    <x v="722"/>
    <n v="1474.2"/>
    <x v="724"/>
    <x v="0"/>
    <x v="1"/>
    <x v="10"/>
    <x v="10"/>
    <x v="22"/>
    <n v="0.22150997150997151"/>
  </r>
  <r>
    <s v="ORD-99360"/>
    <x v="337"/>
    <x v="0"/>
    <s v="UAE"/>
    <x v="2"/>
    <x v="0"/>
    <x v="15"/>
    <n v="2"/>
    <x v="723"/>
    <n v="3638.5"/>
    <x v="725"/>
    <x v="1"/>
    <x v="1"/>
    <x v="10"/>
    <x v="10"/>
    <x v="22"/>
    <n v="0.20667857633640235"/>
  </r>
  <r>
    <s v="ORD-18932"/>
    <x v="338"/>
    <x v="4"/>
    <s v="Canada"/>
    <x v="2"/>
    <x v="1"/>
    <x v="10"/>
    <n v="2"/>
    <x v="724"/>
    <n v="2059.54"/>
    <x v="726"/>
    <x v="1"/>
    <x v="1"/>
    <x v="10"/>
    <x v="10"/>
    <x v="22"/>
    <n v="0.29534264932946191"/>
  </r>
  <r>
    <s v="ORD-41205"/>
    <x v="339"/>
    <x v="4"/>
    <s v="Canada"/>
    <x v="2"/>
    <x v="3"/>
    <x v="13"/>
    <n v="3"/>
    <x v="725"/>
    <n v="2442.4499999999998"/>
    <x v="727"/>
    <x v="1"/>
    <x v="1"/>
    <x v="10"/>
    <x v="10"/>
    <x v="22"/>
    <n v="0.15120882720219453"/>
  </r>
  <r>
    <s v="ORD-88997"/>
    <x v="340"/>
    <x v="3"/>
    <s v="UK"/>
    <x v="2"/>
    <x v="3"/>
    <x v="8"/>
    <n v="7"/>
    <x v="726"/>
    <n v="8931.86"/>
    <x v="728"/>
    <x v="1"/>
    <x v="1"/>
    <x v="10"/>
    <x v="10"/>
    <x v="22"/>
    <n v="0.18654569149091005"/>
  </r>
  <r>
    <s v="ORD-67770"/>
    <x v="341"/>
    <x v="3"/>
    <s v="France"/>
    <x v="0"/>
    <x v="2"/>
    <x v="18"/>
    <n v="7"/>
    <x v="727"/>
    <n v="16690.8"/>
    <x v="729"/>
    <x v="0"/>
    <x v="1"/>
    <x v="10"/>
    <x v="10"/>
    <x v="22"/>
    <n v="0.16534857526301916"/>
  </r>
  <r>
    <s v="ORD-83719"/>
    <x v="341"/>
    <x v="4"/>
    <s v="Canada"/>
    <x v="1"/>
    <x v="3"/>
    <x v="13"/>
    <n v="3"/>
    <x v="728"/>
    <n v="5340.51"/>
    <x v="730"/>
    <x v="1"/>
    <x v="1"/>
    <x v="10"/>
    <x v="10"/>
    <x v="22"/>
    <n v="0.20685852100267577"/>
  </r>
  <r>
    <s v="ORD-31498"/>
    <x v="341"/>
    <x v="2"/>
    <s v="Brazil"/>
    <x v="1"/>
    <x v="2"/>
    <x v="3"/>
    <n v="6"/>
    <x v="729"/>
    <n v="11898.06"/>
    <x v="731"/>
    <x v="1"/>
    <x v="1"/>
    <x v="10"/>
    <x v="10"/>
    <x v="22"/>
    <n v="0.18928379920760194"/>
  </r>
  <r>
    <s v="ORD-56906"/>
    <x v="342"/>
    <x v="2"/>
    <s v="Argentina"/>
    <x v="0"/>
    <x v="1"/>
    <x v="10"/>
    <n v="6"/>
    <x v="730"/>
    <n v="11371.86"/>
    <x v="732"/>
    <x v="1"/>
    <x v="1"/>
    <x v="10"/>
    <x v="10"/>
    <x v="22"/>
    <n v="0.15386664978288511"/>
  </r>
  <r>
    <s v="ORD-24423"/>
    <x v="342"/>
    <x v="0"/>
    <s v="Saudi Arabia"/>
    <x v="1"/>
    <x v="4"/>
    <x v="14"/>
    <n v="8"/>
    <x v="731"/>
    <n v="6027.92"/>
    <x v="733"/>
    <x v="0"/>
    <x v="1"/>
    <x v="10"/>
    <x v="10"/>
    <x v="22"/>
    <n v="0.25857012037319677"/>
  </r>
  <r>
    <s v="ORD-32503"/>
    <x v="343"/>
    <x v="2"/>
    <s v="Brazil"/>
    <x v="2"/>
    <x v="2"/>
    <x v="3"/>
    <n v="4"/>
    <x v="732"/>
    <n v="1146.04"/>
    <x v="734"/>
    <x v="1"/>
    <x v="1"/>
    <x v="10"/>
    <x v="10"/>
    <x v="22"/>
    <n v="0.14838051027887336"/>
  </r>
  <r>
    <s v="ORD-21145"/>
    <x v="343"/>
    <x v="4"/>
    <s v="Canada"/>
    <x v="1"/>
    <x v="2"/>
    <x v="3"/>
    <n v="7"/>
    <x v="733"/>
    <n v="4710.09"/>
    <x v="735"/>
    <x v="1"/>
    <x v="1"/>
    <x v="10"/>
    <x v="10"/>
    <x v="22"/>
    <n v="0.27510302350910493"/>
  </r>
  <r>
    <s v="ORD-82109"/>
    <x v="343"/>
    <x v="0"/>
    <s v="Saudi Arabia"/>
    <x v="1"/>
    <x v="1"/>
    <x v="5"/>
    <n v="6"/>
    <x v="734"/>
    <n v="5384.46"/>
    <x v="736"/>
    <x v="0"/>
    <x v="1"/>
    <x v="10"/>
    <x v="10"/>
    <x v="22"/>
    <n v="0.22418218354301078"/>
  </r>
  <r>
    <s v="ORD-18894"/>
    <x v="343"/>
    <x v="2"/>
    <s v="Brazil"/>
    <x v="2"/>
    <x v="1"/>
    <x v="1"/>
    <n v="3"/>
    <x v="735"/>
    <n v="2005.95"/>
    <x v="737"/>
    <x v="1"/>
    <x v="1"/>
    <x v="10"/>
    <x v="10"/>
    <x v="22"/>
    <n v="0.10020688451855729"/>
  </r>
  <r>
    <s v="ORD-50940"/>
    <x v="343"/>
    <x v="0"/>
    <s v="UAE"/>
    <x v="1"/>
    <x v="2"/>
    <x v="11"/>
    <n v="8"/>
    <x v="736"/>
    <n v="12479.52"/>
    <x v="738"/>
    <x v="0"/>
    <x v="1"/>
    <x v="10"/>
    <x v="10"/>
    <x v="22"/>
    <n v="0.21137591830455016"/>
  </r>
  <r>
    <s v="ORD-35631"/>
    <x v="343"/>
    <x v="4"/>
    <s v="Canada"/>
    <x v="1"/>
    <x v="3"/>
    <x v="13"/>
    <n v="7"/>
    <x v="737"/>
    <n v="11711.63"/>
    <x v="739"/>
    <x v="1"/>
    <x v="1"/>
    <x v="10"/>
    <x v="10"/>
    <x v="22"/>
    <n v="0.16939230491400428"/>
  </r>
  <r>
    <s v="ORD-25120"/>
    <x v="344"/>
    <x v="2"/>
    <s v="Brazil"/>
    <x v="0"/>
    <x v="3"/>
    <x v="19"/>
    <n v="8"/>
    <x v="738"/>
    <n v="14767.84"/>
    <x v="740"/>
    <x v="0"/>
    <x v="1"/>
    <x v="11"/>
    <x v="11"/>
    <x v="23"/>
    <n v="0.20571593408379288"/>
  </r>
  <r>
    <s v="ORD-12703"/>
    <x v="344"/>
    <x v="3"/>
    <s v="UK"/>
    <x v="2"/>
    <x v="3"/>
    <x v="19"/>
    <n v="5"/>
    <x v="739"/>
    <n v="2648.3"/>
    <x v="741"/>
    <x v="0"/>
    <x v="1"/>
    <x v="11"/>
    <x v="11"/>
    <x v="23"/>
    <n v="0.10151417890722349"/>
  </r>
  <r>
    <s v="ORD-63866"/>
    <x v="344"/>
    <x v="3"/>
    <s v="UK"/>
    <x v="1"/>
    <x v="3"/>
    <x v="19"/>
    <n v="7"/>
    <x v="740"/>
    <n v="10732.82"/>
    <x v="742"/>
    <x v="0"/>
    <x v="1"/>
    <x v="11"/>
    <x v="11"/>
    <x v="23"/>
    <n v="0.18663221781414391"/>
  </r>
  <r>
    <s v="ORD-50169"/>
    <x v="345"/>
    <x v="2"/>
    <s v="Argentina"/>
    <x v="0"/>
    <x v="2"/>
    <x v="11"/>
    <n v="9"/>
    <x v="741"/>
    <n v="4059.27"/>
    <x v="743"/>
    <x v="1"/>
    <x v="1"/>
    <x v="11"/>
    <x v="11"/>
    <x v="23"/>
    <n v="0.1547593532827331"/>
  </r>
  <r>
    <s v="ORD-41073"/>
    <x v="346"/>
    <x v="0"/>
    <s v="UAE"/>
    <x v="1"/>
    <x v="2"/>
    <x v="18"/>
    <n v="3"/>
    <x v="742"/>
    <n v="1456.59"/>
    <x v="744"/>
    <x v="1"/>
    <x v="1"/>
    <x v="11"/>
    <x v="11"/>
    <x v="23"/>
    <n v="0.23832375617023321"/>
  </r>
  <r>
    <s v="ORD-91934"/>
    <x v="346"/>
    <x v="4"/>
    <s v="USA"/>
    <x v="1"/>
    <x v="0"/>
    <x v="4"/>
    <n v="9"/>
    <x v="743"/>
    <n v="11689.38"/>
    <x v="745"/>
    <x v="0"/>
    <x v="1"/>
    <x v="11"/>
    <x v="11"/>
    <x v="23"/>
    <n v="0.26505682936135194"/>
  </r>
  <r>
    <s v="ORD-95441"/>
    <x v="346"/>
    <x v="2"/>
    <s v="Brazil"/>
    <x v="2"/>
    <x v="2"/>
    <x v="9"/>
    <n v="3"/>
    <x v="744"/>
    <n v="4435.3500000000004"/>
    <x v="746"/>
    <x v="1"/>
    <x v="1"/>
    <x v="11"/>
    <x v="11"/>
    <x v="23"/>
    <n v="0.18428534388492451"/>
  </r>
  <r>
    <s v="ORD-41938"/>
    <x v="346"/>
    <x v="4"/>
    <s v="USA"/>
    <x v="1"/>
    <x v="1"/>
    <x v="16"/>
    <n v="8"/>
    <x v="745"/>
    <n v="2593.92"/>
    <x v="747"/>
    <x v="1"/>
    <x v="1"/>
    <x v="11"/>
    <x v="11"/>
    <x v="23"/>
    <n v="0.17119649025413272"/>
  </r>
  <r>
    <s v="ORD-49196"/>
    <x v="347"/>
    <x v="1"/>
    <s v="China"/>
    <x v="1"/>
    <x v="1"/>
    <x v="1"/>
    <n v="6"/>
    <x v="746"/>
    <n v="14714.46"/>
    <x v="748"/>
    <x v="1"/>
    <x v="1"/>
    <x v="11"/>
    <x v="11"/>
    <x v="23"/>
    <n v="0.2806728891172357"/>
  </r>
  <r>
    <s v="ORD-94185"/>
    <x v="347"/>
    <x v="3"/>
    <s v="France"/>
    <x v="2"/>
    <x v="1"/>
    <x v="1"/>
    <n v="6"/>
    <x v="747"/>
    <n v="12896.04"/>
    <x v="749"/>
    <x v="1"/>
    <x v="1"/>
    <x v="11"/>
    <x v="11"/>
    <x v="23"/>
    <n v="0.12352861808741288"/>
  </r>
  <r>
    <s v="ORD-81096"/>
    <x v="348"/>
    <x v="2"/>
    <s v="Brazil"/>
    <x v="0"/>
    <x v="4"/>
    <x v="17"/>
    <n v="3"/>
    <x v="748"/>
    <n v="1257.48"/>
    <x v="750"/>
    <x v="0"/>
    <x v="1"/>
    <x v="11"/>
    <x v="11"/>
    <x v="23"/>
    <n v="0.16847981677640997"/>
  </r>
  <r>
    <s v="ORD-56164"/>
    <x v="349"/>
    <x v="2"/>
    <s v="Argentina"/>
    <x v="1"/>
    <x v="3"/>
    <x v="13"/>
    <n v="8"/>
    <x v="749"/>
    <n v="8868.7199999999993"/>
    <x v="751"/>
    <x v="1"/>
    <x v="1"/>
    <x v="11"/>
    <x v="11"/>
    <x v="23"/>
    <n v="0.1878805509701513"/>
  </r>
  <r>
    <s v="ORD-63826"/>
    <x v="350"/>
    <x v="1"/>
    <s v="India"/>
    <x v="2"/>
    <x v="2"/>
    <x v="11"/>
    <n v="5"/>
    <x v="750"/>
    <n v="11062.3"/>
    <x v="752"/>
    <x v="1"/>
    <x v="1"/>
    <x v="11"/>
    <x v="11"/>
    <x v="23"/>
    <n v="0.13774169928495883"/>
  </r>
  <r>
    <s v="ORD-81821"/>
    <x v="350"/>
    <x v="4"/>
    <s v="Canada"/>
    <x v="2"/>
    <x v="4"/>
    <x v="12"/>
    <n v="3"/>
    <x v="751"/>
    <n v="450.39"/>
    <x v="753"/>
    <x v="1"/>
    <x v="1"/>
    <x v="11"/>
    <x v="11"/>
    <x v="23"/>
    <n v="0.13379515530984257"/>
  </r>
  <r>
    <s v="ORD-52796"/>
    <x v="350"/>
    <x v="4"/>
    <s v="USA"/>
    <x v="0"/>
    <x v="0"/>
    <x v="0"/>
    <n v="9"/>
    <x v="752"/>
    <n v="19157.759999999998"/>
    <x v="754"/>
    <x v="0"/>
    <x v="1"/>
    <x v="11"/>
    <x v="11"/>
    <x v="23"/>
    <n v="0.18452574831295518"/>
  </r>
  <r>
    <s v="ORD-51799"/>
    <x v="350"/>
    <x v="3"/>
    <s v="UK"/>
    <x v="0"/>
    <x v="4"/>
    <x v="7"/>
    <n v="6"/>
    <x v="753"/>
    <n v="4147.08"/>
    <x v="755"/>
    <x v="0"/>
    <x v="1"/>
    <x v="11"/>
    <x v="11"/>
    <x v="23"/>
    <n v="0.14939668393182673"/>
  </r>
  <r>
    <s v="ORD-44442"/>
    <x v="351"/>
    <x v="2"/>
    <s v="Argentina"/>
    <x v="2"/>
    <x v="3"/>
    <x v="6"/>
    <n v="3"/>
    <x v="754"/>
    <n v="3196.68"/>
    <x v="756"/>
    <x v="1"/>
    <x v="1"/>
    <x v="11"/>
    <x v="11"/>
    <x v="23"/>
    <n v="0.10265024963399527"/>
  </r>
  <r>
    <s v="ORD-91134"/>
    <x v="351"/>
    <x v="2"/>
    <s v="Argentina"/>
    <x v="0"/>
    <x v="4"/>
    <x v="12"/>
    <n v="6"/>
    <x v="755"/>
    <n v="14662.02"/>
    <x v="757"/>
    <x v="0"/>
    <x v="1"/>
    <x v="11"/>
    <x v="11"/>
    <x v="23"/>
    <n v="0.12037836532756059"/>
  </r>
  <r>
    <s v="ORD-33930"/>
    <x v="351"/>
    <x v="4"/>
    <s v="Canada"/>
    <x v="1"/>
    <x v="0"/>
    <x v="4"/>
    <n v="7"/>
    <x v="756"/>
    <n v="13749.26"/>
    <x v="758"/>
    <x v="1"/>
    <x v="1"/>
    <x v="11"/>
    <x v="11"/>
    <x v="23"/>
    <n v="0.12269314857672341"/>
  </r>
  <r>
    <s v="ORD-33988"/>
    <x v="352"/>
    <x v="4"/>
    <s v="USA"/>
    <x v="0"/>
    <x v="0"/>
    <x v="15"/>
    <n v="8"/>
    <x v="757"/>
    <n v="6084.56"/>
    <x v="759"/>
    <x v="1"/>
    <x v="1"/>
    <x v="11"/>
    <x v="11"/>
    <x v="23"/>
    <n v="0.28620146732056223"/>
  </r>
  <r>
    <s v="ORD-67214"/>
    <x v="352"/>
    <x v="4"/>
    <s v="USA"/>
    <x v="0"/>
    <x v="4"/>
    <x v="7"/>
    <n v="8"/>
    <x v="758"/>
    <n v="11916.72"/>
    <x v="760"/>
    <x v="0"/>
    <x v="1"/>
    <x v="11"/>
    <x v="11"/>
    <x v="23"/>
    <n v="0.24022801576272668"/>
  </r>
  <r>
    <s v="ORD-29243"/>
    <x v="352"/>
    <x v="1"/>
    <s v="China"/>
    <x v="2"/>
    <x v="2"/>
    <x v="11"/>
    <n v="6"/>
    <x v="759"/>
    <n v="10525.56"/>
    <x v="761"/>
    <x v="1"/>
    <x v="1"/>
    <x v="11"/>
    <x v="11"/>
    <x v="23"/>
    <n v="0.10064357620877179"/>
  </r>
  <r>
    <s v="ORD-14906"/>
    <x v="352"/>
    <x v="4"/>
    <s v="Canada"/>
    <x v="0"/>
    <x v="1"/>
    <x v="1"/>
    <n v="8"/>
    <x v="760"/>
    <n v="14807.36"/>
    <x v="762"/>
    <x v="1"/>
    <x v="1"/>
    <x v="11"/>
    <x v="11"/>
    <x v="23"/>
    <n v="0.26069603224342486"/>
  </r>
  <r>
    <s v="ORD-92998"/>
    <x v="352"/>
    <x v="2"/>
    <s v="Argentina"/>
    <x v="0"/>
    <x v="2"/>
    <x v="11"/>
    <n v="5"/>
    <x v="761"/>
    <n v="9411"/>
    <x v="763"/>
    <x v="0"/>
    <x v="1"/>
    <x v="11"/>
    <x v="11"/>
    <x v="23"/>
    <n v="0.13012113484220592"/>
  </r>
  <r>
    <s v="ORD-75423"/>
    <x v="352"/>
    <x v="4"/>
    <s v="USA"/>
    <x v="0"/>
    <x v="3"/>
    <x v="13"/>
    <n v="2"/>
    <x v="762"/>
    <n v="4962.96"/>
    <x v="764"/>
    <x v="1"/>
    <x v="1"/>
    <x v="11"/>
    <x v="11"/>
    <x v="23"/>
    <n v="0.17726518045682416"/>
  </r>
  <r>
    <s v="ORD-76360"/>
    <x v="353"/>
    <x v="3"/>
    <s v="UK"/>
    <x v="1"/>
    <x v="4"/>
    <x v="12"/>
    <n v="4"/>
    <x v="763"/>
    <n v="2228.52"/>
    <x v="765"/>
    <x v="1"/>
    <x v="1"/>
    <x v="11"/>
    <x v="11"/>
    <x v="23"/>
    <n v="0.20331430725324429"/>
  </r>
  <r>
    <s v="ORD-65688"/>
    <x v="353"/>
    <x v="4"/>
    <s v="USA"/>
    <x v="0"/>
    <x v="0"/>
    <x v="15"/>
    <n v="8"/>
    <x v="764"/>
    <n v="508.24"/>
    <x v="766"/>
    <x v="1"/>
    <x v="1"/>
    <x v="11"/>
    <x v="11"/>
    <x v="23"/>
    <n v="0.26308436958917047"/>
  </r>
  <r>
    <s v="ORD-74424"/>
    <x v="353"/>
    <x v="1"/>
    <s v="China"/>
    <x v="2"/>
    <x v="3"/>
    <x v="6"/>
    <n v="3"/>
    <x v="765"/>
    <n v="7127.4"/>
    <x v="767"/>
    <x v="0"/>
    <x v="1"/>
    <x v="11"/>
    <x v="11"/>
    <x v="23"/>
    <n v="0.179330471139546"/>
  </r>
  <r>
    <s v="ORD-30146"/>
    <x v="354"/>
    <x v="4"/>
    <s v="USA"/>
    <x v="0"/>
    <x v="4"/>
    <x v="7"/>
    <n v="9"/>
    <x v="766"/>
    <n v="12670.65"/>
    <x v="768"/>
    <x v="0"/>
    <x v="1"/>
    <x v="11"/>
    <x v="11"/>
    <x v="23"/>
    <n v="0.10104611839171629"/>
  </r>
  <r>
    <s v="ORD-62322"/>
    <x v="355"/>
    <x v="1"/>
    <s v="India"/>
    <x v="1"/>
    <x v="3"/>
    <x v="13"/>
    <n v="8"/>
    <x v="767"/>
    <n v="14609.6"/>
    <x v="769"/>
    <x v="1"/>
    <x v="1"/>
    <x v="11"/>
    <x v="11"/>
    <x v="23"/>
    <n v="0.20776270397546817"/>
  </r>
  <r>
    <s v="ORD-88787"/>
    <x v="355"/>
    <x v="3"/>
    <s v="UK"/>
    <x v="1"/>
    <x v="2"/>
    <x v="11"/>
    <n v="2"/>
    <x v="768"/>
    <n v="406.38"/>
    <x v="770"/>
    <x v="1"/>
    <x v="1"/>
    <x v="11"/>
    <x v="11"/>
    <x v="23"/>
    <n v="0.19179093459323784"/>
  </r>
  <r>
    <s v="ORD-38743"/>
    <x v="355"/>
    <x v="0"/>
    <s v="UAE"/>
    <x v="1"/>
    <x v="0"/>
    <x v="15"/>
    <n v="2"/>
    <x v="769"/>
    <n v="4562.0600000000004"/>
    <x v="771"/>
    <x v="1"/>
    <x v="1"/>
    <x v="11"/>
    <x v="11"/>
    <x v="23"/>
    <n v="0.22495320096623014"/>
  </r>
  <r>
    <s v="ORD-80767"/>
    <x v="355"/>
    <x v="2"/>
    <s v="Brazil"/>
    <x v="2"/>
    <x v="2"/>
    <x v="3"/>
    <n v="3"/>
    <x v="770"/>
    <n v="664.71"/>
    <x v="772"/>
    <x v="0"/>
    <x v="1"/>
    <x v="11"/>
    <x v="11"/>
    <x v="23"/>
    <n v="0.10189405906335093"/>
  </r>
  <r>
    <s v="ORD-82569"/>
    <x v="356"/>
    <x v="2"/>
    <s v="Brazil"/>
    <x v="0"/>
    <x v="0"/>
    <x v="2"/>
    <n v="4"/>
    <x v="771"/>
    <n v="2450.08"/>
    <x v="773"/>
    <x v="1"/>
    <x v="1"/>
    <x v="11"/>
    <x v="11"/>
    <x v="23"/>
    <n v="0.12351025272644159"/>
  </r>
  <r>
    <s v="ORD-16179"/>
    <x v="356"/>
    <x v="2"/>
    <s v="Argentina"/>
    <x v="0"/>
    <x v="2"/>
    <x v="3"/>
    <n v="8"/>
    <x v="772"/>
    <n v="18857.2"/>
    <x v="774"/>
    <x v="0"/>
    <x v="1"/>
    <x v="11"/>
    <x v="11"/>
    <x v="23"/>
    <n v="0.13347156523768111"/>
  </r>
  <r>
    <s v="ORD-93960"/>
    <x v="356"/>
    <x v="3"/>
    <s v="France"/>
    <x v="2"/>
    <x v="0"/>
    <x v="2"/>
    <n v="7"/>
    <x v="773"/>
    <n v="3154.41"/>
    <x v="775"/>
    <x v="1"/>
    <x v="1"/>
    <x v="11"/>
    <x v="11"/>
    <x v="23"/>
    <n v="0.17821716263897211"/>
  </r>
  <r>
    <s v="ORD-51122"/>
    <x v="357"/>
    <x v="4"/>
    <s v="USA"/>
    <x v="0"/>
    <x v="2"/>
    <x v="11"/>
    <n v="7"/>
    <x v="774"/>
    <n v="12931.52"/>
    <x v="776"/>
    <x v="1"/>
    <x v="1"/>
    <x v="11"/>
    <x v="11"/>
    <x v="23"/>
    <n v="0.25386110836158471"/>
  </r>
  <r>
    <s v="ORD-21115"/>
    <x v="358"/>
    <x v="0"/>
    <s v="UAE"/>
    <x v="1"/>
    <x v="0"/>
    <x v="0"/>
    <n v="3"/>
    <x v="775"/>
    <n v="1968"/>
    <x v="777"/>
    <x v="0"/>
    <x v="1"/>
    <x v="11"/>
    <x v="11"/>
    <x v="23"/>
    <n v="0.19010670731707316"/>
  </r>
  <r>
    <s v="ORD-39993"/>
    <x v="358"/>
    <x v="2"/>
    <s v="Brazil"/>
    <x v="1"/>
    <x v="3"/>
    <x v="6"/>
    <n v="2"/>
    <x v="776"/>
    <n v="1296.32"/>
    <x v="778"/>
    <x v="1"/>
    <x v="1"/>
    <x v="11"/>
    <x v="11"/>
    <x v="23"/>
    <n v="0.26617656134287832"/>
  </r>
  <r>
    <s v="ORD-41202"/>
    <x v="359"/>
    <x v="0"/>
    <s v="Saudi Arabia"/>
    <x v="2"/>
    <x v="1"/>
    <x v="16"/>
    <n v="7"/>
    <x v="777"/>
    <n v="9329.81"/>
    <x v="779"/>
    <x v="1"/>
    <x v="2"/>
    <x v="0"/>
    <x v="0"/>
    <x v="24"/>
    <n v="0.23952792179047591"/>
  </r>
  <r>
    <s v="ORD-86968"/>
    <x v="359"/>
    <x v="0"/>
    <s v="Saudi Arabia"/>
    <x v="1"/>
    <x v="2"/>
    <x v="3"/>
    <n v="1"/>
    <x v="778"/>
    <n v="372.34"/>
    <x v="780"/>
    <x v="0"/>
    <x v="2"/>
    <x v="0"/>
    <x v="0"/>
    <x v="24"/>
    <n v="0.2431648493312564"/>
  </r>
  <r>
    <s v="ORD-89019"/>
    <x v="359"/>
    <x v="0"/>
    <s v="UAE"/>
    <x v="0"/>
    <x v="2"/>
    <x v="3"/>
    <n v="5"/>
    <x v="779"/>
    <n v="384.7"/>
    <x v="781"/>
    <x v="0"/>
    <x v="2"/>
    <x v="0"/>
    <x v="0"/>
    <x v="24"/>
    <n v="0.12737197816480375"/>
  </r>
  <r>
    <s v="ORD-80015"/>
    <x v="359"/>
    <x v="1"/>
    <s v="China"/>
    <x v="0"/>
    <x v="1"/>
    <x v="10"/>
    <n v="9"/>
    <x v="780"/>
    <n v="8064.81"/>
    <x v="782"/>
    <x v="1"/>
    <x v="2"/>
    <x v="0"/>
    <x v="0"/>
    <x v="24"/>
    <n v="0.16712235006156373"/>
  </r>
  <r>
    <s v="ORD-94463"/>
    <x v="360"/>
    <x v="1"/>
    <s v="India"/>
    <x v="0"/>
    <x v="3"/>
    <x v="8"/>
    <n v="4"/>
    <x v="781"/>
    <n v="9439.9599999999991"/>
    <x v="783"/>
    <x v="0"/>
    <x v="2"/>
    <x v="0"/>
    <x v="0"/>
    <x v="24"/>
    <n v="0.21977317700498733"/>
  </r>
  <r>
    <s v="ORD-59308"/>
    <x v="360"/>
    <x v="2"/>
    <s v="Brazil"/>
    <x v="0"/>
    <x v="0"/>
    <x v="0"/>
    <n v="9"/>
    <x v="782"/>
    <n v="7705.62"/>
    <x v="784"/>
    <x v="1"/>
    <x v="2"/>
    <x v="0"/>
    <x v="0"/>
    <x v="24"/>
    <n v="0.28631829755425264"/>
  </r>
  <r>
    <s v="ORD-97519"/>
    <x v="360"/>
    <x v="4"/>
    <s v="USA"/>
    <x v="0"/>
    <x v="0"/>
    <x v="2"/>
    <n v="5"/>
    <x v="783"/>
    <n v="8678.5499999999993"/>
    <x v="785"/>
    <x v="1"/>
    <x v="2"/>
    <x v="0"/>
    <x v="0"/>
    <x v="24"/>
    <n v="0.14837732109626611"/>
  </r>
  <r>
    <s v="ORD-60636"/>
    <x v="361"/>
    <x v="0"/>
    <s v="Saudi Arabia"/>
    <x v="2"/>
    <x v="1"/>
    <x v="16"/>
    <n v="1"/>
    <x v="784"/>
    <n v="1938.91"/>
    <x v="786"/>
    <x v="1"/>
    <x v="2"/>
    <x v="0"/>
    <x v="0"/>
    <x v="24"/>
    <n v="0.24171312747884122"/>
  </r>
  <r>
    <s v="ORD-86641"/>
    <x v="362"/>
    <x v="0"/>
    <s v="UAE"/>
    <x v="2"/>
    <x v="2"/>
    <x v="18"/>
    <n v="4"/>
    <x v="785"/>
    <n v="8006.08"/>
    <x v="787"/>
    <x v="0"/>
    <x v="2"/>
    <x v="0"/>
    <x v="0"/>
    <x v="24"/>
    <n v="0.19630455853551301"/>
  </r>
  <r>
    <s v="ORD-91520"/>
    <x v="362"/>
    <x v="2"/>
    <s v="Brazil"/>
    <x v="0"/>
    <x v="2"/>
    <x v="18"/>
    <n v="8"/>
    <x v="786"/>
    <n v="12279.6"/>
    <x v="788"/>
    <x v="1"/>
    <x v="2"/>
    <x v="0"/>
    <x v="0"/>
    <x v="24"/>
    <n v="0.25885778038372587"/>
  </r>
  <r>
    <s v="ORD-60179"/>
    <x v="363"/>
    <x v="0"/>
    <s v="UAE"/>
    <x v="2"/>
    <x v="4"/>
    <x v="14"/>
    <n v="4"/>
    <x v="787"/>
    <n v="8751.84"/>
    <x v="789"/>
    <x v="1"/>
    <x v="2"/>
    <x v="0"/>
    <x v="0"/>
    <x v="24"/>
    <n v="0.26562300042048304"/>
  </r>
  <r>
    <s v="ORD-32251"/>
    <x v="363"/>
    <x v="2"/>
    <s v="Argentina"/>
    <x v="0"/>
    <x v="4"/>
    <x v="17"/>
    <n v="9"/>
    <x v="788"/>
    <n v="13255.74"/>
    <x v="790"/>
    <x v="0"/>
    <x v="2"/>
    <x v="0"/>
    <x v="0"/>
    <x v="24"/>
    <n v="0.15433766805927093"/>
  </r>
  <r>
    <s v="ORD-68757"/>
    <x v="364"/>
    <x v="2"/>
    <s v="Argentina"/>
    <x v="1"/>
    <x v="1"/>
    <x v="16"/>
    <n v="3"/>
    <x v="789"/>
    <n v="1122.93"/>
    <x v="791"/>
    <x v="1"/>
    <x v="2"/>
    <x v="0"/>
    <x v="0"/>
    <x v="24"/>
    <n v="0.21860668073700051"/>
  </r>
  <r>
    <s v="ORD-40562"/>
    <x v="364"/>
    <x v="3"/>
    <s v="France"/>
    <x v="1"/>
    <x v="4"/>
    <x v="14"/>
    <n v="4"/>
    <x v="790"/>
    <n v="6322.88"/>
    <x v="792"/>
    <x v="0"/>
    <x v="2"/>
    <x v="0"/>
    <x v="0"/>
    <x v="24"/>
    <n v="0.11435453464244141"/>
  </r>
  <r>
    <s v="ORD-77288"/>
    <x v="365"/>
    <x v="1"/>
    <s v="China"/>
    <x v="2"/>
    <x v="2"/>
    <x v="18"/>
    <n v="8"/>
    <x v="791"/>
    <n v="18189.2"/>
    <x v="793"/>
    <x v="0"/>
    <x v="2"/>
    <x v="0"/>
    <x v="0"/>
    <x v="24"/>
    <n v="0.24280672047148857"/>
  </r>
  <r>
    <s v="ORD-32559"/>
    <x v="366"/>
    <x v="0"/>
    <s v="Saudi Arabia"/>
    <x v="1"/>
    <x v="2"/>
    <x v="11"/>
    <n v="8"/>
    <x v="792"/>
    <n v="8132.64"/>
    <x v="794"/>
    <x v="1"/>
    <x v="2"/>
    <x v="0"/>
    <x v="0"/>
    <x v="24"/>
    <n v="0.12135173818095968"/>
  </r>
  <r>
    <s v="ORD-45816"/>
    <x v="366"/>
    <x v="0"/>
    <s v="UAE"/>
    <x v="2"/>
    <x v="4"/>
    <x v="14"/>
    <n v="6"/>
    <x v="793"/>
    <n v="4416.54"/>
    <x v="795"/>
    <x v="0"/>
    <x v="2"/>
    <x v="0"/>
    <x v="0"/>
    <x v="24"/>
    <n v="0.27166741385790688"/>
  </r>
  <r>
    <s v="ORD-83964"/>
    <x v="366"/>
    <x v="0"/>
    <s v="UAE"/>
    <x v="0"/>
    <x v="0"/>
    <x v="4"/>
    <n v="9"/>
    <x v="794"/>
    <n v="19672.830000000002"/>
    <x v="796"/>
    <x v="1"/>
    <x v="2"/>
    <x v="0"/>
    <x v="0"/>
    <x v="24"/>
    <n v="0.14384254832680402"/>
  </r>
  <r>
    <s v="ORD-47614"/>
    <x v="366"/>
    <x v="4"/>
    <s v="Canada"/>
    <x v="0"/>
    <x v="4"/>
    <x v="14"/>
    <n v="7"/>
    <x v="795"/>
    <n v="6319.81"/>
    <x v="797"/>
    <x v="0"/>
    <x v="2"/>
    <x v="0"/>
    <x v="0"/>
    <x v="24"/>
    <n v="0.17434859592297866"/>
  </r>
  <r>
    <s v="ORD-71914"/>
    <x v="366"/>
    <x v="2"/>
    <s v="Brazil"/>
    <x v="2"/>
    <x v="1"/>
    <x v="16"/>
    <n v="9"/>
    <x v="796"/>
    <n v="6492.96"/>
    <x v="798"/>
    <x v="0"/>
    <x v="2"/>
    <x v="0"/>
    <x v="0"/>
    <x v="24"/>
    <n v="0.2108360439614598"/>
  </r>
  <r>
    <s v="ORD-51240"/>
    <x v="367"/>
    <x v="2"/>
    <s v="Argentina"/>
    <x v="0"/>
    <x v="0"/>
    <x v="0"/>
    <n v="7"/>
    <x v="797"/>
    <n v="9137.0300000000007"/>
    <x v="799"/>
    <x v="1"/>
    <x v="2"/>
    <x v="0"/>
    <x v="0"/>
    <x v="24"/>
    <n v="0.12084451949922459"/>
  </r>
  <r>
    <s v="ORD-73522"/>
    <x v="367"/>
    <x v="1"/>
    <s v="China"/>
    <x v="0"/>
    <x v="4"/>
    <x v="17"/>
    <n v="3"/>
    <x v="798"/>
    <n v="1767.81"/>
    <x v="800"/>
    <x v="1"/>
    <x v="2"/>
    <x v="0"/>
    <x v="0"/>
    <x v="24"/>
    <n v="0.17010312194183763"/>
  </r>
  <r>
    <s v="ORD-12468"/>
    <x v="368"/>
    <x v="1"/>
    <s v="India"/>
    <x v="1"/>
    <x v="2"/>
    <x v="9"/>
    <n v="4"/>
    <x v="799"/>
    <n v="2358.1999999999998"/>
    <x v="801"/>
    <x v="0"/>
    <x v="2"/>
    <x v="0"/>
    <x v="0"/>
    <x v="24"/>
    <n v="0.19767619370706474"/>
  </r>
  <r>
    <s v="ORD-10639"/>
    <x v="369"/>
    <x v="3"/>
    <s v="UK"/>
    <x v="2"/>
    <x v="2"/>
    <x v="3"/>
    <n v="4"/>
    <x v="800"/>
    <n v="6546.24"/>
    <x v="802"/>
    <x v="0"/>
    <x v="2"/>
    <x v="0"/>
    <x v="0"/>
    <x v="24"/>
    <n v="0.21887984552964754"/>
  </r>
  <r>
    <s v="ORD-15651"/>
    <x v="369"/>
    <x v="1"/>
    <s v="China"/>
    <x v="1"/>
    <x v="3"/>
    <x v="19"/>
    <n v="5"/>
    <x v="801"/>
    <n v="4233.6000000000004"/>
    <x v="803"/>
    <x v="0"/>
    <x v="2"/>
    <x v="0"/>
    <x v="0"/>
    <x v="24"/>
    <n v="0.25469576719576714"/>
  </r>
  <r>
    <s v="ORD-19383"/>
    <x v="369"/>
    <x v="3"/>
    <s v="France"/>
    <x v="2"/>
    <x v="3"/>
    <x v="6"/>
    <n v="9"/>
    <x v="802"/>
    <n v="4329.18"/>
    <x v="804"/>
    <x v="1"/>
    <x v="2"/>
    <x v="0"/>
    <x v="0"/>
    <x v="24"/>
    <n v="0.10361546528441876"/>
  </r>
  <r>
    <s v="ORD-52809"/>
    <x v="369"/>
    <x v="0"/>
    <s v="Saudi Arabia"/>
    <x v="0"/>
    <x v="3"/>
    <x v="8"/>
    <n v="6"/>
    <x v="803"/>
    <n v="10923.78"/>
    <x v="805"/>
    <x v="0"/>
    <x v="2"/>
    <x v="0"/>
    <x v="0"/>
    <x v="24"/>
    <n v="0.23850626797683583"/>
  </r>
  <r>
    <s v="ORD-87536"/>
    <x v="370"/>
    <x v="3"/>
    <s v="France"/>
    <x v="0"/>
    <x v="4"/>
    <x v="12"/>
    <n v="1"/>
    <x v="804"/>
    <n v="1172.72"/>
    <x v="806"/>
    <x v="1"/>
    <x v="2"/>
    <x v="0"/>
    <x v="0"/>
    <x v="24"/>
    <n v="0.209120676717375"/>
  </r>
  <r>
    <s v="ORD-14037"/>
    <x v="370"/>
    <x v="4"/>
    <s v="USA"/>
    <x v="1"/>
    <x v="3"/>
    <x v="6"/>
    <n v="6"/>
    <x v="805"/>
    <n v="11279.1"/>
    <x v="807"/>
    <x v="0"/>
    <x v="2"/>
    <x v="0"/>
    <x v="0"/>
    <x v="24"/>
    <n v="0.24309829684992595"/>
  </r>
  <r>
    <s v="ORD-85163"/>
    <x v="370"/>
    <x v="1"/>
    <s v="India"/>
    <x v="1"/>
    <x v="3"/>
    <x v="13"/>
    <n v="7"/>
    <x v="806"/>
    <n v="7669.41"/>
    <x v="808"/>
    <x v="0"/>
    <x v="2"/>
    <x v="0"/>
    <x v="0"/>
    <x v="24"/>
    <n v="0.2599561113566754"/>
  </r>
  <r>
    <s v="ORD-97521"/>
    <x v="370"/>
    <x v="3"/>
    <s v="UK"/>
    <x v="2"/>
    <x v="2"/>
    <x v="18"/>
    <n v="8"/>
    <x v="807"/>
    <n v="15792.64"/>
    <x v="809"/>
    <x v="1"/>
    <x v="2"/>
    <x v="0"/>
    <x v="0"/>
    <x v="24"/>
    <n v="0.23379751580483063"/>
  </r>
  <r>
    <s v="ORD-36735"/>
    <x v="371"/>
    <x v="1"/>
    <s v="India"/>
    <x v="1"/>
    <x v="4"/>
    <x v="17"/>
    <n v="1"/>
    <x v="808"/>
    <n v="302.14"/>
    <x v="810"/>
    <x v="0"/>
    <x v="2"/>
    <x v="0"/>
    <x v="0"/>
    <x v="24"/>
    <n v="0.20728801217978424"/>
  </r>
  <r>
    <s v="ORD-36802"/>
    <x v="371"/>
    <x v="4"/>
    <s v="Canada"/>
    <x v="2"/>
    <x v="1"/>
    <x v="16"/>
    <n v="5"/>
    <x v="809"/>
    <n v="573"/>
    <x v="811"/>
    <x v="0"/>
    <x v="2"/>
    <x v="0"/>
    <x v="0"/>
    <x v="24"/>
    <n v="0.17528795811518325"/>
  </r>
  <r>
    <s v="ORD-90786"/>
    <x v="372"/>
    <x v="1"/>
    <s v="India"/>
    <x v="1"/>
    <x v="1"/>
    <x v="16"/>
    <n v="8"/>
    <x v="810"/>
    <n v="14349.76"/>
    <x v="812"/>
    <x v="1"/>
    <x v="2"/>
    <x v="0"/>
    <x v="0"/>
    <x v="24"/>
    <n v="0.29622864772651253"/>
  </r>
  <r>
    <s v="ORD-41846"/>
    <x v="373"/>
    <x v="3"/>
    <s v="France"/>
    <x v="0"/>
    <x v="3"/>
    <x v="8"/>
    <n v="1"/>
    <x v="811"/>
    <n v="1031.8699999999999"/>
    <x v="813"/>
    <x v="1"/>
    <x v="2"/>
    <x v="0"/>
    <x v="0"/>
    <x v="24"/>
    <n v="0.21192592090088871"/>
  </r>
  <r>
    <s v="ORD-20985"/>
    <x v="373"/>
    <x v="0"/>
    <s v="Saudi Arabia"/>
    <x v="1"/>
    <x v="3"/>
    <x v="19"/>
    <n v="4"/>
    <x v="812"/>
    <n v="8623.7199999999993"/>
    <x v="814"/>
    <x v="0"/>
    <x v="2"/>
    <x v="0"/>
    <x v="0"/>
    <x v="24"/>
    <n v="0.17847866118102168"/>
  </r>
  <r>
    <s v="ORD-75981"/>
    <x v="373"/>
    <x v="0"/>
    <s v="Saudi Arabia"/>
    <x v="2"/>
    <x v="2"/>
    <x v="11"/>
    <n v="1"/>
    <x v="813"/>
    <n v="78.47"/>
    <x v="815"/>
    <x v="0"/>
    <x v="2"/>
    <x v="0"/>
    <x v="0"/>
    <x v="24"/>
    <n v="0.11443863897030714"/>
  </r>
  <r>
    <s v="ORD-81903"/>
    <x v="374"/>
    <x v="3"/>
    <s v="UK"/>
    <x v="1"/>
    <x v="0"/>
    <x v="15"/>
    <n v="9"/>
    <x v="814"/>
    <n v="17906.939999999999"/>
    <x v="816"/>
    <x v="0"/>
    <x v="2"/>
    <x v="0"/>
    <x v="0"/>
    <x v="24"/>
    <n v="0.20976783303009897"/>
  </r>
  <r>
    <s v="ORD-20351"/>
    <x v="374"/>
    <x v="4"/>
    <s v="USA"/>
    <x v="2"/>
    <x v="1"/>
    <x v="16"/>
    <n v="4"/>
    <x v="815"/>
    <n v="3298.72"/>
    <x v="817"/>
    <x v="0"/>
    <x v="2"/>
    <x v="0"/>
    <x v="0"/>
    <x v="24"/>
    <n v="0.21766018334384246"/>
  </r>
  <r>
    <s v="ORD-40621"/>
    <x v="375"/>
    <x v="4"/>
    <s v="Canada"/>
    <x v="1"/>
    <x v="1"/>
    <x v="5"/>
    <n v="4"/>
    <x v="816"/>
    <n v="5720.12"/>
    <x v="818"/>
    <x v="1"/>
    <x v="2"/>
    <x v="0"/>
    <x v="0"/>
    <x v="24"/>
    <n v="0.23910337545366184"/>
  </r>
  <r>
    <s v="ORD-15923"/>
    <x v="376"/>
    <x v="4"/>
    <s v="USA"/>
    <x v="1"/>
    <x v="3"/>
    <x v="13"/>
    <n v="2"/>
    <x v="817"/>
    <n v="1680.5"/>
    <x v="819"/>
    <x v="1"/>
    <x v="2"/>
    <x v="1"/>
    <x v="1"/>
    <x v="25"/>
    <n v="0.26973519785778044"/>
  </r>
  <r>
    <s v="ORD-96697"/>
    <x v="377"/>
    <x v="4"/>
    <s v="Canada"/>
    <x v="2"/>
    <x v="1"/>
    <x v="5"/>
    <n v="8"/>
    <x v="818"/>
    <n v="15470.88"/>
    <x v="820"/>
    <x v="1"/>
    <x v="2"/>
    <x v="1"/>
    <x v="1"/>
    <x v="25"/>
    <n v="0.2317082156929664"/>
  </r>
  <r>
    <s v="ORD-22319"/>
    <x v="378"/>
    <x v="3"/>
    <s v="France"/>
    <x v="1"/>
    <x v="3"/>
    <x v="19"/>
    <n v="7"/>
    <x v="819"/>
    <n v="16511.95"/>
    <x v="821"/>
    <x v="1"/>
    <x v="2"/>
    <x v="1"/>
    <x v="1"/>
    <x v="25"/>
    <n v="0.27466713501433809"/>
  </r>
  <r>
    <s v="ORD-98200"/>
    <x v="378"/>
    <x v="4"/>
    <s v="Canada"/>
    <x v="1"/>
    <x v="0"/>
    <x v="0"/>
    <n v="9"/>
    <x v="820"/>
    <n v="16834.95"/>
    <x v="822"/>
    <x v="0"/>
    <x v="2"/>
    <x v="1"/>
    <x v="1"/>
    <x v="25"/>
    <n v="0.26958559425480916"/>
  </r>
  <r>
    <s v="ORD-52579"/>
    <x v="378"/>
    <x v="0"/>
    <s v="UAE"/>
    <x v="2"/>
    <x v="0"/>
    <x v="4"/>
    <n v="4"/>
    <x v="821"/>
    <n v="9203.76"/>
    <x v="823"/>
    <x v="0"/>
    <x v="2"/>
    <x v="1"/>
    <x v="1"/>
    <x v="25"/>
    <n v="0.25801737550740134"/>
  </r>
  <r>
    <s v="ORD-84249"/>
    <x v="378"/>
    <x v="0"/>
    <s v="Saudi Arabia"/>
    <x v="0"/>
    <x v="2"/>
    <x v="3"/>
    <n v="2"/>
    <x v="822"/>
    <n v="3240.76"/>
    <x v="824"/>
    <x v="0"/>
    <x v="2"/>
    <x v="1"/>
    <x v="1"/>
    <x v="25"/>
    <n v="0.26449659956306543"/>
  </r>
  <r>
    <s v="ORD-64119"/>
    <x v="378"/>
    <x v="1"/>
    <s v="India"/>
    <x v="2"/>
    <x v="1"/>
    <x v="10"/>
    <n v="7"/>
    <x v="823"/>
    <n v="15333.92"/>
    <x v="825"/>
    <x v="0"/>
    <x v="2"/>
    <x v="1"/>
    <x v="1"/>
    <x v="25"/>
    <n v="0.24479454699124553"/>
  </r>
  <r>
    <s v="ORD-98429"/>
    <x v="378"/>
    <x v="0"/>
    <s v="Saudi Arabia"/>
    <x v="2"/>
    <x v="4"/>
    <x v="12"/>
    <n v="2"/>
    <x v="824"/>
    <n v="3359.94"/>
    <x v="826"/>
    <x v="1"/>
    <x v="2"/>
    <x v="1"/>
    <x v="1"/>
    <x v="25"/>
    <n v="0.26007012029976728"/>
  </r>
  <r>
    <s v="ORD-82714"/>
    <x v="379"/>
    <x v="3"/>
    <s v="France"/>
    <x v="1"/>
    <x v="3"/>
    <x v="8"/>
    <n v="2"/>
    <x v="825"/>
    <n v="3836.04"/>
    <x v="827"/>
    <x v="0"/>
    <x v="2"/>
    <x v="1"/>
    <x v="1"/>
    <x v="25"/>
    <n v="0.27535427159257986"/>
  </r>
  <r>
    <s v="ORD-75873"/>
    <x v="380"/>
    <x v="0"/>
    <s v="Saudi Arabia"/>
    <x v="0"/>
    <x v="2"/>
    <x v="18"/>
    <n v="9"/>
    <x v="826"/>
    <n v="11419.11"/>
    <x v="828"/>
    <x v="0"/>
    <x v="2"/>
    <x v="1"/>
    <x v="1"/>
    <x v="25"/>
    <n v="0.24404091036867145"/>
  </r>
  <r>
    <s v="ORD-67891"/>
    <x v="380"/>
    <x v="3"/>
    <s v="France"/>
    <x v="2"/>
    <x v="1"/>
    <x v="5"/>
    <n v="6"/>
    <x v="827"/>
    <n v="8628.66"/>
    <x v="829"/>
    <x v="1"/>
    <x v="2"/>
    <x v="1"/>
    <x v="1"/>
    <x v="25"/>
    <n v="0.17820843560877356"/>
  </r>
  <r>
    <s v="ORD-97465"/>
    <x v="380"/>
    <x v="1"/>
    <s v="China"/>
    <x v="2"/>
    <x v="0"/>
    <x v="15"/>
    <n v="6"/>
    <x v="828"/>
    <n v="13238.28"/>
    <x v="830"/>
    <x v="0"/>
    <x v="2"/>
    <x v="1"/>
    <x v="1"/>
    <x v="25"/>
    <n v="0.14314850569711471"/>
  </r>
  <r>
    <s v="ORD-91707"/>
    <x v="381"/>
    <x v="4"/>
    <s v="USA"/>
    <x v="0"/>
    <x v="4"/>
    <x v="14"/>
    <n v="6"/>
    <x v="829"/>
    <n v="311.45999999999998"/>
    <x v="831"/>
    <x v="0"/>
    <x v="2"/>
    <x v="1"/>
    <x v="1"/>
    <x v="25"/>
    <n v="0.29843318564181598"/>
  </r>
  <r>
    <s v="ORD-64007"/>
    <x v="381"/>
    <x v="2"/>
    <s v="Brazil"/>
    <x v="2"/>
    <x v="2"/>
    <x v="18"/>
    <n v="9"/>
    <x v="830"/>
    <n v="2863.8"/>
    <x v="832"/>
    <x v="1"/>
    <x v="2"/>
    <x v="1"/>
    <x v="1"/>
    <x v="25"/>
    <n v="0.17832600041902366"/>
  </r>
  <r>
    <s v="ORD-21618"/>
    <x v="381"/>
    <x v="2"/>
    <s v="Brazil"/>
    <x v="2"/>
    <x v="3"/>
    <x v="8"/>
    <n v="8"/>
    <x v="831"/>
    <n v="10165.68"/>
    <x v="833"/>
    <x v="0"/>
    <x v="2"/>
    <x v="1"/>
    <x v="1"/>
    <x v="25"/>
    <n v="0.16606955953758135"/>
  </r>
  <r>
    <s v="ORD-17980"/>
    <x v="382"/>
    <x v="0"/>
    <s v="UAE"/>
    <x v="1"/>
    <x v="3"/>
    <x v="19"/>
    <n v="8"/>
    <x v="832"/>
    <n v="14036"/>
    <x v="834"/>
    <x v="0"/>
    <x v="2"/>
    <x v="1"/>
    <x v="1"/>
    <x v="25"/>
    <n v="0.10975705329153605"/>
  </r>
  <r>
    <s v="ORD-22974"/>
    <x v="383"/>
    <x v="2"/>
    <s v="Argentina"/>
    <x v="0"/>
    <x v="2"/>
    <x v="3"/>
    <n v="1"/>
    <x v="833"/>
    <n v="670.73"/>
    <x v="835"/>
    <x v="0"/>
    <x v="2"/>
    <x v="1"/>
    <x v="1"/>
    <x v="25"/>
    <n v="0.29752657552219225"/>
  </r>
  <r>
    <s v="ORD-58074"/>
    <x v="383"/>
    <x v="4"/>
    <s v="Canada"/>
    <x v="1"/>
    <x v="2"/>
    <x v="9"/>
    <n v="2"/>
    <x v="834"/>
    <n v="1099.78"/>
    <x v="836"/>
    <x v="1"/>
    <x v="2"/>
    <x v="1"/>
    <x v="1"/>
    <x v="25"/>
    <n v="0.21101493025877902"/>
  </r>
  <r>
    <s v="ORD-90981"/>
    <x v="383"/>
    <x v="4"/>
    <s v="USA"/>
    <x v="1"/>
    <x v="2"/>
    <x v="9"/>
    <n v="2"/>
    <x v="835"/>
    <n v="3208.68"/>
    <x v="837"/>
    <x v="0"/>
    <x v="2"/>
    <x v="1"/>
    <x v="1"/>
    <x v="25"/>
    <n v="0.25415747285488116"/>
  </r>
  <r>
    <s v="ORD-76677"/>
    <x v="383"/>
    <x v="0"/>
    <s v="Saudi Arabia"/>
    <x v="1"/>
    <x v="3"/>
    <x v="19"/>
    <n v="2"/>
    <x v="836"/>
    <n v="1817.88"/>
    <x v="838"/>
    <x v="0"/>
    <x v="2"/>
    <x v="1"/>
    <x v="1"/>
    <x v="25"/>
    <n v="0.21798468545778596"/>
  </r>
  <r>
    <s v="ORD-93431"/>
    <x v="383"/>
    <x v="4"/>
    <s v="Canada"/>
    <x v="2"/>
    <x v="0"/>
    <x v="2"/>
    <n v="2"/>
    <x v="837"/>
    <n v="3141.94"/>
    <x v="839"/>
    <x v="0"/>
    <x v="2"/>
    <x v="1"/>
    <x v="1"/>
    <x v="25"/>
    <n v="0.16948127589960343"/>
  </r>
  <r>
    <s v="ORD-54871"/>
    <x v="383"/>
    <x v="4"/>
    <s v="USA"/>
    <x v="1"/>
    <x v="1"/>
    <x v="10"/>
    <n v="7"/>
    <x v="838"/>
    <n v="14514.57"/>
    <x v="840"/>
    <x v="1"/>
    <x v="2"/>
    <x v="1"/>
    <x v="1"/>
    <x v="25"/>
    <n v="0.15967472684344078"/>
  </r>
  <r>
    <s v="ORD-38364"/>
    <x v="383"/>
    <x v="0"/>
    <s v="Saudi Arabia"/>
    <x v="0"/>
    <x v="0"/>
    <x v="4"/>
    <n v="6"/>
    <x v="839"/>
    <n v="1501.86"/>
    <x v="841"/>
    <x v="1"/>
    <x v="2"/>
    <x v="1"/>
    <x v="1"/>
    <x v="25"/>
    <n v="0.27471268959823153"/>
  </r>
  <r>
    <s v="ORD-26406"/>
    <x v="384"/>
    <x v="1"/>
    <s v="China"/>
    <x v="1"/>
    <x v="2"/>
    <x v="9"/>
    <n v="5"/>
    <x v="840"/>
    <n v="4479"/>
    <x v="842"/>
    <x v="0"/>
    <x v="2"/>
    <x v="1"/>
    <x v="1"/>
    <x v="25"/>
    <n v="0.20148247376646575"/>
  </r>
  <r>
    <s v="ORD-11361"/>
    <x v="384"/>
    <x v="3"/>
    <s v="UK"/>
    <x v="2"/>
    <x v="3"/>
    <x v="13"/>
    <n v="9"/>
    <x v="841"/>
    <n v="22230.63"/>
    <x v="843"/>
    <x v="0"/>
    <x v="2"/>
    <x v="1"/>
    <x v="1"/>
    <x v="25"/>
    <n v="0.12728789062658144"/>
  </r>
  <r>
    <s v="ORD-45497"/>
    <x v="384"/>
    <x v="0"/>
    <s v="UAE"/>
    <x v="0"/>
    <x v="1"/>
    <x v="1"/>
    <n v="9"/>
    <x v="842"/>
    <n v="15664.5"/>
    <x v="844"/>
    <x v="1"/>
    <x v="2"/>
    <x v="1"/>
    <x v="1"/>
    <x v="25"/>
    <n v="0.23801908774617764"/>
  </r>
  <r>
    <s v="ORD-74856"/>
    <x v="384"/>
    <x v="0"/>
    <s v="Saudi Arabia"/>
    <x v="1"/>
    <x v="0"/>
    <x v="2"/>
    <n v="3"/>
    <x v="843"/>
    <n v="7063.98"/>
    <x v="845"/>
    <x v="1"/>
    <x v="2"/>
    <x v="1"/>
    <x v="1"/>
    <x v="25"/>
    <n v="0.15185915022409466"/>
  </r>
  <r>
    <s v="ORD-39219"/>
    <x v="384"/>
    <x v="2"/>
    <s v="Argentina"/>
    <x v="2"/>
    <x v="1"/>
    <x v="16"/>
    <n v="7"/>
    <x v="844"/>
    <n v="2701.44"/>
    <x v="846"/>
    <x v="1"/>
    <x v="2"/>
    <x v="1"/>
    <x v="1"/>
    <x v="25"/>
    <n v="0.20706364013266998"/>
  </r>
  <r>
    <s v="ORD-71877"/>
    <x v="384"/>
    <x v="4"/>
    <s v="Canada"/>
    <x v="2"/>
    <x v="3"/>
    <x v="6"/>
    <n v="8"/>
    <x v="845"/>
    <n v="3516.88"/>
    <x v="847"/>
    <x v="1"/>
    <x v="2"/>
    <x v="1"/>
    <x v="1"/>
    <x v="25"/>
    <n v="0.13603819294374558"/>
  </r>
  <r>
    <s v="ORD-66335"/>
    <x v="384"/>
    <x v="3"/>
    <s v="UK"/>
    <x v="1"/>
    <x v="4"/>
    <x v="12"/>
    <n v="9"/>
    <x v="846"/>
    <n v="2484.9899999999998"/>
    <x v="848"/>
    <x v="1"/>
    <x v="2"/>
    <x v="1"/>
    <x v="1"/>
    <x v="25"/>
    <n v="0.19623016591616063"/>
  </r>
  <r>
    <s v="ORD-56197"/>
    <x v="385"/>
    <x v="1"/>
    <s v="India"/>
    <x v="2"/>
    <x v="4"/>
    <x v="12"/>
    <n v="8"/>
    <x v="847"/>
    <n v="8222.4"/>
    <x v="849"/>
    <x v="0"/>
    <x v="2"/>
    <x v="1"/>
    <x v="1"/>
    <x v="25"/>
    <n v="0.24462930531231758"/>
  </r>
  <r>
    <s v="ORD-98174"/>
    <x v="385"/>
    <x v="3"/>
    <s v="France"/>
    <x v="2"/>
    <x v="2"/>
    <x v="3"/>
    <n v="3"/>
    <x v="848"/>
    <n v="7188.21"/>
    <x v="850"/>
    <x v="1"/>
    <x v="2"/>
    <x v="1"/>
    <x v="1"/>
    <x v="25"/>
    <n v="0.17980693385418622"/>
  </r>
  <r>
    <s v="ORD-21225"/>
    <x v="386"/>
    <x v="3"/>
    <s v="France"/>
    <x v="1"/>
    <x v="3"/>
    <x v="13"/>
    <n v="4"/>
    <x v="849"/>
    <n v="6316.64"/>
    <x v="851"/>
    <x v="1"/>
    <x v="2"/>
    <x v="1"/>
    <x v="1"/>
    <x v="25"/>
    <n v="0.18188308974391448"/>
  </r>
  <r>
    <s v="ORD-58101"/>
    <x v="387"/>
    <x v="3"/>
    <s v="UK"/>
    <x v="1"/>
    <x v="2"/>
    <x v="18"/>
    <n v="5"/>
    <x v="850"/>
    <n v="9826.9500000000007"/>
    <x v="852"/>
    <x v="0"/>
    <x v="2"/>
    <x v="1"/>
    <x v="1"/>
    <x v="25"/>
    <n v="0.24107683462315369"/>
  </r>
  <r>
    <s v="ORD-65258"/>
    <x v="387"/>
    <x v="4"/>
    <s v="Canada"/>
    <x v="0"/>
    <x v="0"/>
    <x v="0"/>
    <n v="1"/>
    <x v="851"/>
    <n v="730.86"/>
    <x v="853"/>
    <x v="1"/>
    <x v="2"/>
    <x v="1"/>
    <x v="1"/>
    <x v="25"/>
    <n v="0.13879539173029035"/>
  </r>
  <r>
    <s v="ORD-70855"/>
    <x v="388"/>
    <x v="0"/>
    <s v="Saudi Arabia"/>
    <x v="2"/>
    <x v="2"/>
    <x v="18"/>
    <n v="1"/>
    <x v="852"/>
    <n v="1664.02"/>
    <x v="854"/>
    <x v="1"/>
    <x v="2"/>
    <x v="1"/>
    <x v="1"/>
    <x v="25"/>
    <n v="0.23845266282857178"/>
  </r>
  <r>
    <s v="ORD-57755"/>
    <x v="388"/>
    <x v="2"/>
    <s v="Argentina"/>
    <x v="1"/>
    <x v="1"/>
    <x v="5"/>
    <n v="5"/>
    <x v="853"/>
    <n v="2132.3000000000002"/>
    <x v="855"/>
    <x v="1"/>
    <x v="2"/>
    <x v="1"/>
    <x v="1"/>
    <x v="25"/>
    <n v="0.19073770107395768"/>
  </r>
  <r>
    <s v="ORD-23443"/>
    <x v="389"/>
    <x v="4"/>
    <s v="Canada"/>
    <x v="0"/>
    <x v="4"/>
    <x v="14"/>
    <n v="5"/>
    <x v="854"/>
    <n v="12395.55"/>
    <x v="856"/>
    <x v="1"/>
    <x v="2"/>
    <x v="1"/>
    <x v="1"/>
    <x v="25"/>
    <n v="0.11230320558587557"/>
  </r>
  <r>
    <s v="ORD-57248"/>
    <x v="390"/>
    <x v="4"/>
    <s v="USA"/>
    <x v="2"/>
    <x v="3"/>
    <x v="8"/>
    <n v="5"/>
    <x v="855"/>
    <n v="7917.75"/>
    <x v="857"/>
    <x v="0"/>
    <x v="2"/>
    <x v="2"/>
    <x v="2"/>
    <x v="26"/>
    <n v="0.26408512519339461"/>
  </r>
  <r>
    <s v="ORD-78162"/>
    <x v="390"/>
    <x v="4"/>
    <s v="Canada"/>
    <x v="1"/>
    <x v="1"/>
    <x v="1"/>
    <n v="3"/>
    <x v="856"/>
    <n v="7235.52"/>
    <x v="858"/>
    <x v="1"/>
    <x v="2"/>
    <x v="2"/>
    <x v="2"/>
    <x v="26"/>
    <n v="0.17684147096545927"/>
  </r>
  <r>
    <s v="ORD-26181"/>
    <x v="391"/>
    <x v="2"/>
    <s v="Brazil"/>
    <x v="1"/>
    <x v="2"/>
    <x v="11"/>
    <n v="8"/>
    <x v="857"/>
    <n v="9896.64"/>
    <x v="859"/>
    <x v="1"/>
    <x v="2"/>
    <x v="2"/>
    <x v="2"/>
    <x v="26"/>
    <n v="0.22365065315096841"/>
  </r>
  <r>
    <s v="ORD-43805"/>
    <x v="391"/>
    <x v="0"/>
    <s v="Saudi Arabia"/>
    <x v="0"/>
    <x v="2"/>
    <x v="9"/>
    <n v="9"/>
    <x v="858"/>
    <n v="4997.07"/>
    <x v="860"/>
    <x v="1"/>
    <x v="2"/>
    <x v="2"/>
    <x v="2"/>
    <x v="26"/>
    <n v="0.25994432737584228"/>
  </r>
  <r>
    <s v="ORD-85863"/>
    <x v="391"/>
    <x v="4"/>
    <s v="Canada"/>
    <x v="0"/>
    <x v="1"/>
    <x v="16"/>
    <n v="7"/>
    <x v="859"/>
    <n v="11619.44"/>
    <x v="861"/>
    <x v="0"/>
    <x v="2"/>
    <x v="2"/>
    <x v="2"/>
    <x v="26"/>
    <n v="0.18713466397692144"/>
  </r>
  <r>
    <s v="ORD-63629"/>
    <x v="391"/>
    <x v="1"/>
    <s v="India"/>
    <x v="0"/>
    <x v="3"/>
    <x v="13"/>
    <n v="8"/>
    <x v="860"/>
    <n v="16627.68"/>
    <x v="862"/>
    <x v="0"/>
    <x v="2"/>
    <x v="2"/>
    <x v="2"/>
    <x v="26"/>
    <n v="0.25010043493740558"/>
  </r>
  <r>
    <s v="ORD-12597"/>
    <x v="391"/>
    <x v="3"/>
    <s v="UK"/>
    <x v="1"/>
    <x v="0"/>
    <x v="2"/>
    <n v="7"/>
    <x v="861"/>
    <n v="12656.35"/>
    <x v="863"/>
    <x v="0"/>
    <x v="2"/>
    <x v="2"/>
    <x v="2"/>
    <x v="26"/>
    <n v="0.26591789892030482"/>
  </r>
  <r>
    <s v="ORD-23871"/>
    <x v="391"/>
    <x v="4"/>
    <s v="USA"/>
    <x v="1"/>
    <x v="4"/>
    <x v="7"/>
    <n v="5"/>
    <x v="862"/>
    <n v="269.14999999999998"/>
    <x v="864"/>
    <x v="1"/>
    <x v="2"/>
    <x v="2"/>
    <x v="2"/>
    <x v="26"/>
    <n v="0.22727103845439348"/>
  </r>
  <r>
    <s v="ORD-31883"/>
    <x v="392"/>
    <x v="1"/>
    <s v="India"/>
    <x v="2"/>
    <x v="2"/>
    <x v="11"/>
    <n v="3"/>
    <x v="863"/>
    <n v="3391.89"/>
    <x v="865"/>
    <x v="0"/>
    <x v="2"/>
    <x v="2"/>
    <x v="2"/>
    <x v="26"/>
    <n v="0.13912302580567176"/>
  </r>
  <r>
    <s v="ORD-95827"/>
    <x v="392"/>
    <x v="4"/>
    <s v="USA"/>
    <x v="1"/>
    <x v="1"/>
    <x v="5"/>
    <n v="9"/>
    <x v="864"/>
    <n v="20086.11"/>
    <x v="866"/>
    <x v="0"/>
    <x v="2"/>
    <x v="2"/>
    <x v="2"/>
    <x v="26"/>
    <n v="0.21871830832351311"/>
  </r>
  <r>
    <s v="ORD-93999"/>
    <x v="392"/>
    <x v="1"/>
    <s v="China"/>
    <x v="2"/>
    <x v="3"/>
    <x v="19"/>
    <n v="5"/>
    <x v="865"/>
    <n v="9598.1"/>
    <x v="867"/>
    <x v="0"/>
    <x v="2"/>
    <x v="2"/>
    <x v="2"/>
    <x v="26"/>
    <n v="0.26463258353215735"/>
  </r>
  <r>
    <s v="ORD-36146"/>
    <x v="393"/>
    <x v="3"/>
    <s v="France"/>
    <x v="0"/>
    <x v="3"/>
    <x v="6"/>
    <n v="5"/>
    <x v="866"/>
    <n v="12088.6"/>
    <x v="868"/>
    <x v="1"/>
    <x v="2"/>
    <x v="2"/>
    <x v="2"/>
    <x v="26"/>
    <n v="0.21154145227735219"/>
  </r>
  <r>
    <s v="ORD-71730"/>
    <x v="394"/>
    <x v="4"/>
    <s v="USA"/>
    <x v="0"/>
    <x v="3"/>
    <x v="6"/>
    <n v="2"/>
    <x v="867"/>
    <n v="4044.72"/>
    <x v="869"/>
    <x v="1"/>
    <x v="2"/>
    <x v="2"/>
    <x v="2"/>
    <x v="26"/>
    <n v="0.28063005597420837"/>
  </r>
  <r>
    <s v="ORD-35188"/>
    <x v="394"/>
    <x v="0"/>
    <s v="Saudi Arabia"/>
    <x v="2"/>
    <x v="4"/>
    <x v="17"/>
    <n v="2"/>
    <x v="868"/>
    <n v="2805.14"/>
    <x v="870"/>
    <x v="1"/>
    <x v="2"/>
    <x v="2"/>
    <x v="2"/>
    <x v="26"/>
    <n v="0.18316019877795761"/>
  </r>
  <r>
    <s v="ORD-50206"/>
    <x v="395"/>
    <x v="3"/>
    <s v="UK"/>
    <x v="1"/>
    <x v="0"/>
    <x v="4"/>
    <n v="5"/>
    <x v="869"/>
    <n v="12186.35"/>
    <x v="871"/>
    <x v="0"/>
    <x v="2"/>
    <x v="2"/>
    <x v="2"/>
    <x v="26"/>
    <n v="0.29724240646296884"/>
  </r>
  <r>
    <s v="ORD-39555"/>
    <x v="396"/>
    <x v="2"/>
    <s v="Brazil"/>
    <x v="2"/>
    <x v="2"/>
    <x v="18"/>
    <n v="5"/>
    <x v="870"/>
    <n v="6633.15"/>
    <x v="872"/>
    <x v="1"/>
    <x v="2"/>
    <x v="2"/>
    <x v="2"/>
    <x v="26"/>
    <n v="0.17003987547394528"/>
  </r>
  <r>
    <s v="ORD-60787"/>
    <x v="397"/>
    <x v="3"/>
    <s v="France"/>
    <x v="0"/>
    <x v="0"/>
    <x v="0"/>
    <n v="2"/>
    <x v="871"/>
    <n v="1022.92"/>
    <x v="873"/>
    <x v="0"/>
    <x v="2"/>
    <x v="2"/>
    <x v="2"/>
    <x v="26"/>
    <n v="0.24616783326164315"/>
  </r>
  <r>
    <s v="ORD-62264"/>
    <x v="397"/>
    <x v="1"/>
    <s v="India"/>
    <x v="2"/>
    <x v="1"/>
    <x v="16"/>
    <n v="3"/>
    <x v="872"/>
    <n v="626.66999999999996"/>
    <x v="874"/>
    <x v="0"/>
    <x v="2"/>
    <x v="2"/>
    <x v="2"/>
    <x v="26"/>
    <n v="0.21599885106994116"/>
  </r>
  <r>
    <s v="ORD-77614"/>
    <x v="398"/>
    <x v="1"/>
    <s v="China"/>
    <x v="0"/>
    <x v="0"/>
    <x v="15"/>
    <n v="6"/>
    <x v="873"/>
    <n v="13061.7"/>
    <x v="875"/>
    <x v="0"/>
    <x v="2"/>
    <x v="2"/>
    <x v="2"/>
    <x v="26"/>
    <n v="0.1354303038654999"/>
  </r>
  <r>
    <s v="ORD-22610"/>
    <x v="399"/>
    <x v="2"/>
    <s v="Argentina"/>
    <x v="1"/>
    <x v="2"/>
    <x v="18"/>
    <n v="1"/>
    <x v="874"/>
    <n v="1302.27"/>
    <x v="876"/>
    <x v="1"/>
    <x v="2"/>
    <x v="2"/>
    <x v="2"/>
    <x v="26"/>
    <n v="0.10937056063642717"/>
  </r>
  <r>
    <s v="ORD-61142"/>
    <x v="399"/>
    <x v="4"/>
    <s v="USA"/>
    <x v="0"/>
    <x v="2"/>
    <x v="9"/>
    <n v="1"/>
    <x v="875"/>
    <n v="2111.5500000000002"/>
    <x v="877"/>
    <x v="1"/>
    <x v="2"/>
    <x v="2"/>
    <x v="2"/>
    <x v="26"/>
    <n v="0.19425540479742368"/>
  </r>
  <r>
    <s v="ORD-62229"/>
    <x v="400"/>
    <x v="1"/>
    <s v="India"/>
    <x v="2"/>
    <x v="0"/>
    <x v="15"/>
    <n v="1"/>
    <x v="876"/>
    <n v="344.51"/>
    <x v="878"/>
    <x v="0"/>
    <x v="2"/>
    <x v="2"/>
    <x v="2"/>
    <x v="26"/>
    <n v="0.20890540187512699"/>
  </r>
  <r>
    <s v="ORD-16466"/>
    <x v="401"/>
    <x v="0"/>
    <s v="Saudi Arabia"/>
    <x v="2"/>
    <x v="2"/>
    <x v="18"/>
    <n v="5"/>
    <x v="877"/>
    <n v="4477.1000000000004"/>
    <x v="879"/>
    <x v="1"/>
    <x v="2"/>
    <x v="2"/>
    <x v="2"/>
    <x v="26"/>
    <n v="0.22687007214491522"/>
  </r>
  <r>
    <s v="ORD-12320"/>
    <x v="402"/>
    <x v="4"/>
    <s v="USA"/>
    <x v="1"/>
    <x v="2"/>
    <x v="11"/>
    <n v="8"/>
    <x v="878"/>
    <n v="14631.36"/>
    <x v="880"/>
    <x v="1"/>
    <x v="2"/>
    <x v="2"/>
    <x v="2"/>
    <x v="26"/>
    <n v="0.29517010038711367"/>
  </r>
  <r>
    <s v="ORD-57221"/>
    <x v="402"/>
    <x v="4"/>
    <s v="Canada"/>
    <x v="0"/>
    <x v="3"/>
    <x v="13"/>
    <n v="9"/>
    <x v="879"/>
    <n v="15654.06"/>
    <x v="881"/>
    <x v="0"/>
    <x v="2"/>
    <x v="2"/>
    <x v="2"/>
    <x v="26"/>
    <n v="0.23530253493342942"/>
  </r>
  <r>
    <s v="ORD-69356"/>
    <x v="402"/>
    <x v="2"/>
    <s v="Argentina"/>
    <x v="2"/>
    <x v="3"/>
    <x v="8"/>
    <n v="2"/>
    <x v="880"/>
    <n v="780.46"/>
    <x v="882"/>
    <x v="1"/>
    <x v="2"/>
    <x v="2"/>
    <x v="2"/>
    <x v="26"/>
    <n v="0.12314532455218717"/>
  </r>
  <r>
    <s v="ORD-79970"/>
    <x v="402"/>
    <x v="1"/>
    <s v="India"/>
    <x v="1"/>
    <x v="1"/>
    <x v="10"/>
    <n v="9"/>
    <x v="881"/>
    <n v="1104.21"/>
    <x v="883"/>
    <x v="1"/>
    <x v="2"/>
    <x v="2"/>
    <x v="2"/>
    <x v="26"/>
    <n v="0.23508209489137027"/>
  </r>
  <r>
    <s v="ORD-57427"/>
    <x v="402"/>
    <x v="3"/>
    <s v="UK"/>
    <x v="1"/>
    <x v="4"/>
    <x v="17"/>
    <n v="7"/>
    <x v="882"/>
    <n v="11868.64"/>
    <x v="884"/>
    <x v="1"/>
    <x v="2"/>
    <x v="2"/>
    <x v="2"/>
    <x v="26"/>
    <n v="0.21644181641704527"/>
  </r>
  <r>
    <s v="ORD-49182"/>
    <x v="402"/>
    <x v="3"/>
    <s v="UK"/>
    <x v="1"/>
    <x v="4"/>
    <x v="14"/>
    <n v="7"/>
    <x v="883"/>
    <n v="15307.11"/>
    <x v="885"/>
    <x v="0"/>
    <x v="2"/>
    <x v="2"/>
    <x v="2"/>
    <x v="26"/>
    <n v="0.208969557284164"/>
  </r>
  <r>
    <s v="ORD-35046"/>
    <x v="403"/>
    <x v="0"/>
    <s v="Saudi Arabia"/>
    <x v="2"/>
    <x v="0"/>
    <x v="4"/>
    <n v="7"/>
    <x v="884"/>
    <n v="7286.93"/>
    <x v="886"/>
    <x v="1"/>
    <x v="2"/>
    <x v="2"/>
    <x v="2"/>
    <x v="26"/>
    <n v="0.214485386850155"/>
  </r>
  <r>
    <s v="ORD-27029"/>
    <x v="404"/>
    <x v="0"/>
    <s v="Saudi Arabia"/>
    <x v="2"/>
    <x v="3"/>
    <x v="8"/>
    <n v="2"/>
    <x v="885"/>
    <n v="3351.34"/>
    <x v="887"/>
    <x v="1"/>
    <x v="2"/>
    <x v="2"/>
    <x v="2"/>
    <x v="26"/>
    <n v="0.13560844318988824"/>
  </r>
  <r>
    <s v="ORD-46478"/>
    <x v="405"/>
    <x v="4"/>
    <s v="USA"/>
    <x v="0"/>
    <x v="4"/>
    <x v="12"/>
    <n v="5"/>
    <x v="886"/>
    <n v="11960"/>
    <x v="888"/>
    <x v="0"/>
    <x v="2"/>
    <x v="2"/>
    <x v="2"/>
    <x v="26"/>
    <n v="0.16279347826086957"/>
  </r>
  <r>
    <s v="ORD-76372"/>
    <x v="405"/>
    <x v="1"/>
    <s v="China"/>
    <x v="2"/>
    <x v="3"/>
    <x v="19"/>
    <n v="3"/>
    <x v="887"/>
    <n v="1256.3399999999999"/>
    <x v="889"/>
    <x v="1"/>
    <x v="2"/>
    <x v="2"/>
    <x v="2"/>
    <x v="26"/>
    <n v="0.2633522772497891"/>
  </r>
  <r>
    <s v="ORD-33135"/>
    <x v="406"/>
    <x v="1"/>
    <s v="China"/>
    <x v="0"/>
    <x v="2"/>
    <x v="3"/>
    <n v="9"/>
    <x v="888"/>
    <n v="6871.59"/>
    <x v="890"/>
    <x v="0"/>
    <x v="2"/>
    <x v="3"/>
    <x v="3"/>
    <x v="27"/>
    <n v="0.22237065948346743"/>
  </r>
  <r>
    <s v="ORD-71014"/>
    <x v="407"/>
    <x v="1"/>
    <s v="India"/>
    <x v="1"/>
    <x v="1"/>
    <x v="10"/>
    <n v="6"/>
    <x v="889"/>
    <n v="304.86"/>
    <x v="891"/>
    <x v="0"/>
    <x v="2"/>
    <x v="3"/>
    <x v="3"/>
    <x v="27"/>
    <n v="0.10352292855737059"/>
  </r>
  <r>
    <s v="ORD-49177"/>
    <x v="407"/>
    <x v="1"/>
    <s v="China"/>
    <x v="0"/>
    <x v="2"/>
    <x v="3"/>
    <n v="9"/>
    <x v="890"/>
    <n v="13802.13"/>
    <x v="892"/>
    <x v="0"/>
    <x v="2"/>
    <x v="3"/>
    <x v="3"/>
    <x v="27"/>
    <n v="0.17134674140875358"/>
  </r>
  <r>
    <s v="ORD-50144"/>
    <x v="408"/>
    <x v="0"/>
    <s v="Saudi Arabia"/>
    <x v="0"/>
    <x v="0"/>
    <x v="0"/>
    <n v="4"/>
    <x v="891"/>
    <n v="1918.24"/>
    <x v="893"/>
    <x v="0"/>
    <x v="2"/>
    <x v="3"/>
    <x v="3"/>
    <x v="27"/>
    <n v="0.10343335557594462"/>
  </r>
  <r>
    <s v="ORD-12991"/>
    <x v="408"/>
    <x v="1"/>
    <s v="China"/>
    <x v="1"/>
    <x v="3"/>
    <x v="19"/>
    <n v="8"/>
    <x v="892"/>
    <n v="15552.56"/>
    <x v="894"/>
    <x v="1"/>
    <x v="2"/>
    <x v="3"/>
    <x v="3"/>
    <x v="27"/>
    <n v="0.16199969651298565"/>
  </r>
  <r>
    <s v="ORD-93803"/>
    <x v="408"/>
    <x v="1"/>
    <s v="China"/>
    <x v="1"/>
    <x v="1"/>
    <x v="10"/>
    <n v="3"/>
    <x v="893"/>
    <n v="7138.86"/>
    <x v="895"/>
    <x v="1"/>
    <x v="2"/>
    <x v="3"/>
    <x v="3"/>
    <x v="27"/>
    <n v="0.13021126622457926"/>
  </r>
  <r>
    <s v="ORD-71599"/>
    <x v="409"/>
    <x v="4"/>
    <s v="USA"/>
    <x v="2"/>
    <x v="1"/>
    <x v="16"/>
    <n v="3"/>
    <x v="894"/>
    <n v="4098.8999999999996"/>
    <x v="896"/>
    <x v="1"/>
    <x v="2"/>
    <x v="3"/>
    <x v="3"/>
    <x v="27"/>
    <n v="0.19202468955085514"/>
  </r>
  <r>
    <s v="ORD-13036"/>
    <x v="410"/>
    <x v="3"/>
    <s v="UK"/>
    <x v="0"/>
    <x v="3"/>
    <x v="8"/>
    <n v="8"/>
    <x v="895"/>
    <n v="6612.16"/>
    <x v="897"/>
    <x v="0"/>
    <x v="2"/>
    <x v="3"/>
    <x v="3"/>
    <x v="27"/>
    <n v="0.18691925180273922"/>
  </r>
  <r>
    <s v="ORD-43076"/>
    <x v="411"/>
    <x v="4"/>
    <s v="USA"/>
    <x v="2"/>
    <x v="4"/>
    <x v="17"/>
    <n v="4"/>
    <x v="896"/>
    <n v="251.96"/>
    <x v="898"/>
    <x v="0"/>
    <x v="2"/>
    <x v="3"/>
    <x v="3"/>
    <x v="27"/>
    <n v="0.29500714399110967"/>
  </r>
  <r>
    <s v="ORD-50762"/>
    <x v="411"/>
    <x v="4"/>
    <s v="Canada"/>
    <x v="0"/>
    <x v="1"/>
    <x v="16"/>
    <n v="8"/>
    <x v="897"/>
    <n v="1412.72"/>
    <x v="899"/>
    <x v="0"/>
    <x v="2"/>
    <x v="3"/>
    <x v="3"/>
    <x v="27"/>
    <n v="0.20095985050116086"/>
  </r>
  <r>
    <s v="ORD-99877"/>
    <x v="411"/>
    <x v="0"/>
    <s v="Saudi Arabia"/>
    <x v="1"/>
    <x v="4"/>
    <x v="17"/>
    <n v="3"/>
    <x v="898"/>
    <n v="1388.07"/>
    <x v="900"/>
    <x v="0"/>
    <x v="2"/>
    <x v="3"/>
    <x v="3"/>
    <x v="27"/>
    <n v="0.22851873464594724"/>
  </r>
  <r>
    <s v="ORD-61148"/>
    <x v="412"/>
    <x v="1"/>
    <s v="India"/>
    <x v="0"/>
    <x v="4"/>
    <x v="7"/>
    <n v="9"/>
    <x v="899"/>
    <n v="16528.32"/>
    <x v="901"/>
    <x v="1"/>
    <x v="2"/>
    <x v="3"/>
    <x v="3"/>
    <x v="27"/>
    <n v="0.2304583889953728"/>
  </r>
  <r>
    <s v="ORD-62596"/>
    <x v="413"/>
    <x v="1"/>
    <s v="China"/>
    <x v="1"/>
    <x v="1"/>
    <x v="10"/>
    <n v="5"/>
    <x v="900"/>
    <n v="5851.5"/>
    <x v="902"/>
    <x v="1"/>
    <x v="2"/>
    <x v="3"/>
    <x v="3"/>
    <x v="27"/>
    <n v="0.26840468256002731"/>
  </r>
  <r>
    <s v="ORD-11372"/>
    <x v="413"/>
    <x v="3"/>
    <s v="France"/>
    <x v="2"/>
    <x v="1"/>
    <x v="16"/>
    <n v="4"/>
    <x v="901"/>
    <n v="5672.44"/>
    <x v="903"/>
    <x v="1"/>
    <x v="2"/>
    <x v="3"/>
    <x v="3"/>
    <x v="27"/>
    <n v="0.14510863050116002"/>
  </r>
  <r>
    <s v="ORD-92177"/>
    <x v="413"/>
    <x v="1"/>
    <s v="India"/>
    <x v="2"/>
    <x v="3"/>
    <x v="13"/>
    <n v="2"/>
    <x v="902"/>
    <n v="4838.5600000000004"/>
    <x v="904"/>
    <x v="0"/>
    <x v="2"/>
    <x v="3"/>
    <x v="3"/>
    <x v="27"/>
    <n v="0.17855932343507158"/>
  </r>
  <r>
    <s v="ORD-83797"/>
    <x v="414"/>
    <x v="3"/>
    <s v="UK"/>
    <x v="1"/>
    <x v="4"/>
    <x v="14"/>
    <n v="3"/>
    <x v="903"/>
    <n v="1651.74"/>
    <x v="905"/>
    <x v="1"/>
    <x v="2"/>
    <x v="3"/>
    <x v="3"/>
    <x v="27"/>
    <n v="0.2015632000193735"/>
  </r>
  <r>
    <s v="ORD-90507"/>
    <x v="414"/>
    <x v="3"/>
    <s v="UK"/>
    <x v="1"/>
    <x v="0"/>
    <x v="15"/>
    <n v="5"/>
    <x v="904"/>
    <n v="9432.35"/>
    <x v="906"/>
    <x v="1"/>
    <x v="2"/>
    <x v="3"/>
    <x v="3"/>
    <x v="27"/>
    <n v="0.1785981224191214"/>
  </r>
  <r>
    <s v="ORD-73268"/>
    <x v="414"/>
    <x v="0"/>
    <s v="UAE"/>
    <x v="0"/>
    <x v="3"/>
    <x v="8"/>
    <n v="2"/>
    <x v="905"/>
    <n v="3164"/>
    <x v="907"/>
    <x v="1"/>
    <x v="2"/>
    <x v="3"/>
    <x v="3"/>
    <x v="27"/>
    <n v="0.25668457648546145"/>
  </r>
  <r>
    <s v="ORD-78260"/>
    <x v="415"/>
    <x v="4"/>
    <s v="Canada"/>
    <x v="0"/>
    <x v="1"/>
    <x v="16"/>
    <n v="4"/>
    <x v="906"/>
    <n v="7920.36"/>
    <x v="908"/>
    <x v="0"/>
    <x v="2"/>
    <x v="3"/>
    <x v="3"/>
    <x v="27"/>
    <n v="0.22074375407178462"/>
  </r>
  <r>
    <s v="ORD-65709"/>
    <x v="416"/>
    <x v="1"/>
    <s v="India"/>
    <x v="2"/>
    <x v="0"/>
    <x v="15"/>
    <n v="5"/>
    <x v="907"/>
    <n v="9358"/>
    <x v="909"/>
    <x v="0"/>
    <x v="2"/>
    <x v="3"/>
    <x v="3"/>
    <x v="27"/>
    <n v="0.13215216926693737"/>
  </r>
  <r>
    <s v="ORD-50726"/>
    <x v="417"/>
    <x v="1"/>
    <s v="China"/>
    <x v="0"/>
    <x v="4"/>
    <x v="12"/>
    <n v="6"/>
    <x v="908"/>
    <n v="775.02"/>
    <x v="910"/>
    <x v="0"/>
    <x v="2"/>
    <x v="3"/>
    <x v="3"/>
    <x v="27"/>
    <n v="0.15595726561895179"/>
  </r>
  <r>
    <s v="ORD-52170"/>
    <x v="418"/>
    <x v="0"/>
    <s v="UAE"/>
    <x v="0"/>
    <x v="4"/>
    <x v="12"/>
    <n v="6"/>
    <x v="909"/>
    <n v="4703.6400000000003"/>
    <x v="911"/>
    <x v="1"/>
    <x v="2"/>
    <x v="3"/>
    <x v="3"/>
    <x v="27"/>
    <n v="0.11537234992473912"/>
  </r>
  <r>
    <s v="ORD-56383"/>
    <x v="419"/>
    <x v="0"/>
    <s v="UAE"/>
    <x v="2"/>
    <x v="4"/>
    <x v="14"/>
    <n v="8"/>
    <x v="910"/>
    <n v="3338.4"/>
    <x v="912"/>
    <x v="1"/>
    <x v="2"/>
    <x v="3"/>
    <x v="3"/>
    <x v="27"/>
    <n v="0.14585130601485741"/>
  </r>
  <r>
    <s v="ORD-90735"/>
    <x v="419"/>
    <x v="3"/>
    <s v="France"/>
    <x v="2"/>
    <x v="3"/>
    <x v="13"/>
    <n v="4"/>
    <x v="911"/>
    <n v="4231.28"/>
    <x v="913"/>
    <x v="1"/>
    <x v="2"/>
    <x v="3"/>
    <x v="3"/>
    <x v="27"/>
    <n v="0.23990140099449814"/>
  </r>
  <r>
    <s v="ORD-48071"/>
    <x v="420"/>
    <x v="4"/>
    <s v="Canada"/>
    <x v="2"/>
    <x v="1"/>
    <x v="10"/>
    <n v="7"/>
    <x v="912"/>
    <n v="9462.11"/>
    <x v="914"/>
    <x v="0"/>
    <x v="2"/>
    <x v="3"/>
    <x v="3"/>
    <x v="27"/>
    <n v="0.26763058133968004"/>
  </r>
  <r>
    <s v="ORD-24185"/>
    <x v="420"/>
    <x v="2"/>
    <s v="Brazil"/>
    <x v="1"/>
    <x v="4"/>
    <x v="7"/>
    <n v="4"/>
    <x v="913"/>
    <n v="1982.88"/>
    <x v="915"/>
    <x v="0"/>
    <x v="2"/>
    <x v="3"/>
    <x v="3"/>
    <x v="27"/>
    <n v="0.27235637053175177"/>
  </r>
  <r>
    <s v="ORD-99249"/>
    <x v="421"/>
    <x v="2"/>
    <s v="Brazil"/>
    <x v="1"/>
    <x v="3"/>
    <x v="13"/>
    <n v="9"/>
    <x v="914"/>
    <n v="17232.75"/>
    <x v="916"/>
    <x v="1"/>
    <x v="2"/>
    <x v="3"/>
    <x v="3"/>
    <x v="27"/>
    <n v="0.13201433317375344"/>
  </r>
  <r>
    <s v="ORD-31699"/>
    <x v="421"/>
    <x v="2"/>
    <s v="Brazil"/>
    <x v="2"/>
    <x v="3"/>
    <x v="19"/>
    <n v="4"/>
    <x v="915"/>
    <n v="4142.8"/>
    <x v="917"/>
    <x v="1"/>
    <x v="2"/>
    <x v="3"/>
    <x v="3"/>
    <x v="27"/>
    <n v="0.27485275658974606"/>
  </r>
  <r>
    <s v="ORD-97671"/>
    <x v="422"/>
    <x v="4"/>
    <s v="USA"/>
    <x v="0"/>
    <x v="0"/>
    <x v="15"/>
    <n v="9"/>
    <x v="916"/>
    <n v="5775.12"/>
    <x v="918"/>
    <x v="0"/>
    <x v="2"/>
    <x v="3"/>
    <x v="3"/>
    <x v="27"/>
    <n v="0.14298231032428763"/>
  </r>
  <r>
    <s v="ORD-25208"/>
    <x v="422"/>
    <x v="1"/>
    <s v="India"/>
    <x v="1"/>
    <x v="0"/>
    <x v="2"/>
    <n v="8"/>
    <x v="917"/>
    <n v="15950.8"/>
    <x v="919"/>
    <x v="1"/>
    <x v="2"/>
    <x v="3"/>
    <x v="3"/>
    <x v="27"/>
    <n v="0.13704579080673068"/>
  </r>
  <r>
    <s v="ORD-87694"/>
    <x v="422"/>
    <x v="3"/>
    <s v="UK"/>
    <x v="2"/>
    <x v="3"/>
    <x v="19"/>
    <n v="9"/>
    <x v="918"/>
    <n v="10052.91"/>
    <x v="920"/>
    <x v="0"/>
    <x v="2"/>
    <x v="3"/>
    <x v="3"/>
    <x v="27"/>
    <n v="0.21545005376552662"/>
  </r>
  <r>
    <s v="ORD-66791"/>
    <x v="423"/>
    <x v="2"/>
    <s v="Argentina"/>
    <x v="1"/>
    <x v="1"/>
    <x v="5"/>
    <n v="3"/>
    <x v="919"/>
    <n v="3010.62"/>
    <x v="921"/>
    <x v="1"/>
    <x v="2"/>
    <x v="3"/>
    <x v="3"/>
    <x v="27"/>
    <n v="0.1021683241325707"/>
  </r>
  <r>
    <s v="ORD-13645"/>
    <x v="423"/>
    <x v="1"/>
    <s v="China"/>
    <x v="1"/>
    <x v="3"/>
    <x v="8"/>
    <n v="7"/>
    <x v="920"/>
    <n v="15852.13"/>
    <x v="922"/>
    <x v="0"/>
    <x v="2"/>
    <x v="3"/>
    <x v="3"/>
    <x v="27"/>
    <n v="0.28187820816508569"/>
  </r>
  <r>
    <s v="ORD-52408"/>
    <x v="424"/>
    <x v="3"/>
    <s v="France"/>
    <x v="1"/>
    <x v="4"/>
    <x v="7"/>
    <n v="3"/>
    <x v="921"/>
    <n v="3461.88"/>
    <x v="923"/>
    <x v="1"/>
    <x v="2"/>
    <x v="3"/>
    <x v="3"/>
    <x v="27"/>
    <n v="0.28588512600090127"/>
  </r>
  <r>
    <s v="ORD-88826"/>
    <x v="424"/>
    <x v="4"/>
    <s v="Canada"/>
    <x v="2"/>
    <x v="1"/>
    <x v="5"/>
    <n v="9"/>
    <x v="922"/>
    <n v="5060.07"/>
    <x v="924"/>
    <x v="0"/>
    <x v="2"/>
    <x v="3"/>
    <x v="3"/>
    <x v="27"/>
    <n v="0.2082896086417777"/>
  </r>
  <r>
    <s v="ORD-48619"/>
    <x v="425"/>
    <x v="3"/>
    <s v="UK"/>
    <x v="0"/>
    <x v="4"/>
    <x v="7"/>
    <n v="8"/>
    <x v="923"/>
    <n v="17582.560000000001"/>
    <x v="925"/>
    <x v="1"/>
    <x v="2"/>
    <x v="3"/>
    <x v="3"/>
    <x v="27"/>
    <n v="0.21031749642827893"/>
  </r>
  <r>
    <s v="ORD-75511"/>
    <x v="425"/>
    <x v="4"/>
    <s v="USA"/>
    <x v="1"/>
    <x v="3"/>
    <x v="13"/>
    <n v="3"/>
    <x v="924"/>
    <n v="3400.86"/>
    <x v="926"/>
    <x v="0"/>
    <x v="2"/>
    <x v="3"/>
    <x v="3"/>
    <x v="27"/>
    <n v="0.24148009621095839"/>
  </r>
  <r>
    <s v="ORD-39330"/>
    <x v="426"/>
    <x v="0"/>
    <s v="Saudi Arabia"/>
    <x v="0"/>
    <x v="0"/>
    <x v="15"/>
    <n v="9"/>
    <x v="925"/>
    <n v="12532.77"/>
    <x v="927"/>
    <x v="1"/>
    <x v="2"/>
    <x v="4"/>
    <x v="4"/>
    <x v="28"/>
    <n v="0.18469420567041445"/>
  </r>
  <r>
    <s v="ORD-18106"/>
    <x v="427"/>
    <x v="2"/>
    <s v="Brazil"/>
    <x v="2"/>
    <x v="1"/>
    <x v="16"/>
    <n v="4"/>
    <x v="926"/>
    <n v="8737.7999999999993"/>
    <x v="928"/>
    <x v="0"/>
    <x v="2"/>
    <x v="4"/>
    <x v="4"/>
    <x v="28"/>
    <n v="0.25321247911373573"/>
  </r>
  <r>
    <s v="ORD-65214"/>
    <x v="428"/>
    <x v="3"/>
    <s v="UK"/>
    <x v="1"/>
    <x v="0"/>
    <x v="4"/>
    <n v="6"/>
    <x v="927"/>
    <n v="11653.08"/>
    <x v="929"/>
    <x v="1"/>
    <x v="2"/>
    <x v="4"/>
    <x v="4"/>
    <x v="28"/>
    <n v="0.2040327535724461"/>
  </r>
  <r>
    <s v="ORD-18122"/>
    <x v="429"/>
    <x v="0"/>
    <s v="UAE"/>
    <x v="2"/>
    <x v="4"/>
    <x v="17"/>
    <n v="6"/>
    <x v="928"/>
    <n v="12248.16"/>
    <x v="930"/>
    <x v="0"/>
    <x v="2"/>
    <x v="4"/>
    <x v="4"/>
    <x v="28"/>
    <n v="0.28945000718475267"/>
  </r>
  <r>
    <s v="ORD-26133"/>
    <x v="430"/>
    <x v="0"/>
    <s v="Saudi Arabia"/>
    <x v="2"/>
    <x v="3"/>
    <x v="6"/>
    <n v="2"/>
    <x v="929"/>
    <n v="1410.26"/>
    <x v="931"/>
    <x v="1"/>
    <x v="2"/>
    <x v="4"/>
    <x v="4"/>
    <x v="28"/>
    <n v="0.10302355594003942"/>
  </r>
  <r>
    <s v="ORD-45728"/>
    <x v="431"/>
    <x v="4"/>
    <s v="Canada"/>
    <x v="1"/>
    <x v="0"/>
    <x v="4"/>
    <n v="6"/>
    <x v="930"/>
    <n v="5670.72"/>
    <x v="932"/>
    <x v="1"/>
    <x v="2"/>
    <x v="4"/>
    <x v="4"/>
    <x v="28"/>
    <n v="0.19756221432199084"/>
  </r>
  <r>
    <s v="ORD-58152"/>
    <x v="431"/>
    <x v="1"/>
    <s v="India"/>
    <x v="0"/>
    <x v="3"/>
    <x v="13"/>
    <n v="2"/>
    <x v="931"/>
    <n v="2371.12"/>
    <x v="933"/>
    <x v="1"/>
    <x v="2"/>
    <x v="4"/>
    <x v="4"/>
    <x v="28"/>
    <n v="0.17595904045345662"/>
  </r>
  <r>
    <s v="ORD-59032"/>
    <x v="431"/>
    <x v="1"/>
    <s v="India"/>
    <x v="1"/>
    <x v="1"/>
    <x v="16"/>
    <n v="6"/>
    <x v="932"/>
    <n v="11840.94"/>
    <x v="934"/>
    <x v="0"/>
    <x v="2"/>
    <x v="4"/>
    <x v="4"/>
    <x v="28"/>
    <n v="0.21976886970122303"/>
  </r>
  <r>
    <s v="ORD-60881"/>
    <x v="431"/>
    <x v="0"/>
    <s v="Saudi Arabia"/>
    <x v="2"/>
    <x v="0"/>
    <x v="15"/>
    <n v="5"/>
    <x v="933"/>
    <n v="9221.9"/>
    <x v="935"/>
    <x v="0"/>
    <x v="2"/>
    <x v="4"/>
    <x v="4"/>
    <x v="28"/>
    <n v="0.20298636940326834"/>
  </r>
  <r>
    <s v="ORD-73155"/>
    <x v="431"/>
    <x v="0"/>
    <s v="UAE"/>
    <x v="0"/>
    <x v="0"/>
    <x v="15"/>
    <n v="8"/>
    <x v="934"/>
    <n v="8340"/>
    <x v="936"/>
    <x v="1"/>
    <x v="2"/>
    <x v="4"/>
    <x v="4"/>
    <x v="28"/>
    <n v="0.28122182254196643"/>
  </r>
  <r>
    <s v="ORD-54502"/>
    <x v="431"/>
    <x v="4"/>
    <s v="Canada"/>
    <x v="0"/>
    <x v="3"/>
    <x v="13"/>
    <n v="8"/>
    <x v="935"/>
    <n v="15990.8"/>
    <x v="937"/>
    <x v="0"/>
    <x v="2"/>
    <x v="4"/>
    <x v="4"/>
    <x v="28"/>
    <n v="0.28543537534082097"/>
  </r>
  <r>
    <s v="ORD-22445"/>
    <x v="431"/>
    <x v="2"/>
    <s v="Brazil"/>
    <x v="1"/>
    <x v="0"/>
    <x v="0"/>
    <n v="3"/>
    <x v="936"/>
    <n v="342.54"/>
    <x v="938"/>
    <x v="1"/>
    <x v="2"/>
    <x v="4"/>
    <x v="4"/>
    <x v="28"/>
    <n v="0.10483447188649499"/>
  </r>
  <r>
    <s v="ORD-17195"/>
    <x v="432"/>
    <x v="2"/>
    <s v="Brazil"/>
    <x v="1"/>
    <x v="3"/>
    <x v="8"/>
    <n v="4"/>
    <x v="937"/>
    <n v="8065.92"/>
    <x v="939"/>
    <x v="1"/>
    <x v="2"/>
    <x v="4"/>
    <x v="4"/>
    <x v="28"/>
    <n v="0.19163715980322146"/>
  </r>
  <r>
    <s v="ORD-20546"/>
    <x v="432"/>
    <x v="0"/>
    <s v="Saudi Arabia"/>
    <x v="0"/>
    <x v="2"/>
    <x v="3"/>
    <n v="3"/>
    <x v="938"/>
    <n v="1094.0999999999999"/>
    <x v="940"/>
    <x v="0"/>
    <x v="2"/>
    <x v="4"/>
    <x v="4"/>
    <x v="28"/>
    <n v="0.15666758065990313"/>
  </r>
  <r>
    <s v="ORD-64890"/>
    <x v="432"/>
    <x v="0"/>
    <s v="Saudi Arabia"/>
    <x v="1"/>
    <x v="2"/>
    <x v="3"/>
    <n v="7"/>
    <x v="939"/>
    <n v="11603.2"/>
    <x v="941"/>
    <x v="1"/>
    <x v="2"/>
    <x v="4"/>
    <x v="4"/>
    <x v="28"/>
    <n v="0.13548590044125758"/>
  </r>
  <r>
    <s v="ORD-66009"/>
    <x v="433"/>
    <x v="3"/>
    <s v="France"/>
    <x v="2"/>
    <x v="1"/>
    <x v="16"/>
    <n v="8"/>
    <x v="940"/>
    <n v="19506.72"/>
    <x v="942"/>
    <x v="1"/>
    <x v="2"/>
    <x v="4"/>
    <x v="4"/>
    <x v="28"/>
    <n v="0.17424149216270085"/>
  </r>
  <r>
    <s v="ORD-57650"/>
    <x v="434"/>
    <x v="1"/>
    <s v="India"/>
    <x v="1"/>
    <x v="0"/>
    <x v="0"/>
    <n v="4"/>
    <x v="941"/>
    <n v="3085.6"/>
    <x v="943"/>
    <x v="0"/>
    <x v="2"/>
    <x v="4"/>
    <x v="4"/>
    <x v="28"/>
    <n v="0.17701905626134304"/>
  </r>
  <r>
    <s v="ORD-51556"/>
    <x v="434"/>
    <x v="3"/>
    <s v="France"/>
    <x v="1"/>
    <x v="2"/>
    <x v="18"/>
    <n v="7"/>
    <x v="942"/>
    <n v="12164.39"/>
    <x v="944"/>
    <x v="1"/>
    <x v="2"/>
    <x v="4"/>
    <x v="4"/>
    <x v="28"/>
    <n v="0.27466482084181781"/>
  </r>
  <r>
    <s v="ORD-19620"/>
    <x v="434"/>
    <x v="0"/>
    <s v="Saudi Arabia"/>
    <x v="0"/>
    <x v="0"/>
    <x v="4"/>
    <n v="6"/>
    <x v="943"/>
    <n v="1129.26"/>
    <x v="945"/>
    <x v="0"/>
    <x v="2"/>
    <x v="4"/>
    <x v="4"/>
    <x v="28"/>
    <n v="0.24439898694720438"/>
  </r>
  <r>
    <s v="ORD-75905"/>
    <x v="435"/>
    <x v="4"/>
    <s v="Canada"/>
    <x v="1"/>
    <x v="4"/>
    <x v="12"/>
    <n v="5"/>
    <x v="944"/>
    <n v="7175.3"/>
    <x v="946"/>
    <x v="1"/>
    <x v="2"/>
    <x v="4"/>
    <x v="4"/>
    <x v="28"/>
    <n v="0.1927863643331986"/>
  </r>
  <r>
    <s v="ORD-28210"/>
    <x v="435"/>
    <x v="3"/>
    <s v="UK"/>
    <x v="0"/>
    <x v="4"/>
    <x v="14"/>
    <n v="2"/>
    <x v="945"/>
    <n v="395.72"/>
    <x v="947"/>
    <x v="0"/>
    <x v="2"/>
    <x v="4"/>
    <x v="4"/>
    <x v="28"/>
    <n v="0.14942383503487314"/>
  </r>
  <r>
    <s v="ORD-19194"/>
    <x v="436"/>
    <x v="3"/>
    <s v="UK"/>
    <x v="0"/>
    <x v="1"/>
    <x v="5"/>
    <n v="9"/>
    <x v="946"/>
    <n v="3917.88"/>
    <x v="948"/>
    <x v="0"/>
    <x v="2"/>
    <x v="4"/>
    <x v="4"/>
    <x v="28"/>
    <n v="0.16195748721247205"/>
  </r>
  <r>
    <s v="ORD-72175"/>
    <x v="436"/>
    <x v="3"/>
    <s v="UK"/>
    <x v="2"/>
    <x v="2"/>
    <x v="3"/>
    <n v="8"/>
    <x v="947"/>
    <n v="17989.759999999998"/>
    <x v="949"/>
    <x v="0"/>
    <x v="2"/>
    <x v="4"/>
    <x v="4"/>
    <x v="28"/>
    <n v="0.19267627806040771"/>
  </r>
  <r>
    <s v="ORD-50424"/>
    <x v="436"/>
    <x v="1"/>
    <s v="China"/>
    <x v="1"/>
    <x v="4"/>
    <x v="7"/>
    <n v="7"/>
    <x v="948"/>
    <n v="9770.67"/>
    <x v="950"/>
    <x v="1"/>
    <x v="2"/>
    <x v="4"/>
    <x v="4"/>
    <x v="28"/>
    <n v="0.16239725627822862"/>
  </r>
  <r>
    <s v="ORD-62079"/>
    <x v="436"/>
    <x v="2"/>
    <s v="Brazil"/>
    <x v="2"/>
    <x v="1"/>
    <x v="5"/>
    <n v="9"/>
    <x v="949"/>
    <n v="6493.32"/>
    <x v="951"/>
    <x v="0"/>
    <x v="2"/>
    <x v="4"/>
    <x v="4"/>
    <x v="28"/>
    <n v="0.26141480783328097"/>
  </r>
  <r>
    <s v="ORD-65602"/>
    <x v="437"/>
    <x v="0"/>
    <s v="Saudi Arabia"/>
    <x v="1"/>
    <x v="0"/>
    <x v="4"/>
    <n v="3"/>
    <x v="950"/>
    <n v="7482.57"/>
    <x v="952"/>
    <x v="1"/>
    <x v="2"/>
    <x v="4"/>
    <x v="4"/>
    <x v="28"/>
    <n v="0.14829931427303722"/>
  </r>
  <r>
    <s v="ORD-88688"/>
    <x v="438"/>
    <x v="3"/>
    <s v="France"/>
    <x v="2"/>
    <x v="3"/>
    <x v="19"/>
    <n v="7"/>
    <x v="951"/>
    <n v="9632.7000000000007"/>
    <x v="953"/>
    <x v="0"/>
    <x v="2"/>
    <x v="4"/>
    <x v="4"/>
    <x v="28"/>
    <n v="0.29259812928877676"/>
  </r>
  <r>
    <s v="ORD-79992"/>
    <x v="439"/>
    <x v="2"/>
    <s v="Argentina"/>
    <x v="0"/>
    <x v="3"/>
    <x v="6"/>
    <n v="5"/>
    <x v="952"/>
    <n v="8732.35"/>
    <x v="954"/>
    <x v="0"/>
    <x v="2"/>
    <x v="4"/>
    <x v="4"/>
    <x v="28"/>
    <n v="0.15388297537318132"/>
  </r>
  <r>
    <s v="ORD-85688"/>
    <x v="439"/>
    <x v="4"/>
    <s v="USA"/>
    <x v="2"/>
    <x v="0"/>
    <x v="0"/>
    <n v="4"/>
    <x v="953"/>
    <n v="1421.68"/>
    <x v="955"/>
    <x v="1"/>
    <x v="2"/>
    <x v="4"/>
    <x v="4"/>
    <x v="28"/>
    <n v="0.28417084013280064"/>
  </r>
  <r>
    <s v="ORD-58588"/>
    <x v="440"/>
    <x v="0"/>
    <s v="UAE"/>
    <x v="0"/>
    <x v="0"/>
    <x v="15"/>
    <n v="3"/>
    <x v="954"/>
    <n v="6338.49"/>
    <x v="956"/>
    <x v="0"/>
    <x v="2"/>
    <x v="5"/>
    <x v="5"/>
    <x v="29"/>
    <n v="0.19406357034561858"/>
  </r>
  <r>
    <s v="ORD-86788"/>
    <x v="440"/>
    <x v="0"/>
    <s v="UAE"/>
    <x v="0"/>
    <x v="3"/>
    <x v="13"/>
    <n v="3"/>
    <x v="955"/>
    <n v="7065.42"/>
    <x v="957"/>
    <x v="0"/>
    <x v="2"/>
    <x v="5"/>
    <x v="5"/>
    <x v="29"/>
    <n v="0.26536709778045753"/>
  </r>
  <r>
    <s v="ORD-15121"/>
    <x v="440"/>
    <x v="4"/>
    <s v="USA"/>
    <x v="1"/>
    <x v="2"/>
    <x v="9"/>
    <n v="4"/>
    <x v="956"/>
    <n v="4698.08"/>
    <x v="958"/>
    <x v="1"/>
    <x v="2"/>
    <x v="5"/>
    <x v="5"/>
    <x v="29"/>
    <n v="0.21146085209276982"/>
  </r>
  <r>
    <s v="ORD-59375"/>
    <x v="441"/>
    <x v="1"/>
    <s v="China"/>
    <x v="1"/>
    <x v="3"/>
    <x v="8"/>
    <n v="7"/>
    <x v="957"/>
    <n v="11006.03"/>
    <x v="959"/>
    <x v="0"/>
    <x v="2"/>
    <x v="5"/>
    <x v="5"/>
    <x v="29"/>
    <n v="0.21183660229892157"/>
  </r>
  <r>
    <s v="ORD-28317"/>
    <x v="441"/>
    <x v="1"/>
    <s v="China"/>
    <x v="2"/>
    <x v="0"/>
    <x v="15"/>
    <n v="3"/>
    <x v="958"/>
    <n v="1163.01"/>
    <x v="960"/>
    <x v="0"/>
    <x v="2"/>
    <x v="5"/>
    <x v="5"/>
    <x v="29"/>
    <n v="0.23261192939011699"/>
  </r>
  <r>
    <s v="ORD-50476"/>
    <x v="442"/>
    <x v="1"/>
    <s v="China"/>
    <x v="0"/>
    <x v="0"/>
    <x v="2"/>
    <n v="2"/>
    <x v="959"/>
    <n v="3829.02"/>
    <x v="961"/>
    <x v="1"/>
    <x v="2"/>
    <x v="5"/>
    <x v="5"/>
    <x v="29"/>
    <n v="0.22524301257240756"/>
  </r>
  <r>
    <s v="ORD-74048"/>
    <x v="443"/>
    <x v="4"/>
    <s v="USA"/>
    <x v="1"/>
    <x v="4"/>
    <x v="17"/>
    <n v="6"/>
    <x v="960"/>
    <n v="6264.54"/>
    <x v="962"/>
    <x v="0"/>
    <x v="2"/>
    <x v="5"/>
    <x v="5"/>
    <x v="29"/>
    <n v="0.14409836955307173"/>
  </r>
  <r>
    <s v="ORD-28834"/>
    <x v="443"/>
    <x v="1"/>
    <s v="India"/>
    <x v="2"/>
    <x v="3"/>
    <x v="6"/>
    <n v="2"/>
    <x v="961"/>
    <n v="219.56"/>
    <x v="963"/>
    <x v="1"/>
    <x v="2"/>
    <x v="5"/>
    <x v="5"/>
    <x v="29"/>
    <n v="0.27400255055565675"/>
  </r>
  <r>
    <s v="ORD-57469"/>
    <x v="443"/>
    <x v="2"/>
    <s v="Argentina"/>
    <x v="0"/>
    <x v="0"/>
    <x v="4"/>
    <n v="5"/>
    <x v="962"/>
    <n v="9979.1"/>
    <x v="964"/>
    <x v="1"/>
    <x v="2"/>
    <x v="5"/>
    <x v="5"/>
    <x v="29"/>
    <n v="0.15515327033500015"/>
  </r>
  <r>
    <s v="ORD-46890"/>
    <x v="443"/>
    <x v="4"/>
    <s v="Canada"/>
    <x v="0"/>
    <x v="3"/>
    <x v="13"/>
    <n v="7"/>
    <x v="963"/>
    <n v="16543.939999999999"/>
    <x v="965"/>
    <x v="0"/>
    <x v="2"/>
    <x v="5"/>
    <x v="5"/>
    <x v="29"/>
    <n v="0.27343970057918493"/>
  </r>
  <r>
    <s v="ORD-86110"/>
    <x v="443"/>
    <x v="3"/>
    <s v="UK"/>
    <x v="1"/>
    <x v="2"/>
    <x v="3"/>
    <n v="1"/>
    <x v="964"/>
    <n v="2103.91"/>
    <x v="966"/>
    <x v="1"/>
    <x v="2"/>
    <x v="5"/>
    <x v="5"/>
    <x v="29"/>
    <n v="0.19373927591959733"/>
  </r>
  <r>
    <s v="ORD-96830"/>
    <x v="444"/>
    <x v="3"/>
    <s v="UK"/>
    <x v="1"/>
    <x v="2"/>
    <x v="9"/>
    <n v="4"/>
    <x v="965"/>
    <n v="1039.44"/>
    <x v="967"/>
    <x v="0"/>
    <x v="2"/>
    <x v="5"/>
    <x v="5"/>
    <x v="29"/>
    <n v="0.27884245362887705"/>
  </r>
  <r>
    <s v="ORD-49499"/>
    <x v="444"/>
    <x v="0"/>
    <s v="UAE"/>
    <x v="1"/>
    <x v="4"/>
    <x v="7"/>
    <n v="4"/>
    <x v="966"/>
    <n v="9750.56"/>
    <x v="968"/>
    <x v="0"/>
    <x v="2"/>
    <x v="5"/>
    <x v="5"/>
    <x v="29"/>
    <n v="0.2559514530447482"/>
  </r>
  <r>
    <s v="ORD-33113"/>
    <x v="444"/>
    <x v="0"/>
    <s v="UAE"/>
    <x v="0"/>
    <x v="0"/>
    <x v="15"/>
    <n v="6"/>
    <x v="967"/>
    <n v="13815.06"/>
    <x v="969"/>
    <x v="0"/>
    <x v="2"/>
    <x v="5"/>
    <x v="5"/>
    <x v="29"/>
    <n v="0.19939254697409928"/>
  </r>
  <r>
    <s v="ORD-37440"/>
    <x v="444"/>
    <x v="2"/>
    <s v="Argentina"/>
    <x v="2"/>
    <x v="2"/>
    <x v="9"/>
    <n v="7"/>
    <x v="968"/>
    <n v="912.66"/>
    <x v="970"/>
    <x v="0"/>
    <x v="2"/>
    <x v="5"/>
    <x v="5"/>
    <x v="29"/>
    <n v="0.22720399710735653"/>
  </r>
  <r>
    <s v="ORD-57617"/>
    <x v="444"/>
    <x v="0"/>
    <s v="Saudi Arabia"/>
    <x v="2"/>
    <x v="0"/>
    <x v="0"/>
    <n v="3"/>
    <x v="969"/>
    <n v="3916.56"/>
    <x v="971"/>
    <x v="1"/>
    <x v="2"/>
    <x v="5"/>
    <x v="5"/>
    <x v="29"/>
    <n v="0.2483378270727373"/>
  </r>
  <r>
    <s v="ORD-85064"/>
    <x v="445"/>
    <x v="3"/>
    <s v="France"/>
    <x v="0"/>
    <x v="1"/>
    <x v="10"/>
    <n v="2"/>
    <x v="970"/>
    <n v="3206.62"/>
    <x v="972"/>
    <x v="1"/>
    <x v="2"/>
    <x v="5"/>
    <x v="5"/>
    <x v="29"/>
    <n v="0.20799782949024206"/>
  </r>
  <r>
    <s v="ORD-81682"/>
    <x v="445"/>
    <x v="1"/>
    <s v="China"/>
    <x v="1"/>
    <x v="0"/>
    <x v="4"/>
    <n v="3"/>
    <x v="971"/>
    <n v="449.55"/>
    <x v="973"/>
    <x v="1"/>
    <x v="2"/>
    <x v="5"/>
    <x v="5"/>
    <x v="29"/>
    <n v="0.13279946613279947"/>
  </r>
  <r>
    <s v="ORD-75123"/>
    <x v="445"/>
    <x v="1"/>
    <s v="India"/>
    <x v="2"/>
    <x v="1"/>
    <x v="10"/>
    <n v="8"/>
    <x v="972"/>
    <n v="12635.04"/>
    <x v="974"/>
    <x v="1"/>
    <x v="2"/>
    <x v="5"/>
    <x v="5"/>
    <x v="29"/>
    <n v="0.12337990224011953"/>
  </r>
  <r>
    <s v="ORD-57597"/>
    <x v="445"/>
    <x v="3"/>
    <s v="UK"/>
    <x v="1"/>
    <x v="3"/>
    <x v="8"/>
    <n v="4"/>
    <x v="973"/>
    <n v="8555.32"/>
    <x v="975"/>
    <x v="0"/>
    <x v="2"/>
    <x v="5"/>
    <x v="5"/>
    <x v="29"/>
    <n v="0.20832885269048965"/>
  </r>
  <r>
    <s v="ORD-25555"/>
    <x v="445"/>
    <x v="3"/>
    <s v="UK"/>
    <x v="2"/>
    <x v="4"/>
    <x v="17"/>
    <n v="6"/>
    <x v="974"/>
    <n v="4314.12"/>
    <x v="976"/>
    <x v="0"/>
    <x v="2"/>
    <x v="5"/>
    <x v="5"/>
    <x v="29"/>
    <n v="0.20361510574578362"/>
  </r>
  <r>
    <s v="ORD-93797"/>
    <x v="446"/>
    <x v="4"/>
    <s v="USA"/>
    <x v="0"/>
    <x v="0"/>
    <x v="2"/>
    <n v="6"/>
    <x v="975"/>
    <n v="10522.62"/>
    <x v="977"/>
    <x v="1"/>
    <x v="2"/>
    <x v="5"/>
    <x v="5"/>
    <x v="29"/>
    <n v="0.24918508888470739"/>
  </r>
  <r>
    <s v="ORD-20227"/>
    <x v="446"/>
    <x v="0"/>
    <s v="UAE"/>
    <x v="0"/>
    <x v="0"/>
    <x v="0"/>
    <n v="9"/>
    <x v="976"/>
    <n v="21970.62"/>
    <x v="978"/>
    <x v="1"/>
    <x v="2"/>
    <x v="5"/>
    <x v="5"/>
    <x v="29"/>
    <n v="0.23346997035131462"/>
  </r>
  <r>
    <s v="ORD-27051"/>
    <x v="446"/>
    <x v="1"/>
    <s v="India"/>
    <x v="2"/>
    <x v="4"/>
    <x v="17"/>
    <n v="4"/>
    <x v="977"/>
    <n v="503.2"/>
    <x v="979"/>
    <x v="0"/>
    <x v="2"/>
    <x v="5"/>
    <x v="5"/>
    <x v="29"/>
    <n v="0.29415739268680446"/>
  </r>
  <r>
    <s v="ORD-43571"/>
    <x v="446"/>
    <x v="0"/>
    <s v="Saudi Arabia"/>
    <x v="0"/>
    <x v="4"/>
    <x v="14"/>
    <n v="9"/>
    <x v="978"/>
    <n v="3586.59"/>
    <x v="980"/>
    <x v="0"/>
    <x v="2"/>
    <x v="5"/>
    <x v="5"/>
    <x v="29"/>
    <n v="0.12427682004355112"/>
  </r>
  <r>
    <s v="ORD-79160"/>
    <x v="447"/>
    <x v="4"/>
    <s v="Canada"/>
    <x v="1"/>
    <x v="0"/>
    <x v="0"/>
    <n v="8"/>
    <x v="979"/>
    <n v="8739.68"/>
    <x v="981"/>
    <x v="1"/>
    <x v="2"/>
    <x v="5"/>
    <x v="5"/>
    <x v="29"/>
    <n v="0.16918697252073303"/>
  </r>
  <r>
    <s v="ORD-76830"/>
    <x v="447"/>
    <x v="3"/>
    <s v="UK"/>
    <x v="0"/>
    <x v="3"/>
    <x v="8"/>
    <n v="9"/>
    <x v="980"/>
    <n v="15142.05"/>
    <x v="982"/>
    <x v="1"/>
    <x v="2"/>
    <x v="5"/>
    <x v="5"/>
    <x v="29"/>
    <n v="0.12435238293361864"/>
  </r>
  <r>
    <s v="ORD-73313"/>
    <x v="447"/>
    <x v="3"/>
    <s v="UK"/>
    <x v="2"/>
    <x v="4"/>
    <x v="17"/>
    <n v="4"/>
    <x v="981"/>
    <n v="6070.64"/>
    <x v="983"/>
    <x v="1"/>
    <x v="2"/>
    <x v="5"/>
    <x v="5"/>
    <x v="29"/>
    <n v="0.2247291883557582"/>
  </r>
  <r>
    <s v="ORD-16047"/>
    <x v="448"/>
    <x v="2"/>
    <s v="Brazil"/>
    <x v="2"/>
    <x v="0"/>
    <x v="15"/>
    <n v="4"/>
    <x v="982"/>
    <n v="6553.52"/>
    <x v="984"/>
    <x v="0"/>
    <x v="2"/>
    <x v="5"/>
    <x v="5"/>
    <x v="29"/>
    <n v="0.11482073755783151"/>
  </r>
  <r>
    <s v="ORD-58691"/>
    <x v="448"/>
    <x v="1"/>
    <s v="India"/>
    <x v="0"/>
    <x v="2"/>
    <x v="11"/>
    <n v="3"/>
    <x v="983"/>
    <n v="4523.82"/>
    <x v="985"/>
    <x v="1"/>
    <x v="2"/>
    <x v="5"/>
    <x v="5"/>
    <x v="29"/>
    <n v="0.11028511302394881"/>
  </r>
  <r>
    <s v="ORD-47414"/>
    <x v="448"/>
    <x v="4"/>
    <s v="USA"/>
    <x v="2"/>
    <x v="4"/>
    <x v="14"/>
    <n v="5"/>
    <x v="984"/>
    <n v="5643.95"/>
    <x v="986"/>
    <x v="1"/>
    <x v="2"/>
    <x v="5"/>
    <x v="5"/>
    <x v="29"/>
    <n v="0.22306009089378895"/>
  </r>
  <r>
    <s v="ORD-84339"/>
    <x v="449"/>
    <x v="2"/>
    <s v="Brazil"/>
    <x v="1"/>
    <x v="0"/>
    <x v="4"/>
    <n v="4"/>
    <x v="985"/>
    <n v="3171.32"/>
    <x v="987"/>
    <x v="0"/>
    <x v="2"/>
    <x v="5"/>
    <x v="5"/>
    <x v="29"/>
    <n v="0.15799414754739352"/>
  </r>
  <r>
    <s v="ORD-70417"/>
    <x v="449"/>
    <x v="1"/>
    <s v="India"/>
    <x v="2"/>
    <x v="2"/>
    <x v="9"/>
    <n v="7"/>
    <x v="986"/>
    <n v="14720.16"/>
    <x v="988"/>
    <x v="1"/>
    <x v="2"/>
    <x v="5"/>
    <x v="5"/>
    <x v="29"/>
    <n v="0.27175316029173596"/>
  </r>
  <r>
    <s v="ORD-27423"/>
    <x v="450"/>
    <x v="4"/>
    <s v="USA"/>
    <x v="2"/>
    <x v="1"/>
    <x v="5"/>
    <n v="1"/>
    <x v="987"/>
    <n v="716.27"/>
    <x v="989"/>
    <x v="1"/>
    <x v="2"/>
    <x v="5"/>
    <x v="5"/>
    <x v="29"/>
    <n v="0.23847152610049285"/>
  </r>
  <r>
    <s v="ORD-34867"/>
    <x v="450"/>
    <x v="3"/>
    <s v="UK"/>
    <x v="2"/>
    <x v="1"/>
    <x v="5"/>
    <n v="8"/>
    <x v="988"/>
    <n v="2349.04"/>
    <x v="990"/>
    <x v="1"/>
    <x v="2"/>
    <x v="5"/>
    <x v="5"/>
    <x v="29"/>
    <n v="0.14863518714027857"/>
  </r>
  <r>
    <s v="ORD-66309"/>
    <x v="450"/>
    <x v="2"/>
    <s v="Argentina"/>
    <x v="2"/>
    <x v="0"/>
    <x v="2"/>
    <n v="3"/>
    <x v="989"/>
    <n v="1484.85"/>
    <x v="991"/>
    <x v="0"/>
    <x v="2"/>
    <x v="5"/>
    <x v="5"/>
    <x v="29"/>
    <n v="0.17418594470821969"/>
  </r>
  <r>
    <s v="ORD-75451"/>
    <x v="451"/>
    <x v="3"/>
    <s v="UK"/>
    <x v="0"/>
    <x v="1"/>
    <x v="10"/>
    <n v="2"/>
    <x v="990"/>
    <n v="4966.9399999999996"/>
    <x v="992"/>
    <x v="0"/>
    <x v="2"/>
    <x v="5"/>
    <x v="5"/>
    <x v="29"/>
    <n v="0.10898259290428312"/>
  </r>
  <r>
    <s v="ORD-57702"/>
    <x v="452"/>
    <x v="2"/>
    <s v="Brazil"/>
    <x v="2"/>
    <x v="1"/>
    <x v="1"/>
    <n v="9"/>
    <x v="991"/>
    <n v="16770.599999999999"/>
    <x v="993"/>
    <x v="0"/>
    <x v="2"/>
    <x v="5"/>
    <x v="5"/>
    <x v="29"/>
    <n v="0.22614038853708279"/>
  </r>
  <r>
    <s v="ORD-88454"/>
    <x v="452"/>
    <x v="1"/>
    <s v="India"/>
    <x v="2"/>
    <x v="2"/>
    <x v="18"/>
    <n v="5"/>
    <x v="992"/>
    <n v="9853.85"/>
    <x v="994"/>
    <x v="0"/>
    <x v="2"/>
    <x v="5"/>
    <x v="5"/>
    <x v="29"/>
    <n v="0.18387838256113093"/>
  </r>
  <r>
    <s v="ORD-11564"/>
    <x v="453"/>
    <x v="3"/>
    <s v="France"/>
    <x v="2"/>
    <x v="4"/>
    <x v="14"/>
    <n v="7"/>
    <x v="993"/>
    <n v="14010.71"/>
    <x v="995"/>
    <x v="1"/>
    <x v="2"/>
    <x v="5"/>
    <x v="5"/>
    <x v="29"/>
    <n v="0.13668686312114089"/>
  </r>
  <r>
    <s v="ORD-89826"/>
    <x v="453"/>
    <x v="2"/>
    <s v="Argentina"/>
    <x v="1"/>
    <x v="4"/>
    <x v="7"/>
    <n v="3"/>
    <x v="994"/>
    <n v="3481.68"/>
    <x v="996"/>
    <x v="0"/>
    <x v="2"/>
    <x v="5"/>
    <x v="5"/>
    <x v="29"/>
    <n v="0.20487810482295907"/>
  </r>
  <r>
    <s v="ORD-67315"/>
    <x v="453"/>
    <x v="0"/>
    <s v="Saudi Arabia"/>
    <x v="0"/>
    <x v="4"/>
    <x v="14"/>
    <n v="6"/>
    <x v="995"/>
    <n v="13996.8"/>
    <x v="997"/>
    <x v="0"/>
    <x v="2"/>
    <x v="5"/>
    <x v="5"/>
    <x v="29"/>
    <n v="0.17940314929126661"/>
  </r>
  <r>
    <s v="ORD-19537"/>
    <x v="453"/>
    <x v="3"/>
    <s v="France"/>
    <x v="2"/>
    <x v="4"/>
    <x v="14"/>
    <n v="4"/>
    <x v="996"/>
    <n v="6575"/>
    <x v="998"/>
    <x v="0"/>
    <x v="2"/>
    <x v="5"/>
    <x v="5"/>
    <x v="29"/>
    <n v="0.25303878326996199"/>
  </r>
  <r>
    <s v="ORD-42495"/>
    <x v="453"/>
    <x v="1"/>
    <s v="India"/>
    <x v="0"/>
    <x v="4"/>
    <x v="17"/>
    <n v="1"/>
    <x v="997"/>
    <n v="1034.73"/>
    <x v="999"/>
    <x v="0"/>
    <x v="2"/>
    <x v="5"/>
    <x v="5"/>
    <x v="29"/>
    <n v="0.1959738289215544"/>
  </r>
  <r>
    <s v="ORD-93721"/>
    <x v="454"/>
    <x v="4"/>
    <s v="Canada"/>
    <x v="0"/>
    <x v="1"/>
    <x v="16"/>
    <n v="2"/>
    <x v="998"/>
    <n v="1274.96"/>
    <x v="1000"/>
    <x v="0"/>
    <x v="2"/>
    <x v="5"/>
    <x v="5"/>
    <x v="29"/>
    <n v="0.11877235364246722"/>
  </r>
  <r>
    <s v="ORD-13489"/>
    <x v="455"/>
    <x v="1"/>
    <s v="China"/>
    <x v="1"/>
    <x v="2"/>
    <x v="18"/>
    <n v="1"/>
    <x v="999"/>
    <n v="2134.2800000000002"/>
    <x v="1001"/>
    <x v="0"/>
    <x v="2"/>
    <x v="5"/>
    <x v="5"/>
    <x v="29"/>
    <n v="0.24919410761474595"/>
  </r>
  <r>
    <s v="ORD-27533"/>
    <x v="455"/>
    <x v="1"/>
    <s v="China"/>
    <x v="2"/>
    <x v="4"/>
    <x v="7"/>
    <n v="9"/>
    <x v="1000"/>
    <n v="19206.09"/>
    <x v="1002"/>
    <x v="0"/>
    <x v="2"/>
    <x v="5"/>
    <x v="5"/>
    <x v="29"/>
    <n v="0.21224465781426619"/>
  </r>
  <r>
    <s v="ORD-37410"/>
    <x v="456"/>
    <x v="0"/>
    <s v="Saudi Arabia"/>
    <x v="0"/>
    <x v="2"/>
    <x v="3"/>
    <n v="2"/>
    <x v="1001"/>
    <n v="4520.96"/>
    <x v="1003"/>
    <x v="1"/>
    <x v="2"/>
    <x v="6"/>
    <x v="6"/>
    <x v="30"/>
    <n v="0.27547025410532278"/>
  </r>
  <r>
    <s v="ORD-77769"/>
    <x v="456"/>
    <x v="0"/>
    <s v="UAE"/>
    <x v="0"/>
    <x v="4"/>
    <x v="14"/>
    <n v="3"/>
    <x v="1002"/>
    <n v="4612.1400000000003"/>
    <x v="1004"/>
    <x v="0"/>
    <x v="2"/>
    <x v="6"/>
    <x v="6"/>
    <x v="30"/>
    <n v="0.20933883186546809"/>
  </r>
  <r>
    <s v="ORD-48188"/>
    <x v="456"/>
    <x v="2"/>
    <s v="Argentina"/>
    <x v="2"/>
    <x v="1"/>
    <x v="5"/>
    <n v="9"/>
    <x v="1003"/>
    <n v="21119.22"/>
    <x v="1005"/>
    <x v="1"/>
    <x v="2"/>
    <x v="6"/>
    <x v="6"/>
    <x v="30"/>
    <n v="0.22065824400711767"/>
  </r>
  <r>
    <s v="ORD-99276"/>
    <x v="456"/>
    <x v="4"/>
    <s v="Canada"/>
    <x v="1"/>
    <x v="0"/>
    <x v="0"/>
    <n v="1"/>
    <x v="1004"/>
    <n v="1226.9100000000001"/>
    <x v="1006"/>
    <x v="1"/>
    <x v="2"/>
    <x v="6"/>
    <x v="6"/>
    <x v="30"/>
    <n v="0.29705520372317445"/>
  </r>
  <r>
    <s v="ORD-65242"/>
    <x v="456"/>
    <x v="3"/>
    <s v="France"/>
    <x v="1"/>
    <x v="1"/>
    <x v="5"/>
    <n v="6"/>
    <x v="1005"/>
    <n v="1695.3"/>
    <x v="1007"/>
    <x v="1"/>
    <x v="2"/>
    <x v="6"/>
    <x v="6"/>
    <x v="30"/>
    <n v="0.29977585088184983"/>
  </r>
  <r>
    <s v="ORD-17391"/>
    <x v="457"/>
    <x v="3"/>
    <s v="UK"/>
    <x v="1"/>
    <x v="4"/>
    <x v="7"/>
    <n v="5"/>
    <x v="1006"/>
    <n v="1515.55"/>
    <x v="1008"/>
    <x v="1"/>
    <x v="2"/>
    <x v="6"/>
    <x v="6"/>
    <x v="30"/>
    <n v="0.21693114710831052"/>
  </r>
  <r>
    <s v="ORD-93660"/>
    <x v="458"/>
    <x v="3"/>
    <s v="UK"/>
    <x v="1"/>
    <x v="0"/>
    <x v="4"/>
    <n v="6"/>
    <x v="1007"/>
    <n v="8434.56"/>
    <x v="1009"/>
    <x v="0"/>
    <x v="2"/>
    <x v="6"/>
    <x v="6"/>
    <x v="30"/>
    <n v="0.20062694438121256"/>
  </r>
  <r>
    <s v="ORD-97686"/>
    <x v="459"/>
    <x v="0"/>
    <s v="UAE"/>
    <x v="1"/>
    <x v="4"/>
    <x v="17"/>
    <n v="9"/>
    <x v="1008"/>
    <n v="1563.3"/>
    <x v="1010"/>
    <x v="0"/>
    <x v="2"/>
    <x v="6"/>
    <x v="6"/>
    <x v="30"/>
    <n v="0.22549734535917609"/>
  </r>
  <r>
    <s v="ORD-16532"/>
    <x v="459"/>
    <x v="1"/>
    <s v="China"/>
    <x v="2"/>
    <x v="3"/>
    <x v="13"/>
    <n v="4"/>
    <x v="1009"/>
    <n v="8711.7999999999993"/>
    <x v="1011"/>
    <x v="1"/>
    <x v="2"/>
    <x v="6"/>
    <x v="6"/>
    <x v="30"/>
    <n v="0.11293762483068942"/>
  </r>
  <r>
    <s v="ORD-97659"/>
    <x v="460"/>
    <x v="2"/>
    <s v="Argentina"/>
    <x v="1"/>
    <x v="0"/>
    <x v="15"/>
    <n v="8"/>
    <x v="1010"/>
    <n v="14158.56"/>
    <x v="1012"/>
    <x v="1"/>
    <x v="2"/>
    <x v="6"/>
    <x v="6"/>
    <x v="30"/>
    <n v="0.2591584172401713"/>
  </r>
  <r>
    <s v="ORD-88171"/>
    <x v="460"/>
    <x v="4"/>
    <s v="Canada"/>
    <x v="1"/>
    <x v="0"/>
    <x v="0"/>
    <n v="4"/>
    <x v="1011"/>
    <n v="7616.16"/>
    <x v="1013"/>
    <x v="1"/>
    <x v="2"/>
    <x v="6"/>
    <x v="6"/>
    <x v="30"/>
    <n v="0.20387701939034894"/>
  </r>
  <r>
    <s v="ORD-34419"/>
    <x v="461"/>
    <x v="0"/>
    <s v="UAE"/>
    <x v="1"/>
    <x v="4"/>
    <x v="14"/>
    <n v="8"/>
    <x v="1012"/>
    <n v="3095.44"/>
    <x v="1014"/>
    <x v="0"/>
    <x v="2"/>
    <x v="6"/>
    <x v="6"/>
    <x v="30"/>
    <n v="0.16821195048199936"/>
  </r>
  <r>
    <s v="ORD-46678"/>
    <x v="461"/>
    <x v="0"/>
    <s v="Saudi Arabia"/>
    <x v="2"/>
    <x v="3"/>
    <x v="13"/>
    <n v="2"/>
    <x v="1013"/>
    <n v="4044.94"/>
    <x v="1015"/>
    <x v="0"/>
    <x v="2"/>
    <x v="6"/>
    <x v="6"/>
    <x v="30"/>
    <n v="0.26459724989740269"/>
  </r>
  <r>
    <s v="ORD-38484"/>
    <x v="461"/>
    <x v="1"/>
    <s v="India"/>
    <x v="2"/>
    <x v="3"/>
    <x v="6"/>
    <n v="5"/>
    <x v="1014"/>
    <n v="1403.4"/>
    <x v="1016"/>
    <x v="1"/>
    <x v="2"/>
    <x v="6"/>
    <x v="6"/>
    <x v="30"/>
    <n v="0.16228445204503347"/>
  </r>
  <r>
    <s v="ORD-78921"/>
    <x v="461"/>
    <x v="1"/>
    <s v="India"/>
    <x v="2"/>
    <x v="3"/>
    <x v="13"/>
    <n v="8"/>
    <x v="1015"/>
    <n v="7325.68"/>
    <x v="1017"/>
    <x v="1"/>
    <x v="2"/>
    <x v="6"/>
    <x v="6"/>
    <x v="30"/>
    <n v="0.21673073352917407"/>
  </r>
  <r>
    <s v="ORD-43531"/>
    <x v="462"/>
    <x v="0"/>
    <s v="UAE"/>
    <x v="2"/>
    <x v="4"/>
    <x v="12"/>
    <n v="4"/>
    <x v="1016"/>
    <n v="8272.92"/>
    <x v="1018"/>
    <x v="0"/>
    <x v="2"/>
    <x v="6"/>
    <x v="6"/>
    <x v="30"/>
    <n v="0.11262770581608428"/>
  </r>
  <r>
    <s v="ORD-23739"/>
    <x v="462"/>
    <x v="3"/>
    <s v="France"/>
    <x v="2"/>
    <x v="3"/>
    <x v="13"/>
    <n v="8"/>
    <x v="1017"/>
    <n v="10756.08"/>
    <x v="1019"/>
    <x v="0"/>
    <x v="2"/>
    <x v="6"/>
    <x v="6"/>
    <x v="30"/>
    <n v="0.18726710846330633"/>
  </r>
  <r>
    <s v="ORD-37250"/>
    <x v="463"/>
    <x v="0"/>
    <s v="UAE"/>
    <x v="1"/>
    <x v="4"/>
    <x v="7"/>
    <n v="2"/>
    <x v="1018"/>
    <n v="914.78"/>
    <x v="1020"/>
    <x v="1"/>
    <x v="2"/>
    <x v="6"/>
    <x v="6"/>
    <x v="30"/>
    <n v="0.24761144756116224"/>
  </r>
  <r>
    <s v="ORD-19325"/>
    <x v="463"/>
    <x v="3"/>
    <s v="UK"/>
    <x v="1"/>
    <x v="0"/>
    <x v="15"/>
    <n v="9"/>
    <x v="1019"/>
    <n v="2382.48"/>
    <x v="1021"/>
    <x v="1"/>
    <x v="2"/>
    <x v="6"/>
    <x v="6"/>
    <x v="30"/>
    <n v="0.28738961082569425"/>
  </r>
  <r>
    <s v="ORD-49696"/>
    <x v="464"/>
    <x v="3"/>
    <s v="France"/>
    <x v="1"/>
    <x v="4"/>
    <x v="7"/>
    <n v="5"/>
    <x v="1020"/>
    <n v="3303.85"/>
    <x v="1022"/>
    <x v="1"/>
    <x v="2"/>
    <x v="6"/>
    <x v="6"/>
    <x v="30"/>
    <n v="0.18207545742088774"/>
  </r>
  <r>
    <s v="ORD-23893"/>
    <x v="464"/>
    <x v="0"/>
    <s v="UAE"/>
    <x v="0"/>
    <x v="3"/>
    <x v="8"/>
    <n v="6"/>
    <x v="1021"/>
    <n v="8336.64"/>
    <x v="1023"/>
    <x v="1"/>
    <x v="2"/>
    <x v="6"/>
    <x v="6"/>
    <x v="30"/>
    <n v="0.13697124980807618"/>
  </r>
  <r>
    <s v="ORD-23847"/>
    <x v="464"/>
    <x v="4"/>
    <s v="USA"/>
    <x v="2"/>
    <x v="3"/>
    <x v="19"/>
    <n v="1"/>
    <x v="1022"/>
    <n v="205.72"/>
    <x v="1024"/>
    <x v="0"/>
    <x v="2"/>
    <x v="6"/>
    <x v="6"/>
    <x v="30"/>
    <n v="0.16221077192300212"/>
  </r>
  <r>
    <s v="ORD-83357"/>
    <x v="465"/>
    <x v="1"/>
    <s v="India"/>
    <x v="2"/>
    <x v="2"/>
    <x v="11"/>
    <n v="3"/>
    <x v="1023"/>
    <n v="1548.9"/>
    <x v="1025"/>
    <x v="1"/>
    <x v="2"/>
    <x v="6"/>
    <x v="6"/>
    <x v="30"/>
    <n v="0.11046549163922782"/>
  </r>
  <r>
    <s v="ORD-34339"/>
    <x v="465"/>
    <x v="3"/>
    <s v="France"/>
    <x v="0"/>
    <x v="1"/>
    <x v="16"/>
    <n v="3"/>
    <x v="1024"/>
    <n v="1820.43"/>
    <x v="1026"/>
    <x v="1"/>
    <x v="2"/>
    <x v="6"/>
    <x v="6"/>
    <x v="30"/>
    <n v="0.11463775042160368"/>
  </r>
  <r>
    <s v="ORD-77393"/>
    <x v="466"/>
    <x v="1"/>
    <s v="China"/>
    <x v="2"/>
    <x v="3"/>
    <x v="6"/>
    <n v="5"/>
    <x v="1025"/>
    <n v="4517.1000000000004"/>
    <x v="1027"/>
    <x v="1"/>
    <x v="2"/>
    <x v="6"/>
    <x v="6"/>
    <x v="30"/>
    <n v="0.28733036682827479"/>
  </r>
  <r>
    <s v="ORD-71643"/>
    <x v="467"/>
    <x v="2"/>
    <s v="Argentina"/>
    <x v="2"/>
    <x v="2"/>
    <x v="3"/>
    <n v="8"/>
    <x v="1026"/>
    <n v="4325.5200000000004"/>
    <x v="1028"/>
    <x v="0"/>
    <x v="2"/>
    <x v="6"/>
    <x v="6"/>
    <x v="30"/>
    <n v="0.22335580462002255"/>
  </r>
  <r>
    <s v="ORD-25464"/>
    <x v="468"/>
    <x v="0"/>
    <s v="UAE"/>
    <x v="1"/>
    <x v="0"/>
    <x v="4"/>
    <n v="1"/>
    <x v="1027"/>
    <n v="474.57"/>
    <x v="1029"/>
    <x v="1"/>
    <x v="2"/>
    <x v="6"/>
    <x v="6"/>
    <x v="30"/>
    <n v="0.13129780643529934"/>
  </r>
  <r>
    <s v="ORD-48256"/>
    <x v="468"/>
    <x v="3"/>
    <s v="UK"/>
    <x v="1"/>
    <x v="3"/>
    <x v="6"/>
    <n v="1"/>
    <x v="1028"/>
    <n v="2125.0700000000002"/>
    <x v="1030"/>
    <x v="0"/>
    <x v="2"/>
    <x v="6"/>
    <x v="6"/>
    <x v="30"/>
    <n v="0.27861670439091418"/>
  </r>
  <r>
    <s v="ORD-46417"/>
    <x v="468"/>
    <x v="3"/>
    <s v="UK"/>
    <x v="2"/>
    <x v="0"/>
    <x v="4"/>
    <n v="5"/>
    <x v="1029"/>
    <n v="10219"/>
    <x v="1031"/>
    <x v="0"/>
    <x v="2"/>
    <x v="6"/>
    <x v="6"/>
    <x v="30"/>
    <n v="0.23694588511596046"/>
  </r>
  <r>
    <s v="ORD-26048"/>
    <x v="468"/>
    <x v="4"/>
    <s v="Canada"/>
    <x v="1"/>
    <x v="1"/>
    <x v="1"/>
    <n v="4"/>
    <x v="1030"/>
    <n v="7981.44"/>
    <x v="1032"/>
    <x v="0"/>
    <x v="2"/>
    <x v="6"/>
    <x v="6"/>
    <x v="30"/>
    <n v="0.22401471413679738"/>
  </r>
  <r>
    <s v="ORD-32431"/>
    <x v="468"/>
    <x v="0"/>
    <s v="Saudi Arabia"/>
    <x v="0"/>
    <x v="3"/>
    <x v="8"/>
    <n v="5"/>
    <x v="1031"/>
    <n v="9205.0499999999993"/>
    <x v="1033"/>
    <x v="1"/>
    <x v="2"/>
    <x v="6"/>
    <x v="6"/>
    <x v="30"/>
    <n v="0.13851961694939191"/>
  </r>
  <r>
    <s v="ORD-26450"/>
    <x v="468"/>
    <x v="3"/>
    <s v="UK"/>
    <x v="1"/>
    <x v="4"/>
    <x v="7"/>
    <n v="1"/>
    <x v="1032"/>
    <n v="1632.24"/>
    <x v="1034"/>
    <x v="0"/>
    <x v="2"/>
    <x v="6"/>
    <x v="6"/>
    <x v="30"/>
    <n v="0.15718276724011174"/>
  </r>
  <r>
    <s v="ORD-57871"/>
    <x v="469"/>
    <x v="1"/>
    <s v="India"/>
    <x v="1"/>
    <x v="4"/>
    <x v="7"/>
    <n v="8"/>
    <x v="1033"/>
    <n v="18877.52"/>
    <x v="1035"/>
    <x v="1"/>
    <x v="2"/>
    <x v="6"/>
    <x v="6"/>
    <x v="30"/>
    <n v="0.2299295670193966"/>
  </r>
  <r>
    <s v="ORD-49967"/>
    <x v="469"/>
    <x v="2"/>
    <s v="Argentina"/>
    <x v="0"/>
    <x v="2"/>
    <x v="3"/>
    <n v="5"/>
    <x v="1034"/>
    <n v="1756.8"/>
    <x v="1036"/>
    <x v="0"/>
    <x v="2"/>
    <x v="6"/>
    <x v="6"/>
    <x v="30"/>
    <n v="0.21172586520947176"/>
  </r>
  <r>
    <s v="ORD-70384"/>
    <x v="469"/>
    <x v="1"/>
    <s v="China"/>
    <x v="2"/>
    <x v="1"/>
    <x v="10"/>
    <n v="1"/>
    <x v="1035"/>
    <n v="1715.62"/>
    <x v="1037"/>
    <x v="0"/>
    <x v="2"/>
    <x v="6"/>
    <x v="6"/>
    <x v="30"/>
    <n v="0.24798032198272346"/>
  </r>
  <r>
    <s v="ORD-48613"/>
    <x v="469"/>
    <x v="2"/>
    <s v="Brazil"/>
    <x v="2"/>
    <x v="4"/>
    <x v="7"/>
    <n v="8"/>
    <x v="1036"/>
    <n v="19295.919999999998"/>
    <x v="1038"/>
    <x v="1"/>
    <x v="2"/>
    <x v="6"/>
    <x v="6"/>
    <x v="30"/>
    <n v="0.11785807569683125"/>
  </r>
  <r>
    <s v="ORD-95206"/>
    <x v="470"/>
    <x v="0"/>
    <s v="UAE"/>
    <x v="0"/>
    <x v="4"/>
    <x v="12"/>
    <n v="3"/>
    <x v="1037"/>
    <n v="2442.84"/>
    <x v="1039"/>
    <x v="0"/>
    <x v="2"/>
    <x v="6"/>
    <x v="6"/>
    <x v="30"/>
    <n v="0.16414910513991909"/>
  </r>
  <r>
    <s v="ORD-76236"/>
    <x v="470"/>
    <x v="2"/>
    <s v="Brazil"/>
    <x v="1"/>
    <x v="4"/>
    <x v="7"/>
    <n v="8"/>
    <x v="1038"/>
    <n v="17395.52"/>
    <x v="1040"/>
    <x v="0"/>
    <x v="2"/>
    <x v="6"/>
    <x v="6"/>
    <x v="30"/>
    <n v="0.21237307076764592"/>
  </r>
  <r>
    <s v="ORD-96197"/>
    <x v="470"/>
    <x v="1"/>
    <s v="China"/>
    <x v="0"/>
    <x v="1"/>
    <x v="10"/>
    <n v="5"/>
    <x v="1039"/>
    <n v="8606.9"/>
    <x v="1041"/>
    <x v="0"/>
    <x v="2"/>
    <x v="6"/>
    <x v="6"/>
    <x v="30"/>
    <n v="0.19363069165437033"/>
  </r>
  <r>
    <s v="ORD-57639"/>
    <x v="471"/>
    <x v="0"/>
    <s v="UAE"/>
    <x v="2"/>
    <x v="1"/>
    <x v="1"/>
    <n v="3"/>
    <x v="1040"/>
    <n v="2853.03"/>
    <x v="1042"/>
    <x v="1"/>
    <x v="2"/>
    <x v="6"/>
    <x v="6"/>
    <x v="30"/>
    <n v="0.18282667900442687"/>
  </r>
  <r>
    <s v="ORD-42052"/>
    <x v="471"/>
    <x v="2"/>
    <s v="Argentina"/>
    <x v="1"/>
    <x v="0"/>
    <x v="2"/>
    <n v="1"/>
    <x v="1041"/>
    <n v="2390.5700000000002"/>
    <x v="1043"/>
    <x v="0"/>
    <x v="2"/>
    <x v="6"/>
    <x v="6"/>
    <x v="30"/>
    <n v="0.25738213062156723"/>
  </r>
  <r>
    <s v="ORD-79174"/>
    <x v="471"/>
    <x v="3"/>
    <s v="UK"/>
    <x v="1"/>
    <x v="4"/>
    <x v="14"/>
    <n v="1"/>
    <x v="1042"/>
    <n v="607.03"/>
    <x v="1044"/>
    <x v="1"/>
    <x v="2"/>
    <x v="6"/>
    <x v="6"/>
    <x v="30"/>
    <n v="0.16832775974828265"/>
  </r>
  <r>
    <s v="ORD-89189"/>
    <x v="471"/>
    <x v="0"/>
    <s v="Saudi Arabia"/>
    <x v="0"/>
    <x v="3"/>
    <x v="8"/>
    <n v="6"/>
    <x v="1043"/>
    <n v="6079.98"/>
    <x v="1045"/>
    <x v="0"/>
    <x v="2"/>
    <x v="6"/>
    <x v="6"/>
    <x v="30"/>
    <n v="0.21812736226106008"/>
  </r>
  <r>
    <s v="ORD-42863"/>
    <x v="472"/>
    <x v="0"/>
    <s v="UAE"/>
    <x v="0"/>
    <x v="0"/>
    <x v="4"/>
    <n v="2"/>
    <x v="1044"/>
    <n v="1127.78"/>
    <x v="1046"/>
    <x v="1"/>
    <x v="2"/>
    <x v="7"/>
    <x v="7"/>
    <x v="31"/>
    <n v="0.17580556491514304"/>
  </r>
  <r>
    <s v="ORD-40780"/>
    <x v="473"/>
    <x v="2"/>
    <s v="Argentina"/>
    <x v="2"/>
    <x v="4"/>
    <x v="14"/>
    <n v="4"/>
    <x v="1045"/>
    <n v="4189.6400000000003"/>
    <x v="1047"/>
    <x v="1"/>
    <x v="2"/>
    <x v="7"/>
    <x v="7"/>
    <x v="31"/>
    <n v="0.11320304369826523"/>
  </r>
  <r>
    <s v="ORD-22878"/>
    <x v="474"/>
    <x v="0"/>
    <s v="Saudi Arabia"/>
    <x v="1"/>
    <x v="3"/>
    <x v="8"/>
    <n v="2"/>
    <x v="1046"/>
    <n v="1693"/>
    <x v="1048"/>
    <x v="1"/>
    <x v="2"/>
    <x v="7"/>
    <x v="7"/>
    <x v="31"/>
    <n v="0.23726520968694625"/>
  </r>
  <r>
    <s v="ORD-74724"/>
    <x v="474"/>
    <x v="2"/>
    <s v="Argentina"/>
    <x v="0"/>
    <x v="1"/>
    <x v="5"/>
    <n v="6"/>
    <x v="1047"/>
    <n v="549.12"/>
    <x v="1049"/>
    <x v="0"/>
    <x v="2"/>
    <x v="7"/>
    <x v="7"/>
    <x v="31"/>
    <n v="0.25402462121212122"/>
  </r>
  <r>
    <s v="ORD-80407"/>
    <x v="475"/>
    <x v="2"/>
    <s v="Argentina"/>
    <x v="0"/>
    <x v="2"/>
    <x v="11"/>
    <n v="5"/>
    <x v="1048"/>
    <n v="10218.65"/>
    <x v="1050"/>
    <x v="0"/>
    <x v="2"/>
    <x v="7"/>
    <x v="7"/>
    <x v="31"/>
    <n v="0.12178321011092465"/>
  </r>
  <r>
    <s v="ORD-23896"/>
    <x v="476"/>
    <x v="4"/>
    <s v="USA"/>
    <x v="0"/>
    <x v="3"/>
    <x v="8"/>
    <n v="1"/>
    <x v="1049"/>
    <n v="1962.21"/>
    <x v="1051"/>
    <x v="1"/>
    <x v="2"/>
    <x v="7"/>
    <x v="7"/>
    <x v="31"/>
    <n v="0.15551852248230313"/>
  </r>
  <r>
    <s v="ORD-50780"/>
    <x v="476"/>
    <x v="0"/>
    <s v="UAE"/>
    <x v="2"/>
    <x v="4"/>
    <x v="17"/>
    <n v="3"/>
    <x v="1050"/>
    <n v="1133.82"/>
    <x v="1052"/>
    <x v="1"/>
    <x v="2"/>
    <x v="7"/>
    <x v="7"/>
    <x v="31"/>
    <n v="0.10273235610590747"/>
  </r>
  <r>
    <s v="ORD-62730"/>
    <x v="477"/>
    <x v="0"/>
    <s v="UAE"/>
    <x v="1"/>
    <x v="2"/>
    <x v="11"/>
    <n v="8"/>
    <x v="1051"/>
    <n v="17696.240000000002"/>
    <x v="1053"/>
    <x v="0"/>
    <x v="2"/>
    <x v="7"/>
    <x v="7"/>
    <x v="31"/>
    <n v="0.12113872777493974"/>
  </r>
  <r>
    <s v="ORD-15679"/>
    <x v="477"/>
    <x v="1"/>
    <s v="India"/>
    <x v="1"/>
    <x v="0"/>
    <x v="4"/>
    <n v="1"/>
    <x v="1052"/>
    <n v="784.01"/>
    <x v="1054"/>
    <x v="0"/>
    <x v="2"/>
    <x v="7"/>
    <x v="7"/>
    <x v="31"/>
    <n v="0.16198772974834505"/>
  </r>
  <r>
    <s v="ORD-43670"/>
    <x v="477"/>
    <x v="0"/>
    <s v="UAE"/>
    <x v="0"/>
    <x v="0"/>
    <x v="15"/>
    <n v="5"/>
    <x v="1053"/>
    <n v="7260.6"/>
    <x v="1055"/>
    <x v="1"/>
    <x v="2"/>
    <x v="7"/>
    <x v="7"/>
    <x v="31"/>
    <n v="0.29606644079001732"/>
  </r>
  <r>
    <s v="ORD-71059"/>
    <x v="477"/>
    <x v="3"/>
    <s v="France"/>
    <x v="1"/>
    <x v="2"/>
    <x v="11"/>
    <n v="2"/>
    <x v="1054"/>
    <n v="1285.28"/>
    <x v="1056"/>
    <x v="1"/>
    <x v="2"/>
    <x v="7"/>
    <x v="7"/>
    <x v="31"/>
    <n v="0.20011981824971989"/>
  </r>
  <r>
    <s v="ORD-74454"/>
    <x v="478"/>
    <x v="0"/>
    <s v="UAE"/>
    <x v="0"/>
    <x v="2"/>
    <x v="18"/>
    <n v="5"/>
    <x v="1055"/>
    <n v="1373.4"/>
    <x v="1057"/>
    <x v="1"/>
    <x v="2"/>
    <x v="7"/>
    <x v="7"/>
    <x v="31"/>
    <n v="0.2204892966360856"/>
  </r>
  <r>
    <s v="ORD-62474"/>
    <x v="479"/>
    <x v="1"/>
    <s v="China"/>
    <x v="2"/>
    <x v="1"/>
    <x v="1"/>
    <n v="3"/>
    <x v="1056"/>
    <n v="4422.6000000000004"/>
    <x v="1058"/>
    <x v="0"/>
    <x v="2"/>
    <x v="7"/>
    <x v="7"/>
    <x v="31"/>
    <n v="0.27262696151585036"/>
  </r>
  <r>
    <s v="ORD-22578"/>
    <x v="479"/>
    <x v="1"/>
    <s v="China"/>
    <x v="0"/>
    <x v="2"/>
    <x v="11"/>
    <n v="9"/>
    <x v="1057"/>
    <n v="9075.33"/>
    <x v="1059"/>
    <x v="0"/>
    <x v="2"/>
    <x v="7"/>
    <x v="7"/>
    <x v="31"/>
    <n v="0.15459162366547552"/>
  </r>
  <r>
    <s v="ORD-80979"/>
    <x v="480"/>
    <x v="0"/>
    <s v="Saudi Arabia"/>
    <x v="0"/>
    <x v="1"/>
    <x v="5"/>
    <n v="8"/>
    <x v="1058"/>
    <n v="8456.16"/>
    <x v="1060"/>
    <x v="1"/>
    <x v="2"/>
    <x v="7"/>
    <x v="7"/>
    <x v="31"/>
    <n v="0.26797269682692854"/>
  </r>
  <r>
    <s v="ORD-62439"/>
    <x v="481"/>
    <x v="0"/>
    <s v="Saudi Arabia"/>
    <x v="0"/>
    <x v="0"/>
    <x v="0"/>
    <n v="6"/>
    <x v="1059"/>
    <n v="8258.16"/>
    <x v="1061"/>
    <x v="0"/>
    <x v="2"/>
    <x v="7"/>
    <x v="7"/>
    <x v="31"/>
    <n v="0.16904613134160637"/>
  </r>
  <r>
    <s v="ORD-38429"/>
    <x v="481"/>
    <x v="2"/>
    <s v="Argentina"/>
    <x v="2"/>
    <x v="4"/>
    <x v="14"/>
    <n v="1"/>
    <x v="1060"/>
    <n v="1622.98"/>
    <x v="1062"/>
    <x v="1"/>
    <x v="2"/>
    <x v="7"/>
    <x v="7"/>
    <x v="31"/>
    <n v="0.11682830349110895"/>
  </r>
  <r>
    <s v="ORD-70060"/>
    <x v="481"/>
    <x v="4"/>
    <s v="USA"/>
    <x v="2"/>
    <x v="3"/>
    <x v="8"/>
    <n v="4"/>
    <x v="1061"/>
    <n v="8299.2800000000007"/>
    <x v="1063"/>
    <x v="1"/>
    <x v="2"/>
    <x v="7"/>
    <x v="7"/>
    <x v="31"/>
    <n v="0.16400940804503522"/>
  </r>
  <r>
    <s v="ORD-20824"/>
    <x v="481"/>
    <x v="2"/>
    <s v="Argentina"/>
    <x v="1"/>
    <x v="4"/>
    <x v="14"/>
    <n v="5"/>
    <x v="1062"/>
    <n v="1422.5"/>
    <x v="1064"/>
    <x v="0"/>
    <x v="2"/>
    <x v="7"/>
    <x v="7"/>
    <x v="31"/>
    <n v="0.1047311072056239"/>
  </r>
  <r>
    <s v="ORD-80682"/>
    <x v="481"/>
    <x v="3"/>
    <s v="France"/>
    <x v="0"/>
    <x v="2"/>
    <x v="18"/>
    <n v="8"/>
    <x v="1063"/>
    <n v="3009.12"/>
    <x v="1065"/>
    <x v="1"/>
    <x v="2"/>
    <x v="7"/>
    <x v="7"/>
    <x v="31"/>
    <n v="0.23743154144733347"/>
  </r>
  <r>
    <s v="ORD-88854"/>
    <x v="481"/>
    <x v="1"/>
    <s v="China"/>
    <x v="0"/>
    <x v="0"/>
    <x v="2"/>
    <n v="7"/>
    <x v="1064"/>
    <n v="8520.89"/>
    <x v="1066"/>
    <x v="1"/>
    <x v="2"/>
    <x v="7"/>
    <x v="7"/>
    <x v="31"/>
    <n v="0.14520548909796982"/>
  </r>
  <r>
    <s v="ORD-61831"/>
    <x v="481"/>
    <x v="4"/>
    <s v="Canada"/>
    <x v="2"/>
    <x v="0"/>
    <x v="2"/>
    <n v="3"/>
    <x v="1065"/>
    <n v="284.07"/>
    <x v="1067"/>
    <x v="1"/>
    <x v="2"/>
    <x v="7"/>
    <x v="7"/>
    <x v="31"/>
    <n v="0.23937761819269898"/>
  </r>
  <r>
    <s v="ORD-54584"/>
    <x v="481"/>
    <x v="2"/>
    <s v="Argentina"/>
    <x v="2"/>
    <x v="3"/>
    <x v="8"/>
    <n v="3"/>
    <x v="1066"/>
    <n v="4298.6400000000003"/>
    <x v="1068"/>
    <x v="0"/>
    <x v="2"/>
    <x v="7"/>
    <x v="7"/>
    <x v="31"/>
    <n v="0.1383553868200175"/>
  </r>
  <r>
    <s v="ORD-95783"/>
    <x v="481"/>
    <x v="0"/>
    <s v="UAE"/>
    <x v="2"/>
    <x v="3"/>
    <x v="19"/>
    <n v="3"/>
    <x v="1067"/>
    <n v="967.29"/>
    <x v="1069"/>
    <x v="1"/>
    <x v="2"/>
    <x v="7"/>
    <x v="7"/>
    <x v="31"/>
    <n v="0.19852371057283752"/>
  </r>
  <r>
    <s v="ORD-93784"/>
    <x v="481"/>
    <x v="2"/>
    <s v="Brazil"/>
    <x v="2"/>
    <x v="4"/>
    <x v="14"/>
    <n v="9"/>
    <x v="1068"/>
    <n v="561.6"/>
    <x v="1070"/>
    <x v="0"/>
    <x v="2"/>
    <x v="7"/>
    <x v="7"/>
    <x v="31"/>
    <n v="0.13215811965811966"/>
  </r>
  <r>
    <s v="ORD-63561"/>
    <x v="481"/>
    <x v="4"/>
    <s v="USA"/>
    <x v="2"/>
    <x v="2"/>
    <x v="3"/>
    <n v="7"/>
    <x v="1069"/>
    <n v="14067.55"/>
    <x v="1071"/>
    <x v="0"/>
    <x v="2"/>
    <x v="7"/>
    <x v="7"/>
    <x v="31"/>
    <n v="0.18504288237823929"/>
  </r>
  <r>
    <s v="ORD-67983"/>
    <x v="482"/>
    <x v="2"/>
    <s v="Argentina"/>
    <x v="2"/>
    <x v="0"/>
    <x v="4"/>
    <n v="2"/>
    <x v="1070"/>
    <n v="1551.9"/>
    <x v="1072"/>
    <x v="0"/>
    <x v="2"/>
    <x v="7"/>
    <x v="7"/>
    <x v="31"/>
    <n v="0.14672337135124686"/>
  </r>
  <r>
    <s v="ORD-29425"/>
    <x v="483"/>
    <x v="1"/>
    <s v="China"/>
    <x v="1"/>
    <x v="0"/>
    <x v="0"/>
    <n v="2"/>
    <x v="1071"/>
    <n v="2248.52"/>
    <x v="1073"/>
    <x v="0"/>
    <x v="2"/>
    <x v="7"/>
    <x v="7"/>
    <x v="31"/>
    <n v="0.23440307402202334"/>
  </r>
  <r>
    <s v="ORD-26214"/>
    <x v="483"/>
    <x v="0"/>
    <s v="Saudi Arabia"/>
    <x v="1"/>
    <x v="4"/>
    <x v="7"/>
    <n v="3"/>
    <x v="1072"/>
    <n v="4737.1499999999996"/>
    <x v="1074"/>
    <x v="0"/>
    <x v="2"/>
    <x v="7"/>
    <x v="7"/>
    <x v="31"/>
    <n v="0.20795626062083744"/>
  </r>
  <r>
    <s v="ORD-30694"/>
    <x v="483"/>
    <x v="0"/>
    <s v="UAE"/>
    <x v="1"/>
    <x v="1"/>
    <x v="1"/>
    <n v="1"/>
    <x v="1073"/>
    <n v="1283.3699999999999"/>
    <x v="1075"/>
    <x v="1"/>
    <x v="2"/>
    <x v="7"/>
    <x v="7"/>
    <x v="31"/>
    <n v="0.23807631470269683"/>
  </r>
  <r>
    <s v="ORD-55925"/>
    <x v="483"/>
    <x v="2"/>
    <s v="Brazil"/>
    <x v="0"/>
    <x v="0"/>
    <x v="2"/>
    <n v="7"/>
    <x v="1074"/>
    <n v="14706.58"/>
    <x v="1076"/>
    <x v="0"/>
    <x v="2"/>
    <x v="7"/>
    <x v="7"/>
    <x v="31"/>
    <n v="0.22390521793646109"/>
  </r>
  <r>
    <s v="ORD-55478"/>
    <x v="483"/>
    <x v="3"/>
    <s v="France"/>
    <x v="1"/>
    <x v="3"/>
    <x v="19"/>
    <n v="9"/>
    <x v="876"/>
    <n v="3100.59"/>
    <x v="1077"/>
    <x v="1"/>
    <x v="2"/>
    <x v="7"/>
    <x v="7"/>
    <x v="31"/>
    <n v="0.1531160198542858"/>
  </r>
  <r>
    <s v="ORD-61031"/>
    <x v="484"/>
    <x v="1"/>
    <s v="China"/>
    <x v="0"/>
    <x v="0"/>
    <x v="2"/>
    <n v="9"/>
    <x v="1075"/>
    <n v="19415.7"/>
    <x v="1078"/>
    <x v="1"/>
    <x v="2"/>
    <x v="8"/>
    <x v="8"/>
    <x v="32"/>
    <n v="0.25597016847190673"/>
  </r>
  <r>
    <s v="ORD-67958"/>
    <x v="484"/>
    <x v="1"/>
    <s v="India"/>
    <x v="1"/>
    <x v="1"/>
    <x v="16"/>
    <n v="1"/>
    <x v="1076"/>
    <n v="419.26"/>
    <x v="1079"/>
    <x v="1"/>
    <x v="2"/>
    <x v="8"/>
    <x v="8"/>
    <x v="32"/>
    <n v="0.20164098650002388"/>
  </r>
  <r>
    <s v="ORD-76322"/>
    <x v="485"/>
    <x v="3"/>
    <s v="UK"/>
    <x v="0"/>
    <x v="2"/>
    <x v="18"/>
    <n v="2"/>
    <x v="1077"/>
    <n v="138.41999999999999"/>
    <x v="1080"/>
    <x v="1"/>
    <x v="2"/>
    <x v="8"/>
    <x v="8"/>
    <x v="32"/>
    <n v="0.2261956364687184"/>
  </r>
  <r>
    <s v="ORD-18800"/>
    <x v="486"/>
    <x v="1"/>
    <s v="India"/>
    <x v="2"/>
    <x v="1"/>
    <x v="10"/>
    <n v="1"/>
    <x v="1078"/>
    <n v="489.42"/>
    <x v="1081"/>
    <x v="1"/>
    <x v="2"/>
    <x v="8"/>
    <x v="8"/>
    <x v="32"/>
    <n v="0.24101998283682724"/>
  </r>
  <r>
    <s v="ORD-17857"/>
    <x v="486"/>
    <x v="2"/>
    <s v="Argentina"/>
    <x v="1"/>
    <x v="1"/>
    <x v="1"/>
    <n v="7"/>
    <x v="1079"/>
    <n v="14340.06"/>
    <x v="1082"/>
    <x v="0"/>
    <x v="2"/>
    <x v="8"/>
    <x v="8"/>
    <x v="32"/>
    <n v="0.17470219789875355"/>
  </r>
  <r>
    <s v="ORD-78282"/>
    <x v="487"/>
    <x v="2"/>
    <s v="Argentina"/>
    <x v="1"/>
    <x v="1"/>
    <x v="16"/>
    <n v="3"/>
    <x v="1080"/>
    <n v="6817.89"/>
    <x v="1083"/>
    <x v="1"/>
    <x v="2"/>
    <x v="8"/>
    <x v="8"/>
    <x v="32"/>
    <n v="0.23414575477163757"/>
  </r>
  <r>
    <s v="ORD-84927"/>
    <x v="487"/>
    <x v="3"/>
    <s v="France"/>
    <x v="1"/>
    <x v="2"/>
    <x v="9"/>
    <n v="8"/>
    <x v="1081"/>
    <n v="12625.36"/>
    <x v="1084"/>
    <x v="0"/>
    <x v="2"/>
    <x v="8"/>
    <x v="8"/>
    <x v="32"/>
    <n v="0.25246091992624364"/>
  </r>
  <r>
    <s v="ORD-91078"/>
    <x v="488"/>
    <x v="0"/>
    <s v="UAE"/>
    <x v="2"/>
    <x v="1"/>
    <x v="5"/>
    <n v="8"/>
    <x v="1082"/>
    <n v="6228.16"/>
    <x v="1085"/>
    <x v="0"/>
    <x v="2"/>
    <x v="8"/>
    <x v="8"/>
    <x v="32"/>
    <n v="0.18606779530390996"/>
  </r>
  <r>
    <s v="ORD-97983"/>
    <x v="488"/>
    <x v="0"/>
    <s v="UAE"/>
    <x v="1"/>
    <x v="3"/>
    <x v="8"/>
    <n v="7"/>
    <x v="1083"/>
    <n v="4652.2700000000004"/>
    <x v="1086"/>
    <x v="1"/>
    <x v="2"/>
    <x v="8"/>
    <x v="8"/>
    <x v="32"/>
    <n v="0.13686651892516985"/>
  </r>
  <r>
    <s v="ORD-69098"/>
    <x v="488"/>
    <x v="1"/>
    <s v="China"/>
    <x v="0"/>
    <x v="3"/>
    <x v="19"/>
    <n v="8"/>
    <x v="1084"/>
    <n v="4048.24"/>
    <x v="1087"/>
    <x v="1"/>
    <x v="2"/>
    <x v="8"/>
    <x v="8"/>
    <x v="32"/>
    <n v="0.16631177993399601"/>
  </r>
  <r>
    <s v="ORD-28729"/>
    <x v="489"/>
    <x v="0"/>
    <s v="Saudi Arabia"/>
    <x v="2"/>
    <x v="4"/>
    <x v="17"/>
    <n v="7"/>
    <x v="1085"/>
    <n v="9290.33"/>
    <x v="1088"/>
    <x v="0"/>
    <x v="2"/>
    <x v="8"/>
    <x v="8"/>
    <x v="32"/>
    <n v="0.11734136462321576"/>
  </r>
  <r>
    <s v="ORD-19566"/>
    <x v="489"/>
    <x v="0"/>
    <s v="Saudi Arabia"/>
    <x v="2"/>
    <x v="0"/>
    <x v="0"/>
    <n v="8"/>
    <x v="1086"/>
    <n v="7830.88"/>
    <x v="1089"/>
    <x v="1"/>
    <x v="2"/>
    <x v="8"/>
    <x v="8"/>
    <x v="32"/>
    <n v="0.17429714157285006"/>
  </r>
  <r>
    <s v="ORD-94924"/>
    <x v="489"/>
    <x v="2"/>
    <s v="Brazil"/>
    <x v="2"/>
    <x v="1"/>
    <x v="1"/>
    <n v="2"/>
    <x v="1087"/>
    <n v="1982.78"/>
    <x v="1090"/>
    <x v="0"/>
    <x v="2"/>
    <x v="8"/>
    <x v="8"/>
    <x v="32"/>
    <n v="0.19002612493569634"/>
  </r>
  <r>
    <s v="ORD-15470"/>
    <x v="490"/>
    <x v="3"/>
    <s v="UK"/>
    <x v="1"/>
    <x v="4"/>
    <x v="12"/>
    <n v="5"/>
    <x v="1088"/>
    <n v="10425.35"/>
    <x v="1091"/>
    <x v="1"/>
    <x v="2"/>
    <x v="8"/>
    <x v="8"/>
    <x v="32"/>
    <n v="0.12406777710100859"/>
  </r>
  <r>
    <s v="ORD-99804"/>
    <x v="490"/>
    <x v="3"/>
    <s v="France"/>
    <x v="2"/>
    <x v="4"/>
    <x v="7"/>
    <n v="7"/>
    <x v="1089"/>
    <n v="10896.9"/>
    <x v="1092"/>
    <x v="1"/>
    <x v="2"/>
    <x v="8"/>
    <x v="8"/>
    <x v="32"/>
    <n v="0.23757674200919526"/>
  </r>
  <r>
    <s v="ORD-57675"/>
    <x v="490"/>
    <x v="4"/>
    <s v="USA"/>
    <x v="0"/>
    <x v="1"/>
    <x v="5"/>
    <n v="1"/>
    <x v="1090"/>
    <n v="619.98"/>
    <x v="1093"/>
    <x v="0"/>
    <x v="2"/>
    <x v="8"/>
    <x v="8"/>
    <x v="32"/>
    <n v="0.14416594083680118"/>
  </r>
  <r>
    <s v="ORD-17604"/>
    <x v="490"/>
    <x v="4"/>
    <s v="Canada"/>
    <x v="2"/>
    <x v="1"/>
    <x v="5"/>
    <n v="7"/>
    <x v="1091"/>
    <n v="12405.47"/>
    <x v="1094"/>
    <x v="0"/>
    <x v="2"/>
    <x v="8"/>
    <x v="8"/>
    <x v="32"/>
    <n v="0.11056090579397637"/>
  </r>
  <r>
    <s v="ORD-16024"/>
    <x v="491"/>
    <x v="3"/>
    <s v="UK"/>
    <x v="0"/>
    <x v="2"/>
    <x v="11"/>
    <n v="3"/>
    <x v="1092"/>
    <n v="7150.62"/>
    <x v="1095"/>
    <x v="1"/>
    <x v="2"/>
    <x v="8"/>
    <x v="8"/>
    <x v="32"/>
    <n v="0.14534543857735413"/>
  </r>
  <r>
    <s v="ORD-46038"/>
    <x v="492"/>
    <x v="2"/>
    <s v="Argentina"/>
    <x v="1"/>
    <x v="1"/>
    <x v="16"/>
    <n v="7"/>
    <x v="1093"/>
    <n v="2496.9699999999998"/>
    <x v="1096"/>
    <x v="0"/>
    <x v="2"/>
    <x v="8"/>
    <x v="8"/>
    <x v="32"/>
    <n v="0.2371113789913375"/>
  </r>
  <r>
    <s v="ORD-70805"/>
    <x v="493"/>
    <x v="4"/>
    <s v="USA"/>
    <x v="2"/>
    <x v="4"/>
    <x v="17"/>
    <n v="6"/>
    <x v="1094"/>
    <n v="3081.54"/>
    <x v="1097"/>
    <x v="1"/>
    <x v="2"/>
    <x v="8"/>
    <x v="8"/>
    <x v="32"/>
    <n v="0.27632612265295925"/>
  </r>
  <r>
    <s v="ORD-91369"/>
    <x v="493"/>
    <x v="0"/>
    <s v="UAE"/>
    <x v="1"/>
    <x v="4"/>
    <x v="17"/>
    <n v="9"/>
    <x v="1095"/>
    <n v="2106.81"/>
    <x v="1098"/>
    <x v="1"/>
    <x v="2"/>
    <x v="8"/>
    <x v="8"/>
    <x v="32"/>
    <n v="0.24563676838442955"/>
  </r>
  <r>
    <s v="ORD-27219"/>
    <x v="493"/>
    <x v="1"/>
    <s v="India"/>
    <x v="0"/>
    <x v="0"/>
    <x v="15"/>
    <n v="7"/>
    <x v="1096"/>
    <n v="5778.85"/>
    <x v="1099"/>
    <x v="0"/>
    <x v="2"/>
    <x v="8"/>
    <x v="8"/>
    <x v="32"/>
    <n v="0.26328248700000861"/>
  </r>
  <r>
    <s v="ORD-74285"/>
    <x v="494"/>
    <x v="0"/>
    <s v="Saudi Arabia"/>
    <x v="2"/>
    <x v="4"/>
    <x v="7"/>
    <n v="9"/>
    <x v="1097"/>
    <n v="10066.59"/>
    <x v="1100"/>
    <x v="0"/>
    <x v="2"/>
    <x v="8"/>
    <x v="8"/>
    <x v="32"/>
    <n v="0.15889293196603815"/>
  </r>
  <r>
    <s v="ORD-33785"/>
    <x v="494"/>
    <x v="0"/>
    <s v="Saudi Arabia"/>
    <x v="1"/>
    <x v="2"/>
    <x v="3"/>
    <n v="4"/>
    <x v="1098"/>
    <n v="4507.2"/>
    <x v="1101"/>
    <x v="1"/>
    <x v="2"/>
    <x v="8"/>
    <x v="8"/>
    <x v="32"/>
    <n v="0.1211328541001065"/>
  </r>
  <r>
    <s v="ORD-41695"/>
    <x v="494"/>
    <x v="2"/>
    <s v="Brazil"/>
    <x v="2"/>
    <x v="0"/>
    <x v="0"/>
    <n v="4"/>
    <x v="1099"/>
    <n v="9972.4"/>
    <x v="1102"/>
    <x v="1"/>
    <x v="2"/>
    <x v="8"/>
    <x v="8"/>
    <x v="32"/>
    <n v="0.21181160001604429"/>
  </r>
  <r>
    <s v="ORD-32414"/>
    <x v="495"/>
    <x v="4"/>
    <s v="USA"/>
    <x v="1"/>
    <x v="1"/>
    <x v="5"/>
    <n v="2"/>
    <x v="1100"/>
    <n v="1875.92"/>
    <x v="1103"/>
    <x v="1"/>
    <x v="2"/>
    <x v="8"/>
    <x v="8"/>
    <x v="32"/>
    <n v="0.27273018039148789"/>
  </r>
  <r>
    <s v="ORD-12431"/>
    <x v="496"/>
    <x v="1"/>
    <s v="India"/>
    <x v="2"/>
    <x v="3"/>
    <x v="6"/>
    <n v="3"/>
    <x v="1101"/>
    <n v="5531.1"/>
    <x v="1104"/>
    <x v="1"/>
    <x v="2"/>
    <x v="8"/>
    <x v="8"/>
    <x v="32"/>
    <n v="0.17100757534667607"/>
  </r>
  <r>
    <s v="ORD-32078"/>
    <x v="496"/>
    <x v="2"/>
    <s v="Argentina"/>
    <x v="2"/>
    <x v="1"/>
    <x v="16"/>
    <n v="3"/>
    <x v="1102"/>
    <n v="592.98"/>
    <x v="1105"/>
    <x v="1"/>
    <x v="2"/>
    <x v="8"/>
    <x v="8"/>
    <x v="32"/>
    <n v="0.28688994569799992"/>
  </r>
  <r>
    <s v="ORD-86128"/>
    <x v="496"/>
    <x v="0"/>
    <s v="UAE"/>
    <x v="2"/>
    <x v="4"/>
    <x v="14"/>
    <n v="4"/>
    <x v="1103"/>
    <n v="6522.68"/>
    <x v="1106"/>
    <x v="0"/>
    <x v="2"/>
    <x v="8"/>
    <x v="8"/>
    <x v="32"/>
    <n v="0.13487400884299092"/>
  </r>
  <r>
    <s v="ORD-67664"/>
    <x v="497"/>
    <x v="3"/>
    <s v="France"/>
    <x v="1"/>
    <x v="3"/>
    <x v="13"/>
    <n v="1"/>
    <x v="1104"/>
    <n v="1327.18"/>
    <x v="1107"/>
    <x v="0"/>
    <x v="2"/>
    <x v="8"/>
    <x v="8"/>
    <x v="32"/>
    <n v="0.29520487047725252"/>
  </r>
  <r>
    <s v="ORD-20017"/>
    <x v="498"/>
    <x v="2"/>
    <s v="Brazil"/>
    <x v="0"/>
    <x v="4"/>
    <x v="14"/>
    <n v="6"/>
    <x v="1105"/>
    <n v="5259"/>
    <x v="1108"/>
    <x v="0"/>
    <x v="2"/>
    <x v="8"/>
    <x v="8"/>
    <x v="32"/>
    <n v="0.10386575394561703"/>
  </r>
  <r>
    <s v="ORD-96779"/>
    <x v="499"/>
    <x v="0"/>
    <s v="UAE"/>
    <x v="2"/>
    <x v="1"/>
    <x v="1"/>
    <n v="7"/>
    <x v="1106"/>
    <n v="11650.52"/>
    <x v="1109"/>
    <x v="1"/>
    <x v="2"/>
    <x v="8"/>
    <x v="8"/>
    <x v="32"/>
    <n v="0.10541932892265753"/>
  </r>
  <r>
    <s v="ORD-49560"/>
    <x v="499"/>
    <x v="1"/>
    <s v="China"/>
    <x v="2"/>
    <x v="3"/>
    <x v="19"/>
    <n v="6"/>
    <x v="1107"/>
    <n v="12855.78"/>
    <x v="1110"/>
    <x v="1"/>
    <x v="2"/>
    <x v="8"/>
    <x v="8"/>
    <x v="32"/>
    <n v="0.1098992048712719"/>
  </r>
  <r>
    <s v="ORD-41954"/>
    <x v="500"/>
    <x v="4"/>
    <s v="USA"/>
    <x v="1"/>
    <x v="0"/>
    <x v="15"/>
    <n v="3"/>
    <x v="1108"/>
    <n v="6795.57"/>
    <x v="1111"/>
    <x v="1"/>
    <x v="2"/>
    <x v="8"/>
    <x v="8"/>
    <x v="32"/>
    <n v="0.16965169956309775"/>
  </r>
  <r>
    <s v="ORD-20267"/>
    <x v="500"/>
    <x v="0"/>
    <s v="UAE"/>
    <x v="1"/>
    <x v="1"/>
    <x v="1"/>
    <n v="8"/>
    <x v="1109"/>
    <n v="9048"/>
    <x v="1112"/>
    <x v="1"/>
    <x v="2"/>
    <x v="8"/>
    <x v="8"/>
    <x v="32"/>
    <n v="0.22115053050397879"/>
  </r>
  <r>
    <s v="ORD-76263"/>
    <x v="500"/>
    <x v="4"/>
    <s v="USA"/>
    <x v="0"/>
    <x v="1"/>
    <x v="10"/>
    <n v="1"/>
    <x v="1110"/>
    <n v="1642.91"/>
    <x v="1113"/>
    <x v="1"/>
    <x v="2"/>
    <x v="8"/>
    <x v="8"/>
    <x v="32"/>
    <n v="0.17293704463421611"/>
  </r>
  <r>
    <s v="ORD-40336"/>
    <x v="500"/>
    <x v="0"/>
    <s v="UAE"/>
    <x v="2"/>
    <x v="1"/>
    <x v="16"/>
    <n v="9"/>
    <x v="1111"/>
    <n v="8715.8700000000008"/>
    <x v="1114"/>
    <x v="0"/>
    <x v="2"/>
    <x v="8"/>
    <x v="8"/>
    <x v="32"/>
    <n v="0.15714208679110633"/>
  </r>
  <r>
    <s v="ORD-76805"/>
    <x v="501"/>
    <x v="3"/>
    <s v="UK"/>
    <x v="0"/>
    <x v="3"/>
    <x v="6"/>
    <n v="5"/>
    <x v="1112"/>
    <n v="7320.5"/>
    <x v="1115"/>
    <x v="1"/>
    <x v="2"/>
    <x v="9"/>
    <x v="9"/>
    <x v="33"/>
    <n v="0.16971518338911279"/>
  </r>
  <r>
    <s v="ORD-69976"/>
    <x v="502"/>
    <x v="1"/>
    <s v="India"/>
    <x v="2"/>
    <x v="4"/>
    <x v="7"/>
    <n v="3"/>
    <x v="1113"/>
    <n v="720.48"/>
    <x v="1116"/>
    <x v="0"/>
    <x v="2"/>
    <x v="9"/>
    <x v="9"/>
    <x v="33"/>
    <n v="0.20851376859871196"/>
  </r>
  <r>
    <s v="ORD-14207"/>
    <x v="503"/>
    <x v="0"/>
    <s v="Saudi Arabia"/>
    <x v="2"/>
    <x v="0"/>
    <x v="0"/>
    <n v="6"/>
    <x v="1114"/>
    <n v="9043.2000000000007"/>
    <x v="1117"/>
    <x v="1"/>
    <x v="2"/>
    <x v="9"/>
    <x v="9"/>
    <x v="33"/>
    <n v="0.22332139065817408"/>
  </r>
  <r>
    <s v="ORD-16323"/>
    <x v="504"/>
    <x v="3"/>
    <s v="France"/>
    <x v="1"/>
    <x v="1"/>
    <x v="10"/>
    <n v="3"/>
    <x v="1115"/>
    <n v="4186.1099999999997"/>
    <x v="1118"/>
    <x v="1"/>
    <x v="2"/>
    <x v="9"/>
    <x v="9"/>
    <x v="33"/>
    <n v="0.22641784377381388"/>
  </r>
  <r>
    <s v="ORD-25220"/>
    <x v="504"/>
    <x v="1"/>
    <s v="China"/>
    <x v="0"/>
    <x v="2"/>
    <x v="11"/>
    <n v="3"/>
    <x v="1116"/>
    <n v="6066.06"/>
    <x v="1119"/>
    <x v="0"/>
    <x v="2"/>
    <x v="9"/>
    <x v="9"/>
    <x v="33"/>
    <n v="0.1036010194426036"/>
  </r>
  <r>
    <s v="ORD-86735"/>
    <x v="504"/>
    <x v="0"/>
    <s v="Saudi Arabia"/>
    <x v="0"/>
    <x v="0"/>
    <x v="2"/>
    <n v="4"/>
    <x v="1117"/>
    <n v="3000.68"/>
    <x v="1120"/>
    <x v="1"/>
    <x v="2"/>
    <x v="9"/>
    <x v="9"/>
    <x v="33"/>
    <n v="0.14064478718157217"/>
  </r>
  <r>
    <s v="ORD-13088"/>
    <x v="505"/>
    <x v="2"/>
    <s v="Argentina"/>
    <x v="0"/>
    <x v="3"/>
    <x v="6"/>
    <n v="6"/>
    <x v="1118"/>
    <n v="13342.02"/>
    <x v="1121"/>
    <x v="0"/>
    <x v="2"/>
    <x v="9"/>
    <x v="9"/>
    <x v="33"/>
    <n v="0.19444282050244266"/>
  </r>
  <r>
    <s v="ORD-78683"/>
    <x v="505"/>
    <x v="4"/>
    <s v="Canada"/>
    <x v="0"/>
    <x v="1"/>
    <x v="1"/>
    <n v="8"/>
    <x v="1119"/>
    <n v="5280.56"/>
    <x v="1122"/>
    <x v="1"/>
    <x v="2"/>
    <x v="9"/>
    <x v="9"/>
    <x v="33"/>
    <n v="0.21534079718817697"/>
  </r>
  <r>
    <s v="ORD-96656"/>
    <x v="506"/>
    <x v="2"/>
    <s v="Argentina"/>
    <x v="0"/>
    <x v="0"/>
    <x v="15"/>
    <n v="2"/>
    <x v="1120"/>
    <n v="2563.12"/>
    <x v="1123"/>
    <x v="0"/>
    <x v="2"/>
    <x v="9"/>
    <x v="9"/>
    <x v="33"/>
    <n v="0.1102952651456038"/>
  </r>
  <r>
    <s v="ORD-27828"/>
    <x v="506"/>
    <x v="3"/>
    <s v="France"/>
    <x v="1"/>
    <x v="0"/>
    <x v="4"/>
    <n v="9"/>
    <x v="1121"/>
    <n v="1732.5"/>
    <x v="1124"/>
    <x v="0"/>
    <x v="2"/>
    <x v="9"/>
    <x v="9"/>
    <x v="33"/>
    <n v="0.298972582972583"/>
  </r>
  <r>
    <s v="ORD-57423"/>
    <x v="506"/>
    <x v="4"/>
    <s v="Canada"/>
    <x v="1"/>
    <x v="2"/>
    <x v="3"/>
    <n v="6"/>
    <x v="1122"/>
    <n v="13906.86"/>
    <x v="1125"/>
    <x v="1"/>
    <x v="2"/>
    <x v="9"/>
    <x v="9"/>
    <x v="33"/>
    <n v="0.18282991271933421"/>
  </r>
  <r>
    <s v="ORD-91211"/>
    <x v="507"/>
    <x v="2"/>
    <s v="Brazil"/>
    <x v="0"/>
    <x v="3"/>
    <x v="13"/>
    <n v="9"/>
    <x v="1123"/>
    <n v="5680.89"/>
    <x v="189"/>
    <x v="1"/>
    <x v="2"/>
    <x v="9"/>
    <x v="9"/>
    <x v="33"/>
    <n v="0.12035614137925571"/>
  </r>
  <r>
    <s v="ORD-98559"/>
    <x v="508"/>
    <x v="3"/>
    <s v="UK"/>
    <x v="2"/>
    <x v="4"/>
    <x v="12"/>
    <n v="9"/>
    <x v="1124"/>
    <n v="10839.24"/>
    <x v="1126"/>
    <x v="1"/>
    <x v="2"/>
    <x v="9"/>
    <x v="9"/>
    <x v="33"/>
    <n v="0.26432757278185559"/>
  </r>
  <r>
    <s v="ORD-89317"/>
    <x v="508"/>
    <x v="1"/>
    <s v="China"/>
    <x v="1"/>
    <x v="0"/>
    <x v="0"/>
    <n v="7"/>
    <x v="1125"/>
    <n v="15722.14"/>
    <x v="1127"/>
    <x v="1"/>
    <x v="2"/>
    <x v="9"/>
    <x v="9"/>
    <x v="33"/>
    <n v="0.10260053656817711"/>
  </r>
  <r>
    <s v="ORD-58474"/>
    <x v="508"/>
    <x v="1"/>
    <s v="China"/>
    <x v="0"/>
    <x v="0"/>
    <x v="0"/>
    <n v="7"/>
    <x v="1126"/>
    <n v="3662.26"/>
    <x v="1128"/>
    <x v="1"/>
    <x v="2"/>
    <x v="9"/>
    <x v="9"/>
    <x v="33"/>
    <n v="0.11681857650740253"/>
  </r>
  <r>
    <s v="ORD-74623"/>
    <x v="508"/>
    <x v="1"/>
    <s v="India"/>
    <x v="1"/>
    <x v="2"/>
    <x v="11"/>
    <n v="9"/>
    <x v="1127"/>
    <n v="16719.75"/>
    <x v="1129"/>
    <x v="1"/>
    <x v="2"/>
    <x v="9"/>
    <x v="9"/>
    <x v="33"/>
    <n v="0.20403355313327051"/>
  </r>
  <r>
    <s v="ORD-51981"/>
    <x v="509"/>
    <x v="2"/>
    <s v="Brazil"/>
    <x v="0"/>
    <x v="0"/>
    <x v="2"/>
    <n v="9"/>
    <x v="1128"/>
    <n v="6563.7"/>
    <x v="1130"/>
    <x v="0"/>
    <x v="2"/>
    <x v="9"/>
    <x v="9"/>
    <x v="33"/>
    <n v="0.28206804089157034"/>
  </r>
  <r>
    <s v="ORD-32208"/>
    <x v="509"/>
    <x v="0"/>
    <s v="UAE"/>
    <x v="2"/>
    <x v="1"/>
    <x v="1"/>
    <n v="7"/>
    <x v="1129"/>
    <n v="4882.3599999999997"/>
    <x v="1131"/>
    <x v="0"/>
    <x v="2"/>
    <x v="9"/>
    <x v="9"/>
    <x v="33"/>
    <n v="0.14106702496333742"/>
  </r>
  <r>
    <s v="ORD-69141"/>
    <x v="510"/>
    <x v="1"/>
    <s v="India"/>
    <x v="1"/>
    <x v="2"/>
    <x v="3"/>
    <n v="8"/>
    <x v="1130"/>
    <n v="18877.36"/>
    <x v="1132"/>
    <x v="0"/>
    <x v="2"/>
    <x v="9"/>
    <x v="9"/>
    <x v="33"/>
    <n v="0.25703806040675176"/>
  </r>
  <r>
    <s v="ORD-26482"/>
    <x v="511"/>
    <x v="1"/>
    <s v="China"/>
    <x v="0"/>
    <x v="4"/>
    <x v="12"/>
    <n v="1"/>
    <x v="1131"/>
    <n v="809.03"/>
    <x v="1133"/>
    <x v="1"/>
    <x v="2"/>
    <x v="9"/>
    <x v="9"/>
    <x v="33"/>
    <n v="0.14999443778351854"/>
  </r>
  <r>
    <s v="ORD-38017"/>
    <x v="511"/>
    <x v="2"/>
    <s v="Brazil"/>
    <x v="1"/>
    <x v="3"/>
    <x v="8"/>
    <n v="1"/>
    <x v="1132"/>
    <n v="2122.5100000000002"/>
    <x v="1134"/>
    <x v="1"/>
    <x v="2"/>
    <x v="9"/>
    <x v="9"/>
    <x v="33"/>
    <n v="0.2227221544303678"/>
  </r>
  <r>
    <s v="ORD-10306"/>
    <x v="512"/>
    <x v="4"/>
    <s v="Canada"/>
    <x v="1"/>
    <x v="2"/>
    <x v="3"/>
    <n v="4"/>
    <x v="1133"/>
    <n v="3627.08"/>
    <x v="1135"/>
    <x v="0"/>
    <x v="2"/>
    <x v="9"/>
    <x v="9"/>
    <x v="33"/>
    <n v="0.25492958523109499"/>
  </r>
  <r>
    <s v="ORD-32047"/>
    <x v="513"/>
    <x v="1"/>
    <s v="India"/>
    <x v="0"/>
    <x v="1"/>
    <x v="16"/>
    <n v="9"/>
    <x v="1134"/>
    <n v="15939.81"/>
    <x v="1136"/>
    <x v="0"/>
    <x v="2"/>
    <x v="9"/>
    <x v="9"/>
    <x v="33"/>
    <n v="0.17189853580437911"/>
  </r>
  <r>
    <s v="ORD-78250"/>
    <x v="513"/>
    <x v="2"/>
    <s v="Brazil"/>
    <x v="0"/>
    <x v="2"/>
    <x v="18"/>
    <n v="5"/>
    <x v="1135"/>
    <n v="6647.5"/>
    <x v="1137"/>
    <x v="1"/>
    <x v="2"/>
    <x v="9"/>
    <x v="9"/>
    <x v="33"/>
    <n v="0.25399924783753292"/>
  </r>
  <r>
    <s v="ORD-61772"/>
    <x v="513"/>
    <x v="1"/>
    <s v="India"/>
    <x v="2"/>
    <x v="1"/>
    <x v="1"/>
    <n v="4"/>
    <x v="1136"/>
    <n v="4137.4399999999996"/>
    <x v="1138"/>
    <x v="0"/>
    <x v="2"/>
    <x v="9"/>
    <x v="9"/>
    <x v="33"/>
    <n v="0.29876928728875835"/>
  </r>
  <r>
    <s v="ORD-29746"/>
    <x v="513"/>
    <x v="3"/>
    <s v="UK"/>
    <x v="2"/>
    <x v="1"/>
    <x v="10"/>
    <n v="9"/>
    <x v="1137"/>
    <n v="21407.58"/>
    <x v="1139"/>
    <x v="0"/>
    <x v="2"/>
    <x v="9"/>
    <x v="9"/>
    <x v="33"/>
    <n v="0.21632431129534488"/>
  </r>
  <r>
    <s v="ORD-43490"/>
    <x v="514"/>
    <x v="0"/>
    <s v="UAE"/>
    <x v="2"/>
    <x v="3"/>
    <x v="6"/>
    <n v="8"/>
    <x v="1138"/>
    <n v="3031.76"/>
    <x v="1140"/>
    <x v="0"/>
    <x v="2"/>
    <x v="9"/>
    <x v="9"/>
    <x v="33"/>
    <n v="0.29158640525635271"/>
  </r>
  <r>
    <s v="ORD-42642"/>
    <x v="514"/>
    <x v="2"/>
    <s v="Brazil"/>
    <x v="1"/>
    <x v="3"/>
    <x v="6"/>
    <n v="8"/>
    <x v="1139"/>
    <n v="18761.84"/>
    <x v="1141"/>
    <x v="0"/>
    <x v="2"/>
    <x v="9"/>
    <x v="9"/>
    <x v="33"/>
    <n v="0.24651420116577055"/>
  </r>
  <r>
    <s v="ORD-99909"/>
    <x v="514"/>
    <x v="4"/>
    <s v="Canada"/>
    <x v="2"/>
    <x v="1"/>
    <x v="10"/>
    <n v="4"/>
    <x v="1140"/>
    <n v="4352.6400000000003"/>
    <x v="1142"/>
    <x v="1"/>
    <x v="2"/>
    <x v="9"/>
    <x v="9"/>
    <x v="33"/>
    <n v="0.23350885899132479"/>
  </r>
  <r>
    <s v="ORD-56501"/>
    <x v="514"/>
    <x v="1"/>
    <s v="China"/>
    <x v="1"/>
    <x v="0"/>
    <x v="0"/>
    <n v="1"/>
    <x v="1141"/>
    <n v="300.37"/>
    <x v="1143"/>
    <x v="0"/>
    <x v="2"/>
    <x v="9"/>
    <x v="9"/>
    <x v="33"/>
    <n v="0.27083263974431532"/>
  </r>
  <r>
    <s v="ORD-52220"/>
    <x v="514"/>
    <x v="4"/>
    <s v="USA"/>
    <x v="0"/>
    <x v="0"/>
    <x v="2"/>
    <n v="9"/>
    <x v="1142"/>
    <n v="5787.09"/>
    <x v="1144"/>
    <x v="1"/>
    <x v="2"/>
    <x v="9"/>
    <x v="9"/>
    <x v="33"/>
    <n v="0.29733251081286105"/>
  </r>
  <r>
    <s v="ORD-31818"/>
    <x v="515"/>
    <x v="0"/>
    <s v="Saudi Arabia"/>
    <x v="1"/>
    <x v="3"/>
    <x v="8"/>
    <n v="7"/>
    <x v="1143"/>
    <n v="10247.65"/>
    <x v="1145"/>
    <x v="0"/>
    <x v="2"/>
    <x v="9"/>
    <x v="9"/>
    <x v="33"/>
    <n v="0.17142466809463633"/>
  </r>
  <r>
    <s v="ORD-99097"/>
    <x v="516"/>
    <x v="2"/>
    <s v="Brazil"/>
    <x v="0"/>
    <x v="1"/>
    <x v="10"/>
    <n v="2"/>
    <x v="1144"/>
    <n v="1285.46"/>
    <x v="1146"/>
    <x v="1"/>
    <x v="2"/>
    <x v="10"/>
    <x v="10"/>
    <x v="34"/>
    <n v="0.24279246339831656"/>
  </r>
  <r>
    <s v="ORD-73546"/>
    <x v="517"/>
    <x v="4"/>
    <s v="Canada"/>
    <x v="2"/>
    <x v="3"/>
    <x v="8"/>
    <n v="1"/>
    <x v="1145"/>
    <n v="1288.8"/>
    <x v="1147"/>
    <x v="0"/>
    <x v="2"/>
    <x v="10"/>
    <x v="10"/>
    <x v="34"/>
    <n v="0.28822160148975789"/>
  </r>
  <r>
    <s v="ORD-81378"/>
    <x v="517"/>
    <x v="2"/>
    <s v="Argentina"/>
    <x v="0"/>
    <x v="0"/>
    <x v="4"/>
    <n v="6"/>
    <x v="1146"/>
    <n v="5391.3"/>
    <x v="1148"/>
    <x v="0"/>
    <x v="2"/>
    <x v="10"/>
    <x v="10"/>
    <x v="34"/>
    <n v="0.16939142692857009"/>
  </r>
  <r>
    <s v="ORD-25668"/>
    <x v="517"/>
    <x v="0"/>
    <s v="Saudi Arabia"/>
    <x v="2"/>
    <x v="4"/>
    <x v="17"/>
    <n v="2"/>
    <x v="1147"/>
    <n v="4323.74"/>
    <x v="1149"/>
    <x v="1"/>
    <x v="2"/>
    <x v="10"/>
    <x v="10"/>
    <x v="34"/>
    <n v="0.1920328234352667"/>
  </r>
  <r>
    <s v="ORD-81485"/>
    <x v="517"/>
    <x v="2"/>
    <s v="Brazil"/>
    <x v="2"/>
    <x v="3"/>
    <x v="8"/>
    <n v="4"/>
    <x v="1148"/>
    <n v="529.4"/>
    <x v="1150"/>
    <x v="1"/>
    <x v="2"/>
    <x v="10"/>
    <x v="10"/>
    <x v="34"/>
    <n v="0.11252361163581413"/>
  </r>
  <r>
    <s v="ORD-80284"/>
    <x v="517"/>
    <x v="3"/>
    <s v="UK"/>
    <x v="1"/>
    <x v="1"/>
    <x v="1"/>
    <n v="7"/>
    <x v="1149"/>
    <n v="16746.240000000002"/>
    <x v="1151"/>
    <x v="1"/>
    <x v="2"/>
    <x v="10"/>
    <x v="10"/>
    <x v="34"/>
    <n v="0.14009473171290987"/>
  </r>
  <r>
    <s v="ORD-17450"/>
    <x v="517"/>
    <x v="4"/>
    <s v="USA"/>
    <x v="2"/>
    <x v="3"/>
    <x v="13"/>
    <n v="9"/>
    <x v="1150"/>
    <n v="12802.05"/>
    <x v="1152"/>
    <x v="1"/>
    <x v="2"/>
    <x v="10"/>
    <x v="10"/>
    <x v="34"/>
    <n v="0.2501458750746951"/>
  </r>
  <r>
    <s v="ORD-13619"/>
    <x v="518"/>
    <x v="3"/>
    <s v="France"/>
    <x v="2"/>
    <x v="2"/>
    <x v="18"/>
    <n v="5"/>
    <x v="1151"/>
    <n v="7968"/>
    <x v="1153"/>
    <x v="0"/>
    <x v="2"/>
    <x v="10"/>
    <x v="10"/>
    <x v="34"/>
    <n v="0.27162399598393577"/>
  </r>
  <r>
    <s v="ORD-93434"/>
    <x v="518"/>
    <x v="3"/>
    <s v="UK"/>
    <x v="0"/>
    <x v="2"/>
    <x v="3"/>
    <n v="9"/>
    <x v="1152"/>
    <n v="4244.58"/>
    <x v="1154"/>
    <x v="0"/>
    <x v="2"/>
    <x v="10"/>
    <x v="10"/>
    <x v="34"/>
    <n v="0.2944837887376372"/>
  </r>
  <r>
    <s v="ORD-27574"/>
    <x v="519"/>
    <x v="2"/>
    <s v="Argentina"/>
    <x v="1"/>
    <x v="3"/>
    <x v="8"/>
    <n v="4"/>
    <x v="1153"/>
    <n v="3845.76"/>
    <x v="1155"/>
    <x v="0"/>
    <x v="2"/>
    <x v="10"/>
    <x v="10"/>
    <x v="34"/>
    <n v="0.255283741055084"/>
  </r>
  <r>
    <s v="ORD-67763"/>
    <x v="520"/>
    <x v="4"/>
    <s v="USA"/>
    <x v="1"/>
    <x v="2"/>
    <x v="18"/>
    <n v="3"/>
    <x v="1154"/>
    <n v="4419.84"/>
    <x v="1156"/>
    <x v="0"/>
    <x v="2"/>
    <x v="10"/>
    <x v="10"/>
    <x v="34"/>
    <n v="0.11792508326093253"/>
  </r>
  <r>
    <s v="ORD-14650"/>
    <x v="520"/>
    <x v="4"/>
    <s v="USA"/>
    <x v="0"/>
    <x v="1"/>
    <x v="1"/>
    <n v="4"/>
    <x v="1155"/>
    <n v="1741.8"/>
    <x v="1157"/>
    <x v="1"/>
    <x v="2"/>
    <x v="10"/>
    <x v="10"/>
    <x v="34"/>
    <n v="0.12377425651624757"/>
  </r>
  <r>
    <s v="ORD-49686"/>
    <x v="520"/>
    <x v="4"/>
    <s v="USA"/>
    <x v="2"/>
    <x v="2"/>
    <x v="9"/>
    <n v="6"/>
    <x v="1156"/>
    <n v="11082.24"/>
    <x v="1158"/>
    <x v="1"/>
    <x v="2"/>
    <x v="10"/>
    <x v="10"/>
    <x v="34"/>
    <n v="0.12323862323862324"/>
  </r>
  <r>
    <s v="ORD-48352"/>
    <x v="521"/>
    <x v="1"/>
    <s v="India"/>
    <x v="0"/>
    <x v="2"/>
    <x v="9"/>
    <n v="8"/>
    <x v="1157"/>
    <n v="16952.88"/>
    <x v="1159"/>
    <x v="1"/>
    <x v="2"/>
    <x v="10"/>
    <x v="10"/>
    <x v="34"/>
    <n v="0.24946380791936237"/>
  </r>
  <r>
    <s v="ORD-57379"/>
    <x v="522"/>
    <x v="2"/>
    <s v="Argentina"/>
    <x v="0"/>
    <x v="2"/>
    <x v="18"/>
    <n v="2"/>
    <x v="1158"/>
    <n v="2717.78"/>
    <x v="1160"/>
    <x v="1"/>
    <x v="2"/>
    <x v="10"/>
    <x v="10"/>
    <x v="34"/>
    <n v="0.2765050887121106"/>
  </r>
  <r>
    <s v="ORD-30074"/>
    <x v="523"/>
    <x v="1"/>
    <s v="China"/>
    <x v="0"/>
    <x v="0"/>
    <x v="4"/>
    <n v="6"/>
    <x v="1159"/>
    <n v="3632.94"/>
    <x v="1161"/>
    <x v="0"/>
    <x v="2"/>
    <x v="10"/>
    <x v="10"/>
    <x v="34"/>
    <n v="0.17632275787654078"/>
  </r>
  <r>
    <s v="ORD-12765"/>
    <x v="524"/>
    <x v="2"/>
    <s v="Brazil"/>
    <x v="0"/>
    <x v="0"/>
    <x v="0"/>
    <n v="7"/>
    <x v="1160"/>
    <n v="677.81"/>
    <x v="1162"/>
    <x v="1"/>
    <x v="2"/>
    <x v="10"/>
    <x v="10"/>
    <x v="34"/>
    <n v="0.19536448267213527"/>
  </r>
  <r>
    <s v="ORD-71098"/>
    <x v="525"/>
    <x v="3"/>
    <s v="UK"/>
    <x v="1"/>
    <x v="3"/>
    <x v="6"/>
    <n v="8"/>
    <x v="1161"/>
    <n v="11580.72"/>
    <x v="1163"/>
    <x v="0"/>
    <x v="2"/>
    <x v="10"/>
    <x v="10"/>
    <x v="34"/>
    <n v="0.20416692571791739"/>
  </r>
  <r>
    <s v="ORD-88163"/>
    <x v="525"/>
    <x v="3"/>
    <s v="UK"/>
    <x v="2"/>
    <x v="2"/>
    <x v="3"/>
    <n v="9"/>
    <x v="1162"/>
    <n v="13602.51"/>
    <x v="1164"/>
    <x v="1"/>
    <x v="2"/>
    <x v="10"/>
    <x v="10"/>
    <x v="34"/>
    <n v="0.20913713719012153"/>
  </r>
  <r>
    <s v="ORD-17324"/>
    <x v="525"/>
    <x v="4"/>
    <s v="Canada"/>
    <x v="0"/>
    <x v="4"/>
    <x v="7"/>
    <n v="2"/>
    <x v="1163"/>
    <n v="2451.6999999999998"/>
    <x v="1165"/>
    <x v="1"/>
    <x v="2"/>
    <x v="10"/>
    <x v="10"/>
    <x v="34"/>
    <n v="0.22000244728147816"/>
  </r>
  <r>
    <s v="ORD-72007"/>
    <x v="526"/>
    <x v="2"/>
    <s v="Argentina"/>
    <x v="0"/>
    <x v="2"/>
    <x v="9"/>
    <n v="8"/>
    <x v="1164"/>
    <n v="9444.9599999999991"/>
    <x v="1166"/>
    <x v="1"/>
    <x v="2"/>
    <x v="10"/>
    <x v="10"/>
    <x v="34"/>
    <n v="0.22743981975572158"/>
  </r>
  <r>
    <s v="ORD-31867"/>
    <x v="527"/>
    <x v="1"/>
    <s v="China"/>
    <x v="2"/>
    <x v="2"/>
    <x v="9"/>
    <n v="9"/>
    <x v="1165"/>
    <n v="8438.0400000000009"/>
    <x v="1167"/>
    <x v="0"/>
    <x v="2"/>
    <x v="10"/>
    <x v="10"/>
    <x v="34"/>
    <n v="0.24514342193210745"/>
  </r>
  <r>
    <s v="ORD-55987"/>
    <x v="528"/>
    <x v="4"/>
    <s v="Canada"/>
    <x v="2"/>
    <x v="2"/>
    <x v="3"/>
    <n v="6"/>
    <x v="1166"/>
    <n v="6928.38"/>
    <x v="1168"/>
    <x v="0"/>
    <x v="2"/>
    <x v="11"/>
    <x v="11"/>
    <x v="35"/>
    <n v="0.282094804268819"/>
  </r>
  <r>
    <s v="ORD-29348"/>
    <x v="528"/>
    <x v="2"/>
    <s v="Brazil"/>
    <x v="2"/>
    <x v="0"/>
    <x v="0"/>
    <n v="1"/>
    <x v="1167"/>
    <n v="413.04"/>
    <x v="1169"/>
    <x v="1"/>
    <x v="2"/>
    <x v="11"/>
    <x v="11"/>
    <x v="35"/>
    <n v="0.23590935502614757"/>
  </r>
  <r>
    <s v="ORD-10556"/>
    <x v="529"/>
    <x v="1"/>
    <s v="China"/>
    <x v="2"/>
    <x v="4"/>
    <x v="12"/>
    <n v="1"/>
    <x v="1168"/>
    <n v="716.72"/>
    <x v="1170"/>
    <x v="1"/>
    <x v="2"/>
    <x v="11"/>
    <x v="11"/>
    <x v="35"/>
    <n v="0.22953175577631429"/>
  </r>
  <r>
    <s v="ORD-31878"/>
    <x v="530"/>
    <x v="1"/>
    <s v="China"/>
    <x v="0"/>
    <x v="3"/>
    <x v="13"/>
    <n v="5"/>
    <x v="1169"/>
    <n v="1399.75"/>
    <x v="1171"/>
    <x v="0"/>
    <x v="2"/>
    <x v="11"/>
    <x v="11"/>
    <x v="35"/>
    <n v="0.28192891587783531"/>
  </r>
  <r>
    <s v="ORD-96283"/>
    <x v="531"/>
    <x v="2"/>
    <s v="Argentina"/>
    <x v="1"/>
    <x v="3"/>
    <x v="6"/>
    <n v="8"/>
    <x v="1170"/>
    <n v="1826.16"/>
    <x v="1172"/>
    <x v="1"/>
    <x v="2"/>
    <x v="11"/>
    <x v="11"/>
    <x v="35"/>
    <n v="0.26437442502299907"/>
  </r>
  <r>
    <s v="ORD-43540"/>
    <x v="532"/>
    <x v="1"/>
    <s v="India"/>
    <x v="2"/>
    <x v="1"/>
    <x v="16"/>
    <n v="2"/>
    <x v="1171"/>
    <n v="3925.1"/>
    <x v="1173"/>
    <x v="0"/>
    <x v="2"/>
    <x v="11"/>
    <x v="11"/>
    <x v="35"/>
    <n v="0.21675371328119028"/>
  </r>
  <r>
    <s v="ORD-39238"/>
    <x v="533"/>
    <x v="0"/>
    <s v="Saudi Arabia"/>
    <x v="2"/>
    <x v="4"/>
    <x v="7"/>
    <n v="5"/>
    <x v="1172"/>
    <n v="6502.8"/>
    <x v="1174"/>
    <x v="1"/>
    <x v="2"/>
    <x v="11"/>
    <x v="11"/>
    <x v="35"/>
    <n v="0.22531832441409855"/>
  </r>
  <r>
    <s v="ORD-42363"/>
    <x v="533"/>
    <x v="0"/>
    <s v="UAE"/>
    <x v="0"/>
    <x v="0"/>
    <x v="15"/>
    <n v="7"/>
    <x v="1173"/>
    <n v="15179.99"/>
    <x v="1175"/>
    <x v="0"/>
    <x v="2"/>
    <x v="11"/>
    <x v="11"/>
    <x v="35"/>
    <n v="0.26257988312245267"/>
  </r>
  <r>
    <s v="ORD-32538"/>
    <x v="533"/>
    <x v="3"/>
    <s v="France"/>
    <x v="0"/>
    <x v="0"/>
    <x v="2"/>
    <n v="9"/>
    <x v="1174"/>
    <n v="21906.36"/>
    <x v="1176"/>
    <x v="1"/>
    <x v="2"/>
    <x v="11"/>
    <x v="11"/>
    <x v="35"/>
    <n v="0.14522494837115796"/>
  </r>
  <r>
    <s v="ORD-68289"/>
    <x v="534"/>
    <x v="3"/>
    <s v="France"/>
    <x v="1"/>
    <x v="1"/>
    <x v="5"/>
    <n v="5"/>
    <x v="1175"/>
    <n v="8628.5499999999993"/>
    <x v="1177"/>
    <x v="1"/>
    <x v="2"/>
    <x v="11"/>
    <x v="11"/>
    <x v="35"/>
    <n v="0.22317075290749896"/>
  </r>
  <r>
    <s v="ORD-98241"/>
    <x v="534"/>
    <x v="2"/>
    <s v="Argentina"/>
    <x v="0"/>
    <x v="3"/>
    <x v="13"/>
    <n v="3"/>
    <x v="1176"/>
    <n v="749.22"/>
    <x v="1178"/>
    <x v="1"/>
    <x v="2"/>
    <x v="11"/>
    <x v="11"/>
    <x v="35"/>
    <n v="0.18065454739595846"/>
  </r>
  <r>
    <s v="ORD-29866"/>
    <x v="534"/>
    <x v="1"/>
    <s v="China"/>
    <x v="0"/>
    <x v="0"/>
    <x v="15"/>
    <n v="2"/>
    <x v="1177"/>
    <n v="1370.74"/>
    <x v="1179"/>
    <x v="0"/>
    <x v="2"/>
    <x v="11"/>
    <x v="11"/>
    <x v="35"/>
    <n v="0.13892496024045406"/>
  </r>
  <r>
    <s v="ORD-62638"/>
    <x v="535"/>
    <x v="1"/>
    <s v="India"/>
    <x v="1"/>
    <x v="4"/>
    <x v="14"/>
    <n v="9"/>
    <x v="1178"/>
    <n v="3986.1"/>
    <x v="1180"/>
    <x v="0"/>
    <x v="2"/>
    <x v="11"/>
    <x v="11"/>
    <x v="35"/>
    <n v="0.23472818042698376"/>
  </r>
  <r>
    <s v="ORD-98094"/>
    <x v="536"/>
    <x v="1"/>
    <s v="China"/>
    <x v="1"/>
    <x v="3"/>
    <x v="6"/>
    <n v="1"/>
    <x v="1179"/>
    <n v="728.35"/>
    <x v="1181"/>
    <x v="1"/>
    <x v="2"/>
    <x v="11"/>
    <x v="11"/>
    <x v="35"/>
    <n v="0.26123429669801607"/>
  </r>
  <r>
    <s v="ORD-56862"/>
    <x v="536"/>
    <x v="4"/>
    <s v="Canada"/>
    <x v="2"/>
    <x v="0"/>
    <x v="2"/>
    <n v="9"/>
    <x v="1180"/>
    <n v="15295.05"/>
    <x v="1182"/>
    <x v="0"/>
    <x v="2"/>
    <x v="11"/>
    <x v="11"/>
    <x v="35"/>
    <n v="0.18162412022190186"/>
  </r>
  <r>
    <s v="ORD-22543"/>
    <x v="536"/>
    <x v="3"/>
    <s v="UK"/>
    <x v="1"/>
    <x v="2"/>
    <x v="3"/>
    <n v="2"/>
    <x v="1181"/>
    <n v="4125.0600000000004"/>
    <x v="1183"/>
    <x v="1"/>
    <x v="2"/>
    <x v="11"/>
    <x v="11"/>
    <x v="35"/>
    <n v="0.10823600141573697"/>
  </r>
  <r>
    <s v="ORD-74709"/>
    <x v="537"/>
    <x v="2"/>
    <s v="Brazil"/>
    <x v="2"/>
    <x v="1"/>
    <x v="1"/>
    <n v="3"/>
    <x v="1182"/>
    <n v="4026.39"/>
    <x v="1184"/>
    <x v="1"/>
    <x v="2"/>
    <x v="11"/>
    <x v="11"/>
    <x v="35"/>
    <n v="0.24387106067718228"/>
  </r>
  <r>
    <s v="ORD-17678"/>
    <x v="537"/>
    <x v="3"/>
    <s v="UK"/>
    <x v="2"/>
    <x v="4"/>
    <x v="7"/>
    <n v="5"/>
    <x v="1183"/>
    <n v="2215.65"/>
    <x v="1185"/>
    <x v="1"/>
    <x v="2"/>
    <x v="11"/>
    <x v="11"/>
    <x v="35"/>
    <n v="0.11409744318822919"/>
  </r>
  <r>
    <s v="ORD-85577"/>
    <x v="537"/>
    <x v="1"/>
    <s v="India"/>
    <x v="1"/>
    <x v="0"/>
    <x v="15"/>
    <n v="2"/>
    <x v="1184"/>
    <n v="1993.1"/>
    <x v="1186"/>
    <x v="1"/>
    <x v="2"/>
    <x v="11"/>
    <x v="11"/>
    <x v="35"/>
    <n v="0.19002558827956451"/>
  </r>
  <r>
    <s v="ORD-80107"/>
    <x v="538"/>
    <x v="4"/>
    <s v="Canada"/>
    <x v="2"/>
    <x v="1"/>
    <x v="1"/>
    <n v="9"/>
    <x v="1185"/>
    <n v="22067.1"/>
    <x v="1187"/>
    <x v="0"/>
    <x v="2"/>
    <x v="11"/>
    <x v="11"/>
    <x v="35"/>
    <n v="0.11350064122607866"/>
  </r>
  <r>
    <s v="ORD-29536"/>
    <x v="538"/>
    <x v="2"/>
    <s v="Argentina"/>
    <x v="1"/>
    <x v="4"/>
    <x v="12"/>
    <n v="2"/>
    <x v="1186"/>
    <n v="4101.34"/>
    <x v="1188"/>
    <x v="1"/>
    <x v="2"/>
    <x v="11"/>
    <x v="11"/>
    <x v="35"/>
    <n v="0.18782641770738345"/>
  </r>
  <r>
    <s v="ORD-25574"/>
    <x v="539"/>
    <x v="4"/>
    <s v="USA"/>
    <x v="0"/>
    <x v="3"/>
    <x v="6"/>
    <n v="1"/>
    <x v="1187"/>
    <n v="711.28"/>
    <x v="1189"/>
    <x v="0"/>
    <x v="2"/>
    <x v="11"/>
    <x v="11"/>
    <x v="35"/>
    <n v="0.2079631087616691"/>
  </r>
  <r>
    <s v="ORD-45040"/>
    <x v="539"/>
    <x v="1"/>
    <s v="China"/>
    <x v="1"/>
    <x v="0"/>
    <x v="2"/>
    <n v="3"/>
    <x v="1188"/>
    <n v="1629.63"/>
    <x v="1190"/>
    <x v="1"/>
    <x v="2"/>
    <x v="11"/>
    <x v="11"/>
    <x v="35"/>
    <n v="0.17902836840264352"/>
  </r>
  <r>
    <s v="ORD-59424"/>
    <x v="539"/>
    <x v="3"/>
    <s v="France"/>
    <x v="2"/>
    <x v="3"/>
    <x v="19"/>
    <n v="8"/>
    <x v="1189"/>
    <n v="12770.32"/>
    <x v="1191"/>
    <x v="0"/>
    <x v="2"/>
    <x v="11"/>
    <x v="11"/>
    <x v="35"/>
    <n v="0.25896218732185255"/>
  </r>
  <r>
    <s v="ORD-81978"/>
    <x v="539"/>
    <x v="4"/>
    <s v="Canada"/>
    <x v="1"/>
    <x v="0"/>
    <x v="0"/>
    <n v="6"/>
    <x v="1190"/>
    <n v="2220.6"/>
    <x v="1192"/>
    <x v="0"/>
    <x v="2"/>
    <x v="11"/>
    <x v="11"/>
    <x v="35"/>
    <n v="0.25810141403224351"/>
  </r>
  <r>
    <s v="ORD-72017"/>
    <x v="540"/>
    <x v="2"/>
    <s v="Brazil"/>
    <x v="0"/>
    <x v="4"/>
    <x v="17"/>
    <n v="8"/>
    <x v="1191"/>
    <n v="15462.96"/>
    <x v="1193"/>
    <x v="1"/>
    <x v="2"/>
    <x v="11"/>
    <x v="11"/>
    <x v="35"/>
    <n v="0.12262205942458623"/>
  </r>
  <r>
    <s v="ORD-74302"/>
    <x v="541"/>
    <x v="0"/>
    <s v="UAE"/>
    <x v="0"/>
    <x v="1"/>
    <x v="16"/>
    <n v="5"/>
    <x v="1192"/>
    <n v="2686"/>
    <x v="1194"/>
    <x v="0"/>
    <x v="2"/>
    <x v="11"/>
    <x v="11"/>
    <x v="35"/>
    <n v="0.11292256142963515"/>
  </r>
  <r>
    <s v="ORD-27155"/>
    <x v="541"/>
    <x v="2"/>
    <s v="Argentina"/>
    <x v="1"/>
    <x v="4"/>
    <x v="17"/>
    <n v="1"/>
    <x v="1193"/>
    <n v="1513.33"/>
    <x v="1195"/>
    <x v="0"/>
    <x v="2"/>
    <x v="11"/>
    <x v="11"/>
    <x v="35"/>
    <n v="0.29725175606113668"/>
  </r>
  <r>
    <s v="ORD-28444"/>
    <x v="541"/>
    <x v="3"/>
    <s v="UK"/>
    <x v="2"/>
    <x v="4"/>
    <x v="17"/>
    <n v="7"/>
    <x v="1194"/>
    <n v="1043.42"/>
    <x v="1196"/>
    <x v="0"/>
    <x v="2"/>
    <x v="11"/>
    <x v="11"/>
    <x v="35"/>
    <n v="0.24213643595100726"/>
  </r>
  <r>
    <s v="ORD-24027"/>
    <x v="541"/>
    <x v="4"/>
    <s v="Canada"/>
    <x v="0"/>
    <x v="2"/>
    <x v="18"/>
    <n v="3"/>
    <x v="1195"/>
    <n v="5106.12"/>
    <x v="1197"/>
    <x v="0"/>
    <x v="2"/>
    <x v="11"/>
    <x v="11"/>
    <x v="35"/>
    <n v="0.2064953428434898"/>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5A0F03DD-B7C1-4143-B344-22FF8EA1EA5C}" sourceName="Sales Channel">
  <data>
    <tabular pivotCacheId="426109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FABAE88B-16E1-476D-9193-29C0334210C2}" sourceName="Customer Type">
  <data>
    <tabular pivotCacheId="4261098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6CEA191-5442-45A2-847F-3E853193685E}" sourceName="Category">
  <data>
    <tabular pivotCacheId="42610984">
      <items count="5">
        <i x="3" s="1"/>
        <i x="4" s="1"/>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26EA5DE-4DCD-4346-8621-5F856475D597}" sourceName="Region">
  <data>
    <tabular pivotCacheId="42610984">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Channel 2" xr10:uid="{7B388D15-A815-4D60-A716-F3BFE3265F9B}" cache="Slicer_Sales_Channel" caption="Sales Channel" columnCount="3" rowHeight="234950"/>
  <slicer name="Customer Type 2" xr10:uid="{7AF2C833-02B3-476A-A8F4-05D17065D57F}" cache="Slicer_Customer_Type" caption="Customer Type" columnCount="2" rowHeight="234950"/>
  <slicer name="Category 2" xr10:uid="{791EA433-586D-4D90-8284-7D9237E38810}" cache="Slicer_Category" caption="Category" columnCount="2" rowHeight="234950"/>
  <slicer name="Region 2" xr10:uid="{C5B718B3-9B1D-4F02-87A9-FF9BDC37984D}" cache="Slicer_Region" caption="Region" columnCoun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383A8E4-0633-46BD-837B-ADC21E5131D2}" sourceName="Order Date">
  <state minimalRefreshVersion="6" lastRefreshVersion="6" pivotCacheId="42610984" filterType="unknown">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4" xr10:uid="{C1814648-5776-41CB-97DA-107C6653C1B6}" cache="NativeTimeline_Order_Date" caption="Order Date" showSelectionLabel="0" showTimeLevel="0" level="2" selectionLevel="2" scrollPosition="2022-01-01T00:00:00"/>
  <timeline name="Order Date 3" xr10:uid="{0FC86D24-2958-4C27-81B0-210EEA7F9B3C}" cache="NativeTimeline_Order_Date" caption="Order Date" showSelectionLabel="0" showTimeLevel="0" showHorizontalScrollbar="0" level="0" selectionLevel="0" scrollPosition="2022-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A1B10-147C-467E-9618-0215806120B6}">
  <sheetPr>
    <pageSetUpPr fitToPage="1"/>
  </sheetPr>
  <dimension ref="A1:Z50"/>
  <sheetViews>
    <sheetView tabSelected="1" zoomScale="54" workbookViewId="0">
      <selection activeCell="AE18" sqref="AE18"/>
    </sheetView>
  </sheetViews>
  <sheetFormatPr defaultRowHeight="14.4" x14ac:dyDescent="0.3"/>
  <cols>
    <col min="1" max="26" width="11.77734375" customWidth="1"/>
  </cols>
  <sheetData>
    <row r="1" spans="1:26" ht="36.6" x14ac:dyDescent="0.3">
      <c r="A1" s="1" t="s">
        <v>0</v>
      </c>
      <c r="B1" s="2"/>
      <c r="C1" s="2"/>
      <c r="D1" s="2"/>
      <c r="E1" s="2"/>
      <c r="F1" s="2"/>
      <c r="G1" s="2"/>
      <c r="H1" s="2"/>
      <c r="I1" s="2"/>
      <c r="J1" s="2"/>
      <c r="K1" s="2"/>
      <c r="L1" s="2"/>
      <c r="M1" s="2"/>
      <c r="N1" s="2"/>
      <c r="O1" s="2"/>
      <c r="P1" s="2"/>
      <c r="Q1" s="2"/>
      <c r="R1" s="2"/>
      <c r="S1" s="2"/>
      <c r="T1" s="2"/>
      <c r="U1" s="2"/>
      <c r="V1" s="2"/>
      <c r="W1" s="2"/>
      <c r="X1" s="2"/>
      <c r="Y1" s="2"/>
      <c r="Z1" s="3"/>
    </row>
    <row r="2" spans="1:26" s="15" customFormat="1" ht="18" x14ac:dyDescent="0.35">
      <c r="A2" s="4"/>
      <c r="B2" s="5"/>
      <c r="C2" s="5"/>
      <c r="D2" s="5"/>
      <c r="E2" s="5"/>
      <c r="F2" s="5"/>
      <c r="G2" s="5"/>
      <c r="H2" s="5"/>
      <c r="I2" s="5"/>
      <c r="J2" s="5"/>
      <c r="K2" s="5"/>
      <c r="L2" s="5"/>
      <c r="M2" s="5"/>
      <c r="N2" s="5"/>
      <c r="O2" s="5"/>
      <c r="P2" s="5"/>
      <c r="Q2" s="5"/>
      <c r="R2" s="5"/>
      <c r="S2" s="5"/>
      <c r="T2" s="5"/>
      <c r="U2" s="5"/>
      <c r="V2" s="5"/>
      <c r="W2" s="5"/>
      <c r="X2" s="5"/>
      <c r="Y2" s="5"/>
      <c r="Z2" s="6"/>
    </row>
    <row r="3" spans="1:26" s="15" customFormat="1" ht="18" x14ac:dyDescent="0.35">
      <c r="A3" s="4"/>
      <c r="B3" s="5"/>
      <c r="C3" s="5"/>
      <c r="D3" s="5"/>
      <c r="E3" s="5"/>
      <c r="F3" s="5"/>
      <c r="G3" s="5"/>
      <c r="H3" s="5"/>
      <c r="I3" s="5"/>
      <c r="J3" s="5"/>
      <c r="K3" s="5"/>
      <c r="L3" s="5"/>
      <c r="M3" s="5"/>
      <c r="N3" s="5"/>
      <c r="O3" s="5"/>
      <c r="P3" s="5"/>
      <c r="Q3" s="5"/>
      <c r="R3" s="5"/>
      <c r="S3" s="5"/>
      <c r="T3" s="5"/>
      <c r="U3" s="5"/>
      <c r="V3" s="5"/>
      <c r="W3" s="5"/>
      <c r="X3" s="5"/>
      <c r="Y3" s="5"/>
      <c r="Z3" s="6"/>
    </row>
    <row r="4" spans="1:26" s="15" customFormat="1" ht="18" x14ac:dyDescent="0.35">
      <c r="A4" s="4"/>
      <c r="B4" s="7" t="s">
        <v>1</v>
      </c>
      <c r="C4" s="7"/>
      <c r="D4" s="8"/>
      <c r="E4" s="5"/>
      <c r="F4" s="5"/>
      <c r="G4" s="8"/>
      <c r="H4" s="5"/>
      <c r="I4" s="7" t="s">
        <v>2</v>
      </c>
      <c r="J4" s="7"/>
      <c r="K4" s="5"/>
      <c r="L4" s="5"/>
      <c r="M4" s="5"/>
      <c r="N4" s="5"/>
      <c r="O4" s="5"/>
      <c r="P4" s="5"/>
      <c r="Q4" s="7" t="s">
        <v>3</v>
      </c>
      <c r="R4" s="7"/>
      <c r="S4" s="5"/>
      <c r="T4" s="5"/>
      <c r="U4" s="5"/>
      <c r="V4" s="5"/>
      <c r="W4" s="7" t="s">
        <v>4</v>
      </c>
      <c r="X4" s="7"/>
      <c r="Y4" s="7"/>
      <c r="Z4" s="6"/>
    </row>
    <row r="5" spans="1:26" s="15" customFormat="1" ht="18" x14ac:dyDescent="0.35">
      <c r="A5" s="4"/>
      <c r="B5" s="9">
        <f>SUM([1]!SalesData[Total Sales])</f>
        <v>7807242.3199999835</v>
      </c>
      <c r="C5" s="9"/>
      <c r="D5" s="5"/>
      <c r="E5" s="5"/>
      <c r="F5" s="5"/>
      <c r="G5" s="5"/>
      <c r="H5" s="5"/>
      <c r="I5" s="9">
        <f>SUM([1]!SalesData[Profit])</f>
        <v>1560759.3599999971</v>
      </c>
      <c r="J5" s="9"/>
      <c r="K5" s="5"/>
      <c r="L5" s="5"/>
      <c r="M5" s="5"/>
      <c r="N5" s="5"/>
      <c r="O5" s="5"/>
      <c r="P5" s="5"/>
      <c r="Q5" s="10">
        <f>SUM([1]!SalesData[Quantity])</f>
        <v>6107</v>
      </c>
      <c r="R5" s="10"/>
      <c r="S5" s="5"/>
      <c r="T5" s="5"/>
      <c r="U5" s="5"/>
      <c r="V5" s="5"/>
      <c r="W5" s="11">
        <f>AVERAGE([1]!SalesData[Profit Margin (%)])</f>
        <v>0.20149837579995528</v>
      </c>
      <c r="X5" s="11"/>
      <c r="Y5" s="11"/>
      <c r="Z5" s="6"/>
    </row>
    <row r="6" spans="1:26" s="15" customFormat="1" ht="18" x14ac:dyDescent="0.35">
      <c r="A6" s="4"/>
      <c r="B6" s="5"/>
      <c r="C6" s="5"/>
      <c r="D6" s="5"/>
      <c r="E6" s="5"/>
      <c r="F6" s="5"/>
      <c r="G6" s="5"/>
      <c r="H6" s="5"/>
      <c r="I6" s="5"/>
      <c r="J6" s="5"/>
      <c r="K6" s="5"/>
      <c r="L6" s="5"/>
      <c r="M6" s="5"/>
      <c r="N6" s="5"/>
      <c r="O6" s="5"/>
      <c r="P6" s="5"/>
      <c r="Q6" s="5"/>
      <c r="R6" s="5"/>
      <c r="S6" s="5"/>
      <c r="T6" s="5"/>
      <c r="U6" s="5"/>
      <c r="V6" s="5"/>
      <c r="W6" s="5"/>
      <c r="X6" s="5"/>
      <c r="Y6" s="5"/>
      <c r="Z6" s="6"/>
    </row>
    <row r="7" spans="1:26" s="15" customFormat="1" ht="18" x14ac:dyDescent="0.35">
      <c r="A7" s="4"/>
      <c r="B7" s="5"/>
      <c r="C7" s="5"/>
      <c r="D7" s="5"/>
      <c r="E7" s="5"/>
      <c r="F7" s="5"/>
      <c r="G7" s="5"/>
      <c r="H7" s="5"/>
      <c r="I7" s="5"/>
      <c r="J7" s="5"/>
      <c r="K7" s="5"/>
      <c r="L7" s="5"/>
      <c r="M7" s="5"/>
      <c r="N7" s="5"/>
      <c r="O7" s="5"/>
      <c r="P7" s="5"/>
      <c r="Q7" s="5"/>
      <c r="R7" s="5"/>
      <c r="S7" s="5"/>
      <c r="T7" s="5"/>
      <c r="U7" s="5"/>
      <c r="V7" s="5"/>
      <c r="W7" s="5"/>
      <c r="X7" s="5"/>
      <c r="Y7" s="5"/>
      <c r="Z7" s="6"/>
    </row>
    <row r="8" spans="1:26" s="15" customFormat="1" ht="18" x14ac:dyDescent="0.35">
      <c r="A8" s="4"/>
      <c r="B8" s="5"/>
      <c r="C8" s="5"/>
      <c r="D8" s="5"/>
      <c r="E8" s="5"/>
      <c r="F8" s="5"/>
      <c r="G8" s="5"/>
      <c r="H8" s="5"/>
      <c r="I8" s="5"/>
      <c r="J8" s="5"/>
      <c r="K8" s="5"/>
      <c r="L8" s="5"/>
      <c r="M8" s="5"/>
      <c r="N8" s="5"/>
      <c r="O8" s="5"/>
      <c r="P8" s="5"/>
      <c r="Q8" s="5"/>
      <c r="R8" s="5"/>
      <c r="S8" s="5"/>
      <c r="T8" s="5"/>
      <c r="U8" s="5"/>
      <c r="V8" s="5"/>
      <c r="W8" s="5"/>
      <c r="X8" s="5"/>
      <c r="Y8" s="5"/>
      <c r="Z8" s="6"/>
    </row>
    <row r="9" spans="1:26" s="15" customFormat="1" ht="18" x14ac:dyDescent="0.35">
      <c r="A9" s="4"/>
      <c r="B9" s="5"/>
      <c r="C9" s="5"/>
      <c r="D9" s="5"/>
      <c r="E9" s="5"/>
      <c r="F9" s="5"/>
      <c r="G9" s="5"/>
      <c r="H9" s="5"/>
      <c r="I9" s="5"/>
      <c r="J9" s="5"/>
      <c r="K9" s="5"/>
      <c r="L9" s="5"/>
      <c r="M9" s="5"/>
      <c r="N9" s="5"/>
      <c r="O9" s="5"/>
      <c r="P9" s="5"/>
      <c r="Q9" s="5"/>
      <c r="R9" s="5"/>
      <c r="S9" s="5"/>
      <c r="T9" s="5"/>
      <c r="U9" s="5"/>
      <c r="V9" s="5"/>
      <c r="W9" s="5"/>
      <c r="X9" s="5"/>
      <c r="Y9" s="5"/>
      <c r="Z9" s="6"/>
    </row>
    <row r="10" spans="1:26" s="15" customFormat="1" ht="18" x14ac:dyDescent="0.35">
      <c r="A10" s="4"/>
      <c r="B10" s="5"/>
      <c r="C10" s="5"/>
      <c r="D10" s="5"/>
      <c r="E10" s="5"/>
      <c r="F10" s="5"/>
      <c r="G10" s="5"/>
      <c r="H10" s="5"/>
      <c r="I10" s="5"/>
      <c r="J10" s="5"/>
      <c r="K10" s="5"/>
      <c r="L10" s="5"/>
      <c r="M10" s="5"/>
      <c r="N10" s="5"/>
      <c r="O10" s="5"/>
      <c r="P10" s="5"/>
      <c r="Q10" s="5"/>
      <c r="R10" s="5"/>
      <c r="S10" s="5"/>
      <c r="T10" s="5"/>
      <c r="U10" s="5"/>
      <c r="V10" s="5"/>
      <c r="W10" s="5"/>
      <c r="X10" s="5"/>
      <c r="Y10" s="5"/>
      <c r="Z10" s="6"/>
    </row>
    <row r="11" spans="1:26" s="15" customFormat="1" ht="18" x14ac:dyDescent="0.35">
      <c r="A11" s="4"/>
      <c r="B11" s="5"/>
      <c r="C11" s="5"/>
      <c r="D11" s="5"/>
      <c r="E11" s="5"/>
      <c r="F11" s="5"/>
      <c r="G11" s="5"/>
      <c r="H11" s="5"/>
      <c r="I11" s="5"/>
      <c r="J11" s="5"/>
      <c r="K11" s="5"/>
      <c r="L11" s="5"/>
      <c r="M11" s="5"/>
      <c r="N11" s="5"/>
      <c r="O11" s="5"/>
      <c r="P11" s="5"/>
      <c r="Q11" s="5"/>
      <c r="R11" s="5"/>
      <c r="S11" s="5"/>
      <c r="T11" s="5"/>
      <c r="U11" s="5"/>
      <c r="V11" s="5"/>
      <c r="W11" s="5"/>
      <c r="X11" s="5"/>
      <c r="Y11" s="5"/>
      <c r="Z11" s="6"/>
    </row>
    <row r="12" spans="1:26" s="15" customFormat="1" ht="18" x14ac:dyDescent="0.35">
      <c r="A12" s="4"/>
      <c r="B12" s="5"/>
      <c r="C12" s="5"/>
      <c r="D12" s="5"/>
      <c r="E12" s="5"/>
      <c r="F12" s="5"/>
      <c r="G12" s="5"/>
      <c r="H12" s="5"/>
      <c r="I12" s="5"/>
      <c r="J12" s="5"/>
      <c r="K12" s="5"/>
      <c r="L12" s="5"/>
      <c r="M12" s="5"/>
      <c r="N12" s="5"/>
      <c r="O12" s="5"/>
      <c r="P12" s="5"/>
      <c r="Q12" s="5"/>
      <c r="R12" s="5"/>
      <c r="S12" s="5"/>
      <c r="T12" s="5"/>
      <c r="U12" s="5"/>
      <c r="V12" s="5"/>
      <c r="W12" s="5"/>
      <c r="X12" s="5"/>
      <c r="Y12" s="5"/>
      <c r="Z12" s="6"/>
    </row>
    <row r="13" spans="1:26" s="15" customFormat="1" ht="18" x14ac:dyDescent="0.35">
      <c r="A13" s="4"/>
      <c r="B13" s="5"/>
      <c r="C13" s="5"/>
      <c r="D13" s="5"/>
      <c r="E13" s="5"/>
      <c r="F13" s="5"/>
      <c r="G13" s="5"/>
      <c r="H13" s="5"/>
      <c r="I13" s="5"/>
      <c r="J13" s="5"/>
      <c r="K13" s="5"/>
      <c r="L13" s="5"/>
      <c r="M13" s="5"/>
      <c r="N13" s="5"/>
      <c r="O13" s="5"/>
      <c r="P13" s="5"/>
      <c r="Q13" s="5"/>
      <c r="R13" s="5"/>
      <c r="S13" s="5"/>
      <c r="T13" s="5"/>
      <c r="U13" s="5"/>
      <c r="V13" s="5"/>
      <c r="W13" s="5"/>
      <c r="X13" s="5"/>
      <c r="Y13" s="5"/>
      <c r="Z13" s="6"/>
    </row>
    <row r="14" spans="1:26" s="15" customFormat="1" ht="18" x14ac:dyDescent="0.35">
      <c r="A14" s="4"/>
      <c r="B14" s="5"/>
      <c r="C14" s="5"/>
      <c r="D14" s="5"/>
      <c r="E14" s="5"/>
      <c r="F14" s="5"/>
      <c r="G14" s="5"/>
      <c r="H14" s="5"/>
      <c r="I14" s="5"/>
      <c r="J14" s="5"/>
      <c r="K14" s="5"/>
      <c r="L14" s="5"/>
      <c r="M14" s="5"/>
      <c r="N14" s="5"/>
      <c r="O14" s="5"/>
      <c r="P14" s="5"/>
      <c r="Q14" s="5"/>
      <c r="R14" s="5"/>
      <c r="S14" s="5"/>
      <c r="T14" s="5"/>
      <c r="U14" s="5"/>
      <c r="V14" s="5"/>
      <c r="W14" s="5"/>
      <c r="X14" s="5"/>
      <c r="Y14" s="5"/>
      <c r="Z14" s="6"/>
    </row>
    <row r="15" spans="1:26" s="15" customFormat="1" ht="18" x14ac:dyDescent="0.35">
      <c r="A15" s="4"/>
      <c r="B15" s="5"/>
      <c r="C15" s="5"/>
      <c r="D15" s="5"/>
      <c r="E15" s="5"/>
      <c r="F15" s="5"/>
      <c r="G15" s="5"/>
      <c r="H15" s="5"/>
      <c r="I15" s="5"/>
      <c r="J15" s="5"/>
      <c r="K15" s="5"/>
      <c r="L15" s="5"/>
      <c r="M15" s="5"/>
      <c r="N15" s="5"/>
      <c r="O15" s="5"/>
      <c r="P15" s="5"/>
      <c r="Q15" s="5"/>
      <c r="R15" s="5"/>
      <c r="S15" s="5"/>
      <c r="T15" s="5"/>
      <c r="U15" s="5"/>
      <c r="V15" s="5"/>
      <c r="W15" s="5"/>
      <c r="X15" s="5"/>
      <c r="Y15" s="5"/>
      <c r="Z15" s="6"/>
    </row>
    <row r="16" spans="1:26" s="15" customFormat="1" ht="18" x14ac:dyDescent="0.35">
      <c r="A16" s="4"/>
      <c r="B16" s="5"/>
      <c r="C16" s="5"/>
      <c r="D16" s="5"/>
      <c r="E16" s="5"/>
      <c r="F16" s="5"/>
      <c r="G16" s="5"/>
      <c r="H16" s="5"/>
      <c r="I16" s="5"/>
      <c r="J16" s="5"/>
      <c r="K16" s="5"/>
      <c r="L16" s="5"/>
      <c r="M16" s="5"/>
      <c r="N16" s="5"/>
      <c r="O16" s="5"/>
      <c r="P16" s="5"/>
      <c r="Q16" s="5"/>
      <c r="R16" s="5"/>
      <c r="S16" s="5"/>
      <c r="T16" s="5"/>
      <c r="U16" s="5"/>
      <c r="V16" s="5"/>
      <c r="W16" s="5"/>
      <c r="X16" s="5"/>
      <c r="Y16" s="5"/>
      <c r="Z16" s="6"/>
    </row>
    <row r="17" spans="1:26" s="15" customFormat="1" ht="18" x14ac:dyDescent="0.35">
      <c r="A17" s="4"/>
      <c r="B17" s="5"/>
      <c r="C17" s="5"/>
      <c r="D17" s="5"/>
      <c r="E17" s="5"/>
      <c r="F17" s="5"/>
      <c r="G17" s="5"/>
      <c r="H17" s="5"/>
      <c r="I17" s="5"/>
      <c r="J17" s="5"/>
      <c r="K17" s="5"/>
      <c r="L17" s="5"/>
      <c r="M17" s="5"/>
      <c r="N17" s="5"/>
      <c r="O17" s="5"/>
      <c r="P17" s="5"/>
      <c r="Q17" s="5"/>
      <c r="R17" s="5"/>
      <c r="S17" s="5"/>
      <c r="T17" s="5"/>
      <c r="U17" s="5"/>
      <c r="V17" s="5"/>
      <c r="W17" s="5"/>
      <c r="X17" s="5"/>
      <c r="Y17" s="5"/>
      <c r="Z17" s="6"/>
    </row>
    <row r="18" spans="1:26" s="15" customFormat="1" ht="18" x14ac:dyDescent="0.35">
      <c r="A18" s="4"/>
      <c r="B18" s="5"/>
      <c r="C18" s="5"/>
      <c r="D18" s="5"/>
      <c r="E18" s="5"/>
      <c r="F18" s="5"/>
      <c r="G18" s="5"/>
      <c r="H18" s="5"/>
      <c r="I18" s="5"/>
      <c r="J18" s="5"/>
      <c r="K18" s="5"/>
      <c r="L18" s="5"/>
      <c r="M18" s="5"/>
      <c r="N18" s="5"/>
      <c r="O18" s="5"/>
      <c r="P18" s="5"/>
      <c r="Q18" s="5"/>
      <c r="R18" s="5"/>
      <c r="S18" s="5"/>
      <c r="T18" s="5"/>
      <c r="U18" s="5"/>
      <c r="V18" s="5"/>
      <c r="W18" s="5"/>
      <c r="X18" s="5"/>
      <c r="Y18" s="5"/>
      <c r="Z18" s="6"/>
    </row>
    <row r="19" spans="1:26" s="15" customFormat="1" ht="18" x14ac:dyDescent="0.35">
      <c r="A19" s="4"/>
      <c r="B19" s="5"/>
      <c r="C19" s="5"/>
      <c r="D19" s="5"/>
      <c r="E19" s="5"/>
      <c r="F19" s="5"/>
      <c r="G19" s="5"/>
      <c r="H19" s="5"/>
      <c r="I19" s="5"/>
      <c r="J19" s="5"/>
      <c r="K19" s="5"/>
      <c r="L19" s="5"/>
      <c r="M19" s="5"/>
      <c r="N19" s="5"/>
      <c r="O19" s="5"/>
      <c r="P19" s="5"/>
      <c r="Q19" s="5"/>
      <c r="R19" s="5"/>
      <c r="S19" s="5"/>
      <c r="T19" s="5"/>
      <c r="U19" s="5"/>
      <c r="V19" s="5"/>
      <c r="W19" s="5"/>
      <c r="X19" s="5"/>
      <c r="Y19" s="5"/>
      <c r="Z19" s="6"/>
    </row>
    <row r="20" spans="1:26" s="15" customFormat="1" ht="18" x14ac:dyDescent="0.35">
      <c r="A20" s="4"/>
      <c r="B20" s="5"/>
      <c r="C20" s="5"/>
      <c r="D20" s="5"/>
      <c r="E20" s="5"/>
      <c r="F20" s="5"/>
      <c r="G20" s="5"/>
      <c r="H20" s="5"/>
      <c r="I20" s="5"/>
      <c r="J20" s="5"/>
      <c r="K20" s="5"/>
      <c r="L20" s="5"/>
      <c r="M20" s="5"/>
      <c r="N20" s="5"/>
      <c r="O20" s="5"/>
      <c r="P20" s="5"/>
      <c r="Q20" s="5"/>
      <c r="R20" s="5"/>
      <c r="S20" s="5"/>
      <c r="T20" s="5"/>
      <c r="U20" s="5"/>
      <c r="V20" s="5"/>
      <c r="W20" s="5"/>
      <c r="X20" s="5"/>
      <c r="Y20" s="5"/>
      <c r="Z20" s="6"/>
    </row>
    <row r="21" spans="1:26" s="15" customFormat="1" ht="18" x14ac:dyDescent="0.35">
      <c r="A21" s="4"/>
      <c r="B21" s="5"/>
      <c r="C21" s="5"/>
      <c r="D21" s="5"/>
      <c r="E21" s="5"/>
      <c r="F21" s="5"/>
      <c r="G21" s="5"/>
      <c r="H21" s="5"/>
      <c r="I21" s="5"/>
      <c r="J21" s="5"/>
      <c r="K21" s="5"/>
      <c r="L21" s="5"/>
      <c r="M21" s="5"/>
      <c r="N21" s="5"/>
      <c r="O21" s="5"/>
      <c r="P21" s="5"/>
      <c r="Q21" s="5"/>
      <c r="R21" s="5"/>
      <c r="S21" s="5"/>
      <c r="T21" s="5"/>
      <c r="U21" s="5"/>
      <c r="V21" s="5"/>
      <c r="W21" s="5"/>
      <c r="X21" s="5"/>
      <c r="Y21" s="5"/>
      <c r="Z21" s="6"/>
    </row>
    <row r="22" spans="1:26" s="15" customFormat="1" ht="18" x14ac:dyDescent="0.35">
      <c r="A22" s="4"/>
      <c r="B22" s="5"/>
      <c r="C22" s="5"/>
      <c r="D22" s="5"/>
      <c r="E22" s="5"/>
      <c r="F22" s="5"/>
      <c r="G22" s="5"/>
      <c r="H22" s="5"/>
      <c r="I22" s="5"/>
      <c r="J22" s="5"/>
      <c r="K22" s="5"/>
      <c r="L22" s="5"/>
      <c r="M22" s="5"/>
      <c r="N22" s="5"/>
      <c r="O22" s="5"/>
      <c r="P22" s="5"/>
      <c r="Q22" s="5"/>
      <c r="R22" s="5"/>
      <c r="S22" s="5"/>
      <c r="T22" s="5"/>
      <c r="U22" s="5"/>
      <c r="V22" s="5"/>
      <c r="W22" s="5"/>
      <c r="X22" s="5"/>
      <c r="Y22" s="5"/>
      <c r="Z22" s="6"/>
    </row>
    <row r="23" spans="1:26" s="15" customFormat="1" ht="18" x14ac:dyDescent="0.35">
      <c r="A23" s="4"/>
      <c r="B23" s="5"/>
      <c r="C23" s="5"/>
      <c r="D23" s="5"/>
      <c r="E23" s="5"/>
      <c r="F23" s="5"/>
      <c r="G23" s="5"/>
      <c r="H23" s="5"/>
      <c r="I23" s="5"/>
      <c r="J23" s="5"/>
      <c r="K23" s="5"/>
      <c r="L23" s="5"/>
      <c r="M23" s="5"/>
      <c r="N23" s="5"/>
      <c r="O23" s="5"/>
      <c r="P23" s="5"/>
      <c r="Q23" s="5"/>
      <c r="R23" s="5"/>
      <c r="S23" s="5"/>
      <c r="T23" s="5"/>
      <c r="U23" s="5"/>
      <c r="V23" s="5"/>
      <c r="W23" s="5"/>
      <c r="X23" s="5"/>
      <c r="Y23" s="5"/>
      <c r="Z23" s="6"/>
    </row>
    <row r="24" spans="1:26" s="15" customFormat="1" ht="18" x14ac:dyDescent="0.35">
      <c r="A24" s="4"/>
      <c r="B24" s="5"/>
      <c r="C24" s="5"/>
      <c r="D24" s="5"/>
      <c r="E24" s="5"/>
      <c r="F24" s="5"/>
      <c r="G24" s="5"/>
      <c r="H24" s="5"/>
      <c r="I24" s="5"/>
      <c r="J24" s="5"/>
      <c r="K24" s="5"/>
      <c r="L24" s="5"/>
      <c r="M24" s="5"/>
      <c r="N24" s="5"/>
      <c r="O24" s="5"/>
      <c r="P24" s="5"/>
      <c r="Q24" s="5"/>
      <c r="R24" s="5"/>
      <c r="S24" s="5"/>
      <c r="T24" s="5"/>
      <c r="U24" s="5"/>
      <c r="V24" s="5"/>
      <c r="W24" s="5"/>
      <c r="X24" s="5"/>
      <c r="Y24" s="5"/>
      <c r="Z24" s="6"/>
    </row>
    <row r="25" spans="1:26" s="15" customFormat="1" ht="18" x14ac:dyDescent="0.35">
      <c r="A25" s="4"/>
      <c r="B25" s="5"/>
      <c r="C25" s="5"/>
      <c r="D25" s="5"/>
      <c r="E25" s="5"/>
      <c r="F25" s="5"/>
      <c r="G25" s="5"/>
      <c r="H25" s="5"/>
      <c r="I25" s="5"/>
      <c r="J25" s="5"/>
      <c r="K25" s="5"/>
      <c r="L25" s="5"/>
      <c r="M25" s="5"/>
      <c r="N25" s="5"/>
      <c r="O25" s="5"/>
      <c r="P25" s="5"/>
      <c r="Q25" s="5"/>
      <c r="R25" s="5"/>
      <c r="S25" s="5"/>
      <c r="T25" s="5"/>
      <c r="U25" s="5"/>
      <c r="V25" s="5"/>
      <c r="W25" s="5"/>
      <c r="X25" s="5"/>
      <c r="Y25" s="5"/>
      <c r="Z25" s="6"/>
    </row>
    <row r="26" spans="1:26" s="15" customFormat="1" ht="18" x14ac:dyDescent="0.35">
      <c r="A26" s="4"/>
      <c r="B26" s="5"/>
      <c r="C26" s="5"/>
      <c r="D26" s="5"/>
      <c r="E26" s="5"/>
      <c r="F26" s="5"/>
      <c r="G26" s="5"/>
      <c r="H26" s="5"/>
      <c r="I26" s="5"/>
      <c r="J26" s="5"/>
      <c r="K26" s="5"/>
      <c r="L26" s="5"/>
      <c r="M26" s="5"/>
      <c r="N26" s="5"/>
      <c r="O26" s="5"/>
      <c r="P26" s="5"/>
      <c r="Q26" s="5"/>
      <c r="R26" s="5"/>
      <c r="S26" s="5"/>
      <c r="T26" s="5"/>
      <c r="U26" s="5"/>
      <c r="V26" s="5"/>
      <c r="W26" s="5"/>
      <c r="X26" s="5"/>
      <c r="Y26" s="5"/>
      <c r="Z26" s="6"/>
    </row>
    <row r="27" spans="1:26" s="15" customFormat="1" ht="18" x14ac:dyDescent="0.35">
      <c r="A27" s="4"/>
      <c r="B27" s="5"/>
      <c r="C27" s="5"/>
      <c r="D27" s="5"/>
      <c r="E27" s="5"/>
      <c r="F27" s="5"/>
      <c r="G27" s="5"/>
      <c r="H27" s="5"/>
      <c r="I27" s="5"/>
      <c r="J27" s="5"/>
      <c r="K27" s="5"/>
      <c r="L27" s="5"/>
      <c r="M27" s="5"/>
      <c r="N27" s="5"/>
      <c r="O27" s="5"/>
      <c r="P27" s="5"/>
      <c r="Q27" s="5"/>
      <c r="R27" s="5"/>
      <c r="S27" s="5"/>
      <c r="T27" s="5"/>
      <c r="U27" s="5"/>
      <c r="V27" s="5"/>
      <c r="W27" s="5"/>
      <c r="X27" s="5"/>
      <c r="Y27" s="5"/>
      <c r="Z27" s="6"/>
    </row>
    <row r="28" spans="1:26" s="15" customFormat="1" ht="18" x14ac:dyDescent="0.35">
      <c r="A28" s="4"/>
      <c r="B28" s="5"/>
      <c r="C28" s="5"/>
      <c r="D28" s="5"/>
      <c r="E28" s="5"/>
      <c r="F28" s="5"/>
      <c r="G28" s="5"/>
      <c r="H28" s="5"/>
      <c r="I28" s="5"/>
      <c r="J28" s="5"/>
      <c r="K28" s="5"/>
      <c r="L28" s="5"/>
      <c r="M28" s="5"/>
      <c r="N28" s="5"/>
      <c r="O28" s="5"/>
      <c r="P28" s="5"/>
      <c r="Q28" s="5"/>
      <c r="R28" s="5"/>
      <c r="S28" s="5"/>
      <c r="T28" s="5"/>
      <c r="U28" s="5"/>
      <c r="V28" s="5"/>
      <c r="W28" s="5"/>
      <c r="X28" s="5"/>
      <c r="Y28" s="5"/>
      <c r="Z28" s="6"/>
    </row>
    <row r="29" spans="1:26" s="15" customFormat="1" ht="18" x14ac:dyDescent="0.35">
      <c r="A29" s="4"/>
      <c r="B29" s="5"/>
      <c r="C29" s="5"/>
      <c r="D29" s="5"/>
      <c r="E29" s="5"/>
      <c r="F29" s="5"/>
      <c r="G29" s="5"/>
      <c r="H29" s="5"/>
      <c r="I29" s="5"/>
      <c r="J29" s="5"/>
      <c r="K29" s="5"/>
      <c r="L29" s="5"/>
      <c r="M29" s="5"/>
      <c r="N29" s="5"/>
      <c r="O29" s="5"/>
      <c r="P29" s="5"/>
      <c r="Q29" s="5"/>
      <c r="R29" s="5"/>
      <c r="S29" s="5"/>
      <c r="T29" s="5"/>
      <c r="U29" s="5"/>
      <c r="V29" s="5"/>
      <c r="W29" s="5"/>
      <c r="X29" s="5"/>
      <c r="Y29" s="5"/>
      <c r="Z29" s="6"/>
    </row>
    <row r="30" spans="1:26" s="15" customFormat="1" ht="18" x14ac:dyDescent="0.35">
      <c r="A30" s="4"/>
      <c r="B30" s="5"/>
      <c r="C30" s="5"/>
      <c r="D30" s="5"/>
      <c r="E30" s="5"/>
      <c r="F30" s="5"/>
      <c r="G30" s="5"/>
      <c r="H30" s="5"/>
      <c r="I30" s="5"/>
      <c r="J30" s="5"/>
      <c r="K30" s="5"/>
      <c r="L30" s="5"/>
      <c r="M30" s="5"/>
      <c r="N30" s="5"/>
      <c r="O30" s="5"/>
      <c r="P30" s="5"/>
      <c r="Q30" s="5"/>
      <c r="R30" s="5"/>
      <c r="S30" s="5"/>
      <c r="T30" s="5"/>
      <c r="U30" s="5"/>
      <c r="V30" s="5"/>
      <c r="W30" s="5"/>
      <c r="X30" s="5"/>
      <c r="Y30" s="5"/>
      <c r="Z30" s="6"/>
    </row>
    <row r="31" spans="1:26" s="15" customFormat="1" ht="18" x14ac:dyDescent="0.35">
      <c r="A31" s="4"/>
      <c r="B31" s="5"/>
      <c r="C31" s="5"/>
      <c r="D31" s="5"/>
      <c r="E31" s="5"/>
      <c r="F31" s="5"/>
      <c r="G31" s="5"/>
      <c r="H31" s="5"/>
      <c r="I31" s="5"/>
      <c r="J31" s="5"/>
      <c r="K31" s="5"/>
      <c r="L31" s="5"/>
      <c r="M31" s="5"/>
      <c r="N31" s="5"/>
      <c r="O31" s="5"/>
      <c r="P31" s="5"/>
      <c r="Q31" s="5"/>
      <c r="R31" s="5"/>
      <c r="S31" s="5"/>
      <c r="T31" s="5"/>
      <c r="U31" s="5"/>
      <c r="V31" s="5"/>
      <c r="W31" s="5"/>
      <c r="X31" s="5"/>
      <c r="Y31" s="5"/>
      <c r="Z31" s="6"/>
    </row>
    <row r="32" spans="1:26" s="15" customFormat="1" ht="18" x14ac:dyDescent="0.35">
      <c r="A32" s="4"/>
      <c r="B32" s="5"/>
      <c r="C32" s="5"/>
      <c r="D32" s="5"/>
      <c r="E32" s="5"/>
      <c r="F32" s="5"/>
      <c r="G32" s="5"/>
      <c r="H32" s="5"/>
      <c r="I32" s="5"/>
      <c r="J32" s="5"/>
      <c r="K32" s="5"/>
      <c r="L32" s="5"/>
      <c r="M32" s="5"/>
      <c r="N32" s="5"/>
      <c r="O32" s="5"/>
      <c r="P32" s="5"/>
      <c r="Q32" s="5"/>
      <c r="R32" s="5"/>
      <c r="S32" s="5"/>
      <c r="T32" s="5"/>
      <c r="U32" s="5"/>
      <c r="V32" s="5"/>
      <c r="W32" s="5"/>
      <c r="X32" s="5"/>
      <c r="Y32" s="5"/>
      <c r="Z32" s="6"/>
    </row>
    <row r="33" spans="1:26" s="15" customFormat="1" ht="18" x14ac:dyDescent="0.35">
      <c r="A33" s="4"/>
      <c r="B33" s="5"/>
      <c r="C33" s="5"/>
      <c r="D33" s="5"/>
      <c r="E33" s="5"/>
      <c r="F33" s="5"/>
      <c r="G33" s="5"/>
      <c r="H33" s="5"/>
      <c r="I33" s="5"/>
      <c r="J33" s="5"/>
      <c r="K33" s="5"/>
      <c r="L33" s="5"/>
      <c r="M33" s="5"/>
      <c r="N33" s="5"/>
      <c r="O33" s="5"/>
      <c r="P33" s="5"/>
      <c r="Q33" s="5"/>
      <c r="R33" s="5"/>
      <c r="S33" s="5"/>
      <c r="T33" s="5"/>
      <c r="U33" s="5"/>
      <c r="V33" s="5"/>
      <c r="W33" s="5"/>
      <c r="X33" s="5"/>
      <c r="Y33" s="5"/>
      <c r="Z33" s="6"/>
    </row>
    <row r="34" spans="1:26" s="15" customFormat="1" ht="18" x14ac:dyDescent="0.35">
      <c r="A34" s="4"/>
      <c r="B34" s="5"/>
      <c r="C34" s="5"/>
      <c r="D34" s="5"/>
      <c r="E34" s="5"/>
      <c r="F34" s="5"/>
      <c r="G34" s="5"/>
      <c r="H34" s="5"/>
      <c r="I34" s="5"/>
      <c r="J34" s="5"/>
      <c r="K34" s="5"/>
      <c r="L34" s="5"/>
      <c r="M34" s="5"/>
      <c r="N34" s="5"/>
      <c r="O34" s="5"/>
      <c r="P34" s="5"/>
      <c r="Q34" s="5"/>
      <c r="R34" s="5"/>
      <c r="S34" s="5"/>
      <c r="T34" s="5"/>
      <c r="U34" s="5"/>
      <c r="V34" s="5"/>
      <c r="W34" s="5"/>
      <c r="X34" s="5"/>
      <c r="Y34" s="5"/>
      <c r="Z34" s="6"/>
    </row>
    <row r="35" spans="1:26" s="15" customFormat="1" ht="18" x14ac:dyDescent="0.35">
      <c r="A35" s="4"/>
      <c r="B35" s="5"/>
      <c r="C35" s="5"/>
      <c r="D35" s="5"/>
      <c r="E35" s="5"/>
      <c r="F35" s="5"/>
      <c r="G35" s="5"/>
      <c r="H35" s="5"/>
      <c r="I35" s="5"/>
      <c r="J35" s="5"/>
      <c r="K35" s="5"/>
      <c r="L35" s="5"/>
      <c r="M35" s="5"/>
      <c r="N35" s="5"/>
      <c r="O35" s="5"/>
      <c r="P35" s="5"/>
      <c r="Q35" s="5"/>
      <c r="R35" s="5"/>
      <c r="S35" s="5"/>
      <c r="T35" s="5"/>
      <c r="U35" s="5"/>
      <c r="V35" s="5"/>
      <c r="W35" s="5"/>
      <c r="X35" s="5"/>
      <c r="Y35" s="5"/>
      <c r="Z35" s="6"/>
    </row>
    <row r="36" spans="1:26" s="15" customFormat="1" ht="18" x14ac:dyDescent="0.35">
      <c r="A36" s="4"/>
      <c r="B36" s="5"/>
      <c r="C36" s="5"/>
      <c r="D36" s="5"/>
      <c r="E36" s="5"/>
      <c r="F36" s="5"/>
      <c r="G36" s="5"/>
      <c r="H36" s="5"/>
      <c r="I36" s="5"/>
      <c r="J36" s="5"/>
      <c r="K36" s="5"/>
      <c r="L36" s="5"/>
      <c r="M36" s="5"/>
      <c r="N36" s="5"/>
      <c r="O36" s="5"/>
      <c r="P36" s="5"/>
      <c r="Q36" s="5"/>
      <c r="R36" s="5"/>
      <c r="S36" s="5"/>
      <c r="T36" s="5"/>
      <c r="U36" s="5"/>
      <c r="V36" s="5"/>
      <c r="W36" s="5"/>
      <c r="X36" s="5"/>
      <c r="Y36" s="5"/>
      <c r="Z36" s="6"/>
    </row>
    <row r="37" spans="1:26" s="15" customFormat="1" ht="18" x14ac:dyDescent="0.35">
      <c r="A37" s="4"/>
      <c r="B37" s="5"/>
      <c r="C37" s="5"/>
      <c r="D37" s="5"/>
      <c r="E37" s="5"/>
      <c r="F37" s="5"/>
      <c r="G37" s="5"/>
      <c r="H37" s="5"/>
      <c r="I37" s="5"/>
      <c r="J37" s="5"/>
      <c r="K37" s="5"/>
      <c r="L37" s="5"/>
      <c r="M37" s="5"/>
      <c r="N37" s="5"/>
      <c r="O37" s="5"/>
      <c r="P37" s="5"/>
      <c r="Q37" s="5"/>
      <c r="R37" s="5"/>
      <c r="S37" s="5"/>
      <c r="T37" s="5"/>
      <c r="U37" s="5"/>
      <c r="V37" s="5"/>
      <c r="W37" s="5"/>
      <c r="X37" s="5"/>
      <c r="Y37" s="5"/>
      <c r="Z37" s="6"/>
    </row>
    <row r="38" spans="1:26" s="15" customFormat="1" ht="18" x14ac:dyDescent="0.35">
      <c r="A38" s="4"/>
      <c r="B38" s="5"/>
      <c r="C38" s="5"/>
      <c r="D38" s="5"/>
      <c r="E38" s="5"/>
      <c r="F38" s="5"/>
      <c r="G38" s="5"/>
      <c r="H38" s="5"/>
      <c r="I38" s="5"/>
      <c r="J38" s="5"/>
      <c r="K38" s="5"/>
      <c r="L38" s="5"/>
      <c r="M38" s="5"/>
      <c r="N38" s="5"/>
      <c r="O38" s="5"/>
      <c r="P38" s="5"/>
      <c r="Q38" s="5"/>
      <c r="R38" s="5"/>
      <c r="S38" s="5"/>
      <c r="T38" s="5"/>
      <c r="U38" s="5"/>
      <c r="V38" s="5"/>
      <c r="W38" s="5"/>
      <c r="X38" s="5"/>
      <c r="Y38" s="5"/>
      <c r="Z38" s="6"/>
    </row>
    <row r="39" spans="1:26" s="15" customFormat="1" ht="18" x14ac:dyDescent="0.35">
      <c r="A39" s="4"/>
      <c r="B39" s="5"/>
      <c r="C39" s="5"/>
      <c r="D39" s="5"/>
      <c r="E39" s="5"/>
      <c r="F39" s="5"/>
      <c r="G39" s="5"/>
      <c r="H39" s="5"/>
      <c r="I39" s="5"/>
      <c r="J39" s="5"/>
      <c r="K39" s="5"/>
      <c r="L39" s="5"/>
      <c r="M39" s="5"/>
      <c r="N39" s="5"/>
      <c r="O39" s="5"/>
      <c r="P39" s="5"/>
      <c r="Q39" s="5"/>
      <c r="R39" s="5"/>
      <c r="S39" s="5"/>
      <c r="T39" s="5"/>
      <c r="U39" s="5"/>
      <c r="V39" s="5"/>
      <c r="W39" s="5"/>
      <c r="X39" s="5"/>
      <c r="Y39" s="5"/>
      <c r="Z39" s="6"/>
    </row>
    <row r="40" spans="1:26" s="15" customFormat="1" ht="18" x14ac:dyDescent="0.35">
      <c r="A40" s="4"/>
      <c r="B40" s="5"/>
      <c r="C40" s="5"/>
      <c r="D40" s="5"/>
      <c r="E40" s="5"/>
      <c r="F40" s="5"/>
      <c r="G40" s="5"/>
      <c r="H40" s="5"/>
      <c r="I40" s="5"/>
      <c r="J40" s="5"/>
      <c r="K40" s="5"/>
      <c r="L40" s="5"/>
      <c r="M40" s="5"/>
      <c r="N40" s="5"/>
      <c r="O40" s="5"/>
      <c r="P40" s="5"/>
      <c r="Q40" s="5"/>
      <c r="R40" s="5"/>
      <c r="S40" s="5"/>
      <c r="T40" s="5"/>
      <c r="U40" s="5"/>
      <c r="V40" s="5"/>
      <c r="W40" s="5"/>
      <c r="X40" s="5"/>
      <c r="Y40" s="5"/>
      <c r="Z40" s="6"/>
    </row>
    <row r="41" spans="1:26" s="15" customFormat="1" ht="18" x14ac:dyDescent="0.35">
      <c r="A41" s="4"/>
      <c r="B41" s="5"/>
      <c r="C41" s="5"/>
      <c r="D41" s="5"/>
      <c r="E41" s="5"/>
      <c r="F41" s="5"/>
      <c r="G41" s="5"/>
      <c r="H41" s="5"/>
      <c r="I41" s="5"/>
      <c r="J41" s="5"/>
      <c r="K41" s="5"/>
      <c r="L41" s="5"/>
      <c r="M41" s="5"/>
      <c r="N41" s="5"/>
      <c r="O41" s="5"/>
      <c r="P41" s="5"/>
      <c r="Q41" s="5"/>
      <c r="R41" s="5"/>
      <c r="S41" s="5"/>
      <c r="T41" s="5"/>
      <c r="U41" s="5"/>
      <c r="V41" s="5"/>
      <c r="W41" s="5"/>
      <c r="X41" s="5"/>
      <c r="Y41" s="5"/>
      <c r="Z41" s="6"/>
    </row>
    <row r="42" spans="1:26" s="15" customFormat="1" ht="18" x14ac:dyDescent="0.35">
      <c r="A42" s="4"/>
      <c r="B42" s="5"/>
      <c r="C42" s="5"/>
      <c r="D42" s="5"/>
      <c r="E42" s="5"/>
      <c r="F42" s="5"/>
      <c r="G42" s="5"/>
      <c r="H42" s="5"/>
      <c r="I42" s="5"/>
      <c r="J42" s="5"/>
      <c r="K42" s="5"/>
      <c r="L42" s="5"/>
      <c r="M42" s="5"/>
      <c r="N42" s="5"/>
      <c r="O42" s="5"/>
      <c r="P42" s="5"/>
      <c r="Q42" s="5"/>
      <c r="R42" s="5"/>
      <c r="S42" s="5"/>
      <c r="T42" s="5"/>
      <c r="U42" s="5"/>
      <c r="V42" s="5"/>
      <c r="W42" s="5"/>
      <c r="X42" s="5"/>
      <c r="Y42" s="5"/>
      <c r="Z42" s="6"/>
    </row>
    <row r="43" spans="1:26" s="15" customFormat="1" ht="18" x14ac:dyDescent="0.35">
      <c r="A43" s="4"/>
      <c r="B43" s="5"/>
      <c r="C43" s="5"/>
      <c r="D43" s="5"/>
      <c r="E43" s="5"/>
      <c r="F43" s="5"/>
      <c r="G43" s="5"/>
      <c r="H43" s="5"/>
      <c r="I43" s="5"/>
      <c r="J43" s="5"/>
      <c r="K43" s="5"/>
      <c r="L43" s="5"/>
      <c r="M43" s="5"/>
      <c r="N43" s="5"/>
      <c r="O43" s="5"/>
      <c r="P43" s="5"/>
      <c r="Q43" s="5"/>
      <c r="R43" s="5"/>
      <c r="S43" s="5"/>
      <c r="T43" s="5"/>
      <c r="U43" s="5"/>
      <c r="V43" s="5"/>
      <c r="W43" s="5"/>
      <c r="X43" s="5"/>
      <c r="Y43" s="5"/>
      <c r="Z43" s="6"/>
    </row>
    <row r="44" spans="1:26" s="15" customFormat="1" ht="18" x14ac:dyDescent="0.35">
      <c r="A44" s="4"/>
      <c r="B44" s="5"/>
      <c r="C44" s="5"/>
      <c r="D44" s="5"/>
      <c r="E44" s="5"/>
      <c r="F44" s="5"/>
      <c r="G44" s="5"/>
      <c r="H44" s="5"/>
      <c r="I44" s="5"/>
      <c r="J44" s="5"/>
      <c r="K44" s="5"/>
      <c r="L44" s="5"/>
      <c r="M44" s="5"/>
      <c r="N44" s="5"/>
      <c r="O44" s="5"/>
      <c r="P44" s="5"/>
      <c r="Q44" s="5"/>
      <c r="R44" s="5"/>
      <c r="S44" s="5"/>
      <c r="T44" s="5"/>
      <c r="U44" s="5"/>
      <c r="V44" s="5"/>
      <c r="W44" s="5"/>
      <c r="X44" s="5"/>
      <c r="Y44" s="5"/>
      <c r="Z44" s="6"/>
    </row>
    <row r="45" spans="1:26" s="15" customFormat="1" ht="18" x14ac:dyDescent="0.35">
      <c r="A45" s="4"/>
      <c r="B45" s="5"/>
      <c r="C45" s="5"/>
      <c r="D45" s="5"/>
      <c r="E45" s="5"/>
      <c r="F45" s="5"/>
      <c r="G45" s="5"/>
      <c r="H45" s="5"/>
      <c r="I45" s="5"/>
      <c r="J45" s="5"/>
      <c r="K45" s="5"/>
      <c r="L45" s="5"/>
      <c r="M45" s="5"/>
      <c r="N45" s="5"/>
      <c r="O45" s="5"/>
      <c r="P45" s="5"/>
      <c r="Q45" s="5"/>
      <c r="R45" s="5"/>
      <c r="S45" s="5"/>
      <c r="T45" s="5"/>
      <c r="U45" s="5"/>
      <c r="V45" s="5"/>
      <c r="W45" s="5"/>
      <c r="X45" s="5"/>
      <c r="Y45" s="5"/>
      <c r="Z45" s="6"/>
    </row>
    <row r="46" spans="1:26" s="15" customFormat="1" ht="18" x14ac:dyDescent="0.35">
      <c r="A46" s="4"/>
      <c r="B46" s="5"/>
      <c r="C46" s="5"/>
      <c r="D46" s="5"/>
      <c r="E46" s="5"/>
      <c r="F46" s="5"/>
      <c r="G46" s="5"/>
      <c r="H46" s="5"/>
      <c r="I46" s="5"/>
      <c r="J46" s="5"/>
      <c r="K46" s="5"/>
      <c r="L46" s="5"/>
      <c r="M46" s="5"/>
      <c r="N46" s="5"/>
      <c r="O46" s="5"/>
      <c r="P46" s="5"/>
      <c r="Q46" s="5"/>
      <c r="R46" s="5"/>
      <c r="S46" s="5"/>
      <c r="T46" s="5"/>
      <c r="U46" s="5"/>
      <c r="V46" s="5"/>
      <c r="W46" s="5"/>
      <c r="X46" s="5"/>
      <c r="Y46" s="5"/>
      <c r="Z46" s="6"/>
    </row>
    <row r="47" spans="1:26" s="15" customFormat="1" ht="18" x14ac:dyDescent="0.35">
      <c r="A47" s="4"/>
      <c r="B47" s="5"/>
      <c r="C47" s="5"/>
      <c r="D47" s="5"/>
      <c r="E47" s="5"/>
      <c r="F47" s="5"/>
      <c r="G47" s="5"/>
      <c r="H47" s="5"/>
      <c r="I47" s="5"/>
      <c r="J47" s="5"/>
      <c r="K47" s="5"/>
      <c r="L47" s="5"/>
      <c r="M47" s="5"/>
      <c r="N47" s="5"/>
      <c r="O47" s="5"/>
      <c r="P47" s="5"/>
      <c r="Q47" s="5"/>
      <c r="R47" s="5"/>
      <c r="S47" s="5"/>
      <c r="T47" s="5"/>
      <c r="U47" s="5"/>
      <c r="V47" s="5"/>
      <c r="W47" s="5"/>
      <c r="X47" s="5"/>
      <c r="Y47" s="5"/>
      <c r="Z47" s="6"/>
    </row>
    <row r="48" spans="1:26" s="15" customFormat="1" ht="18" x14ac:dyDescent="0.35">
      <c r="A48" s="4"/>
      <c r="B48" s="5"/>
      <c r="C48" s="5"/>
      <c r="D48" s="5"/>
      <c r="E48" s="5"/>
      <c r="F48" s="5"/>
      <c r="G48" s="5"/>
      <c r="H48" s="5"/>
      <c r="I48" s="5"/>
      <c r="J48" s="5"/>
      <c r="K48" s="5"/>
      <c r="L48" s="5"/>
      <c r="M48" s="5"/>
      <c r="N48" s="5"/>
      <c r="O48" s="5"/>
      <c r="P48" s="5"/>
      <c r="Q48" s="5"/>
      <c r="R48" s="5"/>
      <c r="S48" s="5"/>
      <c r="T48" s="5"/>
      <c r="U48" s="5"/>
      <c r="V48" s="5"/>
      <c r="W48" s="5"/>
      <c r="X48" s="5"/>
      <c r="Y48" s="5"/>
      <c r="Z48" s="6"/>
    </row>
    <row r="49" spans="1:26" s="15" customFormat="1" ht="18" x14ac:dyDescent="0.35">
      <c r="A49" s="4"/>
      <c r="B49" s="5"/>
      <c r="C49" s="5"/>
      <c r="D49" s="5"/>
      <c r="E49" s="5"/>
      <c r="F49" s="5"/>
      <c r="G49" s="5"/>
      <c r="H49" s="5"/>
      <c r="I49" s="5"/>
      <c r="J49" s="5"/>
      <c r="K49" s="5"/>
      <c r="L49" s="5"/>
      <c r="M49" s="5"/>
      <c r="N49" s="5"/>
      <c r="O49" s="5"/>
      <c r="P49" s="5"/>
      <c r="Q49" s="5"/>
      <c r="R49" s="5"/>
      <c r="S49" s="5"/>
      <c r="T49" s="5"/>
      <c r="U49" s="5"/>
      <c r="V49" s="5"/>
      <c r="W49" s="5"/>
      <c r="X49" s="5"/>
      <c r="Y49" s="5"/>
      <c r="Z49" s="6"/>
    </row>
    <row r="50" spans="1:26" s="15" customFormat="1" ht="18" x14ac:dyDescent="0.35">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sheetData>
  <mergeCells count="9">
    <mergeCell ref="A1:Z1"/>
    <mergeCell ref="B4:C4"/>
    <mergeCell ref="I4:J4"/>
    <mergeCell ref="Q4:R4"/>
    <mergeCell ref="W4:Y4"/>
    <mergeCell ref="B5:C5"/>
    <mergeCell ref="I5:J5"/>
    <mergeCell ref="Q5:R5"/>
    <mergeCell ref="W5:Y5"/>
  </mergeCells>
  <pageMargins left="0.7" right="0.7" top="0.75" bottom="0.75" header="0.3" footer="0.3"/>
  <pageSetup paperSize="9" scale="42"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DHAMMADEEP RAMTEKE</dc:creator>
  <cp:lastModifiedBy>DHAMMADEEP RAMTEKE</cp:lastModifiedBy>
  <cp:lastPrinted>2025-10-20T11:01:38Z</cp:lastPrinted>
  <dcterms:created xsi:type="dcterms:W3CDTF">2025-10-20T10:55:34Z</dcterms:created>
  <dcterms:modified xsi:type="dcterms:W3CDTF">2025-10-20T11:01:41Z</dcterms:modified>
</cp:coreProperties>
</file>