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F7A04C4A-AA31-4D72-A447-68661326B267}" xr6:coauthVersionLast="47" xr6:coauthVersionMax="47" xr10:uidLastSave="{00000000-0000-0000-0000-000000000000}"/>
  <bookViews>
    <workbookView xWindow="-108" yWindow="-108" windowWidth="23256" windowHeight="12456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12"/>
  <c r="K2" i="12"/>
  <c r="J2" i="12"/>
  <c r="M2" i="7" a="1"/>
  <c r="M2" i="7"/>
  <c r="L2" i="7" a="1"/>
  <c r="L2" i="7"/>
  <c r="K2" i="7" a="1"/>
  <c r="K2" i="7"/>
  <c r="J2" i="1"/>
  <c r="J2" i="6" a="1"/>
  <c r="J2" i="6"/>
  <c r="M2" i="4" a="1"/>
  <c r="M2" i="4"/>
  <c r="L2" i="4" a="1"/>
  <c r="L2" i="4"/>
  <c r="K3" i="4"/>
  <c r="K4" i="4"/>
  <c r="K5" i="4"/>
  <c r="K6" i="4"/>
  <c r="K7" i="4"/>
  <c r="K8" i="4"/>
  <c r="K9" i="4"/>
  <c r="K10" i="4"/>
  <c r="K2" i="4"/>
  <c r="J2" i="2" a="1"/>
  <c r="J2" i="2"/>
  <c r="K2" i="8" a="1"/>
  <c r="K2" i="8"/>
  <c r="J2" i="8" a="1"/>
  <c r="J2" i="8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<sst xmlns="http://schemas.openxmlformats.org/spreadsheetml/2006/main" count="583" uniqueCount="89">
  <si>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</si>
  <si>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</si>
  <si>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</si>
  <si>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</si>
  <si>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</si>
  <si>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</si>
  <si>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</si>
  <si>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</si>
  <si>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</si>
  <si>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</si>
  <si>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</si>
  <si>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</si>
  <si>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</si>
  <si>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</si>
  <si>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</si>
  <si>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</si>
  <si>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</si>
  <si>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</si>
  <si>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</si>
  <si>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</si>
  <si>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</si>
  <si>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</si>
  <si>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</si>
  <si>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</si>
  <si>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</si>
  <si>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</si>
  <si>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</si>
  <si>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</si>
  <si>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</si>
  <si>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</si>
  <si>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</si>
  <si>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</si>
  <si>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</si>
  <si>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</si>
  <si>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</si>
  <si>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</si>
  <si>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</si>
  <si>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</si>
  <si>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</si>
  <si>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</si>
  <si>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</si>
  <si>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</si>
  <si>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</si>
  <si>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</si>
  <si>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</si>
  <si>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</si>
  <si>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</si>
  <si>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</si>
  <si>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</si>
  <si>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</si>
  <si>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</si>
  <si>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</si>
  <si>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</si>
  <si>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</si>
  <si>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</si>
  <si>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</si>
  <si>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</si>
  <si>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</si>
  <si>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</si>
  <si>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</si>
  <si>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</si>
  <si>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</si>
  <si>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</si>
  <si>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</si>
  <si>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</si>
  <si>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</si>
  <si>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</si>
  <si>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</si>
  <si>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</si>
  <si>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</si>
  <si>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</si>
  <si>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</si>
  <si>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</si>
  <si>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</si>
  <si>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</si>
  <si>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</si>
  <si>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</si>
  <si>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</si>
  <si>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</si>
  <si>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</si>
  <si>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5-6-2001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</si>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</sst>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G7" sqref="G7"/>
    </sheetView>
  </sheetViews>
  <sheetFormatPr defaultColWidth="13.7109375" defaultRowHeight="14.45"/>
  <cols>
    <col min="1" max="1" width="10.7109375" bestFit="1" customWidth="1"/>
    <col min="4" max="4" width="7.7109375" customWidth="1"/>
    <col min="10" max="10" width="17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4" sqref="M4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IF(D2:D10&gt;=30, "old","young")</f>
        <v>old</v>
      </c>
      <c r="K2" t="str" cm="1">
        <f t="array" ref="K2:K10">_xlfn.IFS(F2:F10 = "Salesman","sales",F2:F10 = "HR","fire")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>
        <f>LEFT(H2,FIND("/",H2)-1)</f>
        <v>11</v>
      </c>
      <c r="L2" t="str" cm="1">
        <f t="array" ref="L2:L10">RIGHT(H2:H10,4)</f>
        <v>2001</v>
      </c>
      <c r="M2" t="str" cm="1">
        <f t="array" ref="M2:M10">TEXT(H2:H10, "DD/MM/YYYY")</f>
        <v>11/02/2001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f t="shared" ref="K3:K10" si="0">LEFT(H3,FIND("/",H3)-1)</f>
        <v>10</v>
      </c>
      <c r="L3" t="str">
        <v>1999</v>
      </c>
      <c r="M3" t="str">
        <v>10/03/1999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f t="shared" si="0"/>
        <v>7</v>
      </c>
      <c r="L4" t="str">
        <v>2000</v>
      </c>
      <c r="M4" t="str">
        <v>07/04/2000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f t="shared" si="0"/>
        <v>1</v>
      </c>
      <c r="L5" t="str">
        <v>2000</v>
      </c>
      <c r="M5" t="str">
        <v>01/05/2000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f t="shared" si="0"/>
        <v>5</v>
      </c>
      <c r="L6" t="str">
        <v>2001</v>
      </c>
      <c r="M6" t="str">
        <v>05/06/2001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f t="shared" si="0"/>
        <v>5</v>
      </c>
      <c r="L7" t="str">
        <v>2001</v>
      </c>
      <c r="M7" t="str">
        <v>05/06/2001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f t="shared" si="0"/>
        <v>11</v>
      </c>
      <c r="L8" t="str">
        <v>2003</v>
      </c>
      <c r="M8" t="str">
        <v>11/08/2003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f t="shared" si="0"/>
        <v>6</v>
      </c>
      <c r="L9" t="str">
        <v>2002</v>
      </c>
      <c r="M9" t="str">
        <v>06/09/2002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f t="shared" si="0"/>
        <v>8</v>
      </c>
      <c r="L10" t="str">
        <v>2003</v>
      </c>
      <c r="M10" t="str">
        <v>08/10/2003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K2" s="2"/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K3" s="2"/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K4" s="2"/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K5" s="2"/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K6" s="2"/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K7" s="2"/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K9" s="2"/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K10" s="2"/>
    </row>
    <row r="12" spans="1:11">
      <c r="H12" s="1"/>
    </row>
    <row r="13" spans="1:11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TRIM(F2:F10)</f>
        <v>Salesman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Receptionist</v>
      </c>
    </row>
    <row r="4" spans="1:11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Salesman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Accountant</v>
      </c>
    </row>
    <row r="6" spans="1:11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HR</v>
      </c>
    </row>
    <row r="7" spans="1:11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Regional Manager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Supplier Relations</v>
      </c>
    </row>
    <row r="9" spans="1:11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Salesman</v>
      </c>
    </row>
    <row r="10" spans="1:11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Accountant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CONCATENATE(E2," ",F2)</f>
        <v>Male Salesman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  <row r="11" spans="1:10">
      <c r="H11" t="str">
        <f t="shared" ref="H3:H12" si="0">CONCATENATE(B11," ",C11)</f>
        <v xml:space="preserve"> </v>
      </c>
    </row>
    <row r="12" spans="1:10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N18" sqref="N18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K2" t="str" cm="1">
        <f t="array" ref="K2:K10">SUBSTITUTE(H2:H10,"-","/")</f>
        <v>11/2/2001</v>
      </c>
      <c r="L2" t="str" cm="1">
        <f t="array" ref="L2:L10">SUBSTITUTE(K2:K10,"/","-")</f>
        <v>11-2-2001</v>
      </c>
      <c r="M2" t="str" cm="1">
        <f t="array" ref="M2:M10">SUBSTITUTE(K2:K10,"/","-",1)</f>
        <v>11-2/2001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K3" t="str">
        <v>10/3/1999</v>
      </c>
      <c r="L3" t="str">
        <v>10-3-1999</v>
      </c>
      <c r="M3" t="str">
        <v>10-3/1999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K4" t="str">
        <v>7/4/2000</v>
      </c>
      <c r="L4" t="str">
        <v>7-4-2000</v>
      </c>
      <c r="M4" t="str">
        <v>7-4/2000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K5" t="str">
        <v>1/5/2000</v>
      </c>
      <c r="L5" t="str">
        <v>1-5-2000</v>
      </c>
      <c r="M5" t="str">
        <v>1-5/2000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K6" t="str">
        <v>5/6/2001</v>
      </c>
      <c r="L6" t="str">
        <v>5-6-2001</v>
      </c>
      <c r="M6" t="str">
        <v>5-6/2001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80</v>
      </c>
      <c r="I7" s="2" t="s">
        <v>59</v>
      </c>
      <c r="K7" t="str">
        <v>5/6/2001</v>
      </c>
      <c r="L7" t="str">
        <v>5-6-2001</v>
      </c>
      <c r="M7" t="str">
        <v>5-6/2001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K8" t="str">
        <v>11/8/2003</v>
      </c>
      <c r="L8" t="str">
        <v>11-8-2003</v>
      </c>
      <c r="M8" t="str">
        <v>11-8/2003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K9" t="str">
        <v>6/9/2002</v>
      </c>
      <c r="L9" t="str">
        <v>6-9-2002</v>
      </c>
      <c r="M9" t="str">
        <v>6-9/2002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K10" t="str">
        <v>8/10/2003</v>
      </c>
      <c r="L10" t="str">
        <v>8-10-2003</v>
      </c>
      <c r="M10" t="str">
        <v>8-10/2003</v>
      </c>
    </row>
    <row r="12" spans="1:13">
      <c r="H12" s="2"/>
      <c r="I12" s="2"/>
    </row>
    <row r="13" spans="1:13">
      <c r="H13" s="2"/>
      <c r="I13" s="2"/>
    </row>
    <row r="14" spans="1:13">
      <c r="H14" s="2"/>
      <c r="I14" s="2"/>
    </row>
    <row r="15" spans="1:13">
      <c r="H15" s="2"/>
      <c r="I15" s="2"/>
    </row>
    <row r="16" spans="1:13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2" sqref="L2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SUMIF(G2:G10,"&lt;50000")</f>
        <v>259000</v>
      </c>
      <c r="L2">
        <f>SUMIFS(G2:G10,E2:E10,"FEMALE",F2:F10,"Supplier Relations")</f>
        <v>41000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85</v>
      </c>
      <c r="L1" t="s">
        <v>86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E1" workbookViewId="0">
      <selection activeCell="H8" sqref="H8"/>
    </sheetView>
  </sheetViews>
  <sheetFormatPr defaultRowHeight="14.45"/>
  <cols>
    <col min="8" max="8" width="14.42578125" style="1" customWidth="1"/>
    <col min="9" max="9" width="13.28515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87</v>
      </c>
      <c r="K1" t="s">
        <v>88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 t="s">
        <v>44</v>
      </c>
      <c r="I2" s="1" t="s">
        <v>45</v>
      </c>
      <c r="J2">
        <f>_xlfn.DAYS(I2,H2)</f>
        <v>5231</v>
      </c>
      <c r="K2">
        <f>NETWORKDAYS(H2,I2)</f>
        <v>3737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 t="s">
        <v>47</v>
      </c>
      <c r="I3" s="1" t="s">
        <v>48</v>
      </c>
      <c r="J3">
        <f t="shared" ref="J3:J10" si="0">_xlfn.DAYS(I3,H3)</f>
        <v>6058</v>
      </c>
      <c r="K3">
        <f t="shared" ref="K3:K10" si="1">NETWORKDAYS(H3,I3)</f>
        <v>4328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 t="s">
        <v>50</v>
      </c>
      <c r="I4" s="1" t="s">
        <v>51</v>
      </c>
      <c r="J4">
        <f t="shared" si="0"/>
        <v>6333</v>
      </c>
      <c r="K4">
        <f t="shared" si="1"/>
        <v>4524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 t="s">
        <v>53</v>
      </c>
      <c r="I5" s="1" t="s">
        <v>54</v>
      </c>
      <c r="J5">
        <f t="shared" si="0"/>
        <v>5428</v>
      </c>
      <c r="K5">
        <f t="shared" si="1"/>
        <v>3879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 t="s">
        <v>56</v>
      </c>
      <c r="I6" s="1" t="s">
        <v>57</v>
      </c>
      <c r="J6" t="e">
        <f>_xlfn.DAYS(I6,H6)</f>
        <v>#VALUE!</v>
      </c>
      <c r="K6" t="e">
        <f t="shared" si="1"/>
        <v>#VALUE!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 t="s">
        <v>56</v>
      </c>
      <c r="I7" s="1" t="s">
        <v>59</v>
      </c>
      <c r="J7">
        <f t="shared" si="0"/>
        <v>4540</v>
      </c>
      <c r="K7">
        <f t="shared" si="1"/>
        <v>3244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 t="s">
        <v>61</v>
      </c>
      <c r="I8" s="1" t="s">
        <v>59</v>
      </c>
      <c r="J8">
        <f t="shared" si="0"/>
        <v>3743</v>
      </c>
      <c r="K8">
        <f t="shared" si="1"/>
        <v>2675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 t="s">
        <v>63</v>
      </c>
      <c r="I9" s="1" t="s">
        <v>64</v>
      </c>
      <c r="J9" t="e">
        <f t="shared" si="0"/>
        <v>#VALUE!</v>
      </c>
      <c r="K9" t="e">
        <f t="shared" si="1"/>
        <v>#VALUE!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 t="s">
        <v>66</v>
      </c>
      <c r="I10" s="1" t="s">
        <v>64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2023-07-10T20:24:29Z</dcterms:modified>
  <cp:category/>
  <cp:contentStatus/>
</cp:coreProperties>
</file>