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CA76B9E9-85C4-4ED3-BE89-381CAF8D5236}" xr6:coauthVersionLast="47" xr6:coauthVersionMax="47" xr10:uidLastSave="{00000000-0000-0000-0000-000000000000}"/>
  <bookViews>
    <workbookView xWindow="-108" yWindow="-108" windowWidth="23256" windowHeight="12456" firstSheet="1" activeTab="1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B3" i="2"/>
  <c r="B7" i="7"/>
  <c r="B2" i="4"/>
  <c r="B3" i="4"/>
  <c r="B4" i="4"/>
  <c r="C13" i="6"/>
  <c r="B3" i="6"/>
  <c r="B4" i="6"/>
  <c r="B5" i="6"/>
  <c r="B6" i="6"/>
  <c r="B7" i="6"/>
  <c r="B8" i="6"/>
  <c r="B7" i="1"/>
  <c r="B8" i="1"/>
  <c r="B9" i="1"/>
  <c r="B4" i="1"/>
  <c r="B5" i="1"/>
  <c r="B6" i="1"/>
  <c r="B3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<sst xmlns="http://schemas.openxmlformats.org/spreadsheetml/2006/main" count="485" uniqueCount="93">
  <si>
    <t>EmployeeID</t>
  </si>
  <si>
    <t>FirstName</t>
  </si>
  <si>
    <t>LastName</t>
  </si>
  <si>
    <t>Full Name</t>
  </si>
  <si>
    <t>Age</t>
  </si>
  <si>
    <t>Address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</si>
  <si>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</si>
  <si>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</si>
  <si>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</si>
  <si>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</si>
  <si>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</si>
  <si>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</si>
  <si>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</si>
  <si>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</si>
  <si>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</si>
  <si>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</si>
  <si>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</si>
  <si>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</si>
  <si>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</si>
  <si>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</si>
  <si>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Toby Flenderson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</si>
  <si>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</si>
  <si>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</si>
  <si>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</si>
  <si>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</si>
  <si>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</si>
  <si>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</si>
  <si>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</si>
  <si>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</si>
  <si>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</si>
  <si>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</si>
  <si>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</si>
  <si>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</si>
  <si>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</si>
  <si>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</si>
  <si>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 Palmer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</si>
  <si>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</si>
  <si>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</si>
  <si>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</si>
  <si>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</si>
  <si>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</si>
  <si>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</si>
  <si>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</si>
  <si>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 Malone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</si>
  <si>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</si>
  <si>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</si>
  <si>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</si>
  <si>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</si>
  <si>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</si>
  <si>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</si>
  <si>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</si>
  <si>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</si>
  <si>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</si>
  <si>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</si>
  <si>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</si>
  <si>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</si>
  <si>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</si>
  <si>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</si>
  <si>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</si>
  <si>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</si>
  <si>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</si>
  <si>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</si>
  <si>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</si>
  <si>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</si>
  <si>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</si>
  <si>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</si>
  <si>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</si>
  <si>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</si>
  <si>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</si>
  <si>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</si>
  <si>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</si>
  <si>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Toby Flenderso</t>
  </si>
  <si>
    <t>Toby Flender</t>
  </si>
  <si>
    <t>Kevin Malo</t>
  </si>
  <si>
    <t>Start Date</t>
  </si>
  <si>
    <t>Person</t>
  </si>
  <si>
    <t>1/1/2000</t>
  </si>
  <si>
    <t xml:space="preserve">February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</si>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</sst>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F13" sqref="F13"/>
    </sheetView>
  </sheetViews>
  <sheetFormatPr defaultRowHeight="14.45"/>
  <cols>
    <col min="1" max="1" width="21.140625" customWidth="1"/>
    <col min="2" max="2" width="42.42578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_xlfn.XLOOKUP(A3,H2:H10,P2:P10)</f>
        <v>Toby.Flenderson@DunderMifflinCorporate.com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str">
        <f t="shared" ref="B4:B9" si="0">_xlfn.XLOOKUP(A4,H3:H11,P3:P11)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str">
        <f t="shared" si="0"/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str">
        <f t="shared" si="0"/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1:16">
      <c r="B7">
        <f>_xlfn.XLOOKUP(A7,H6:H14,P6:P14)</f>
        <v>0</v>
      </c>
      <c r="E7">
        <v>1006</v>
      </c>
      <c r="F7" t="s">
        <v>50</v>
      </c>
      <c r="G7" t="s">
        <v>51</v>
      </c>
      <c r="H7" t="s">
        <v>52</v>
      </c>
      <c r="I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1:16">
      <c r="B8">
        <f t="shared" si="0"/>
        <v>0</v>
      </c>
      <c r="E8">
        <v>1007</v>
      </c>
      <c r="F8" t="s">
        <v>56</v>
      </c>
      <c r="G8" t="s">
        <v>57</v>
      </c>
      <c r="H8" t="s">
        <v>35</v>
      </c>
      <c r="I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1:16">
      <c r="B9">
        <f t="shared" si="0"/>
        <v>0</v>
      </c>
      <c r="E9">
        <v>1008</v>
      </c>
      <c r="F9" t="s">
        <v>61</v>
      </c>
      <c r="G9" t="s">
        <v>62</v>
      </c>
      <c r="H9" t="s">
        <v>63</v>
      </c>
      <c r="I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1:16">
      <c r="E10">
        <v>1009</v>
      </c>
      <c r="F10" t="s">
        <v>67</v>
      </c>
      <c r="G10" t="s">
        <v>68</v>
      </c>
      <c r="H10" t="s">
        <v>43</v>
      </c>
      <c r="I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8:8">
      <c r="H22" t="str">
        <f t="shared" ref="H22:H23" si="1">CONCATENATE(F12," ",G12)</f>
        <v xml:space="preserve"> </v>
      </c>
    </row>
    <row r="23" spans="8:8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tabSelected="1" workbookViewId="0">
      <selection activeCell="B13" sqref="B13"/>
    </sheetView>
  </sheetViews>
  <sheetFormatPr defaultRowHeight="14.45"/>
  <cols>
    <col min="1" max="1" width="14.7109375" bestFit="1" customWidth="1"/>
    <col min="2" max="2" width="31.855468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10</v>
      </c>
      <c r="C2" t="s">
        <v>11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71</v>
      </c>
      <c r="B3" t="str">
        <f>_xlfn.XLOOKUP("*"&amp;A3,I2:I10,P2:P10,"NOT FOUND",2)</f>
        <v>NOT FOUND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str">
        <f t="shared" ref="B4:B6" si="0">_xlfn.XLOOKUP(A4,I3:I11,P3:P11,"NOT FOUND")</f>
        <v>Pam.Beasley@DunderMifflin.com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str">
        <f t="shared" si="0"/>
        <v>Meredith.Palmer@Yahoo.com</v>
      </c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str">
        <f t="shared" si="0"/>
        <v>Kevin.Malone@DunderMifflin.com</v>
      </c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1:16">
      <c r="B7">
        <f t="shared" ref="B7:B8" si="1">_xlfn.XLOOKUP(A7,I6:I14,P6:P14,"NOT FOUND")</f>
        <v>0</v>
      </c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1:16">
      <c r="B8">
        <f t="shared" si="1"/>
        <v>0</v>
      </c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1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1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13" spans="1:16">
      <c r="B13" t="str">
        <f>_xlfn.XLOOKUP(G2&amp;"*",I2:I10,P2:P10,"NOT FOUND",2)</f>
        <v>Jim.Halpert@DunderMifflin.com</v>
      </c>
      <c r="C13" t="str">
        <f>_xlfn.XLOOKUP("*"&amp;H2,I2:I10,P2:P10,"NOT FOUND",2)</f>
        <v>Jim.Halpert@DunderMifflin.com</v>
      </c>
    </row>
    <row r="22" spans="9:9">
      <c r="I22" t="str">
        <f t="shared" ref="I22:I23" si="2">CONCATENATE(G12," ",H12)</f>
        <v xml:space="preserve"> </v>
      </c>
    </row>
    <row r="23" spans="9:9">
      <c r="I23" t="str">
        <f t="shared" si="2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K2" t="s">
        <v>16</v>
      </c>
      <c r="L2">
        <v>45000</v>
      </c>
      <c r="M2" s="1" t="s">
        <v>17</v>
      </c>
      <c r="N2" s="1" t="s">
        <v>18</v>
      </c>
      <c r="O2" s="2" t="s">
        <v>19</v>
      </c>
    </row>
    <row r="3" spans="1:15">
      <c r="A3" t="s">
        <v>72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K3" t="s">
        <v>25</v>
      </c>
      <c r="L3">
        <v>36000</v>
      </c>
      <c r="M3" s="1" t="s">
        <v>26</v>
      </c>
      <c r="N3" s="1" t="s">
        <v>27</v>
      </c>
      <c r="O3" s="2" t="s">
        <v>28</v>
      </c>
    </row>
    <row r="4" spans="1:15">
      <c r="A4" t="s">
        <v>22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K4" t="s">
        <v>16</v>
      </c>
      <c r="L4">
        <v>63000</v>
      </c>
      <c r="M4" s="1" t="s">
        <v>32</v>
      </c>
      <c r="N4" s="1" t="s">
        <v>33</v>
      </c>
      <c r="O4" s="2" t="s">
        <v>34</v>
      </c>
    </row>
    <row r="5" spans="1:15">
      <c r="A5" t="s">
        <v>56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K5" t="s">
        <v>39</v>
      </c>
      <c r="L5">
        <v>47000</v>
      </c>
      <c r="M5" s="1" t="s">
        <v>40</v>
      </c>
      <c r="N5" s="1" t="s">
        <v>41</v>
      </c>
      <c r="O5" s="2" t="s">
        <v>42</v>
      </c>
    </row>
    <row r="6" spans="1:15">
      <c r="A6" t="s">
        <v>73</v>
      </c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K6" t="s">
        <v>46</v>
      </c>
      <c r="L6">
        <v>50000</v>
      </c>
      <c r="M6" s="1" t="s">
        <v>47</v>
      </c>
      <c r="N6" s="1" t="s">
        <v>48</v>
      </c>
      <c r="O6" s="2" t="s">
        <v>49</v>
      </c>
    </row>
    <row r="7" spans="1:15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K7" t="s">
        <v>53</v>
      </c>
      <c r="L7">
        <v>65000</v>
      </c>
      <c r="M7" s="1" t="s">
        <v>47</v>
      </c>
      <c r="N7" s="1" t="s">
        <v>54</v>
      </c>
      <c r="O7" s="2" t="s">
        <v>55</v>
      </c>
    </row>
    <row r="8" spans="1:15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K8" t="s">
        <v>58</v>
      </c>
      <c r="L8">
        <v>41000</v>
      </c>
      <c r="M8" s="1" t="s">
        <v>59</v>
      </c>
      <c r="N8" s="1" t="s">
        <v>54</v>
      </c>
      <c r="O8" s="2" t="s">
        <v>60</v>
      </c>
    </row>
    <row r="9" spans="1:15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K9" t="s">
        <v>16</v>
      </c>
      <c r="L9">
        <v>48000</v>
      </c>
      <c r="M9" s="1" t="s">
        <v>64</v>
      </c>
      <c r="N9" s="1" t="s">
        <v>65</v>
      </c>
      <c r="O9" s="2" t="s">
        <v>66</v>
      </c>
    </row>
    <row r="10" spans="1:15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K10" t="s">
        <v>39</v>
      </c>
      <c r="L10">
        <v>42000</v>
      </c>
      <c r="M10" s="1" t="s">
        <v>69</v>
      </c>
      <c r="N10" s="1" t="s">
        <v>65</v>
      </c>
      <c r="O10" s="2" t="s">
        <v>70</v>
      </c>
    </row>
    <row r="22" spans="8:8">
      <c r="H22" t="str">
        <f t="shared" ref="H22:H23" si="0">CONCATENATE(F12," ",G12)</f>
        <v xml:space="preserve"> </v>
      </c>
    </row>
    <row r="23" spans="8:8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74</v>
      </c>
      <c r="B2" t="s">
        <v>75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s="1" t="s">
        <v>76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s="1" t="s">
        <v>47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1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1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1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1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 xml:space="preserve"> </v>
      </c>
    </row>
    <row r="23" spans="9:9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B2" sqref="B2"/>
    </sheetView>
  </sheetViews>
  <sheetFormatPr defaultColWidth="10.140625" defaultRowHeight="14.45"/>
  <cols>
    <col min="7" max="7" width="12.140625" bestFit="1" customWidth="1"/>
  </cols>
  <sheetData>
    <row r="1" spans="1:19">
      <c r="B1" t="s">
        <v>77</v>
      </c>
      <c r="H1" t="s">
        <v>78</v>
      </c>
      <c r="I1" t="s">
        <v>77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19">
      <c r="A2" t="s">
        <v>89</v>
      </c>
      <c r="B2">
        <f>_xlfn.XLOOKUP(I1,H1:S1,H2:S2)</f>
        <v>310</v>
      </c>
      <c r="G2" t="s">
        <v>89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90</v>
      </c>
      <c r="B3">
        <f t="shared" ref="B3:B4" si="0">_xlfn.XLOOKUP(I2,H2:S2,H3:S3)</f>
        <v>40</v>
      </c>
      <c r="G3" t="s">
        <v>90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91</v>
      </c>
      <c r="B4">
        <f t="shared" si="0"/>
        <v>118</v>
      </c>
      <c r="G4" t="s">
        <v>91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40625" defaultRowHeight="14.45"/>
  <cols>
    <col min="7" max="7" width="12.140625" bestFit="1" customWidth="1"/>
  </cols>
  <sheetData>
    <row r="1" spans="1:19">
      <c r="B1" t="s">
        <v>77</v>
      </c>
      <c r="H1" t="s">
        <v>78</v>
      </c>
      <c r="I1" t="s">
        <v>77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19">
      <c r="A2" t="s">
        <v>89</v>
      </c>
      <c r="G2" t="s">
        <v>89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90</v>
      </c>
      <c r="G3" t="s">
        <v>90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91</v>
      </c>
      <c r="G4" t="s">
        <v>91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>
      <c r="B6" t="s">
        <v>92</v>
      </c>
    </row>
    <row r="7" spans="1:19">
      <c r="A7" t="s">
        <v>89</v>
      </c>
      <c r="B7">
        <f ca="1">SUM(_xlfn.XLOOKUP(I1,H1:S1,H2:S2):_xlfn.XLOOKUP(J1,H1:S1,H2:S2))</f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B3" sqref="B3"/>
    </sheetView>
  </sheetViews>
  <sheetFormatPr defaultRowHeight="14.45"/>
  <cols>
    <col min="1" max="1" width="14.42578125" customWidth="1"/>
    <col min="11" max="11" width="49" hidden="1" customWidth="1"/>
  </cols>
  <sheetData>
    <row r="1" spans="1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31</v>
      </c>
      <c r="B3" t="str">
        <f>VLOOKUP(A3,H2:P10,9,FALSE)</f>
        <v>Dwight.Schrute@AOL.com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52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63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1:16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1:16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1:16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1:16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2021-12-20T02:45:32Z</dcterms:created>
  <dcterms:modified xsi:type="dcterms:W3CDTF">2023-07-10T20:24:37Z</dcterms:modified>
  <cp:category/>
  <cp:contentStatus/>
</cp:coreProperties>
</file>