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ryasps/Documents/College/Fall 2023/MBA 541/Case Study/Case 2/"/>
    </mc:Choice>
  </mc:AlternateContent>
  <xr:revisionPtr revIDLastSave="0" documentId="13_ncr:1_{600C7327-7766-C045-AE67-E0FA5571A2D2}" xr6:coauthVersionLast="47" xr6:coauthVersionMax="47" xr10:uidLastSave="{00000000-0000-0000-0000-000000000000}"/>
  <bookViews>
    <workbookView xWindow="0" yWindow="720" windowWidth="29400" windowHeight="18400" tabRatio="500" activeTab="1" xr2:uid="{00000000-000D-0000-FFFF-FFFF00000000}"/>
  </bookViews>
  <sheets>
    <sheet name="Income Statement" sheetId="3" r:id="rId1"/>
    <sheet name="Balance Sheet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4" l="1"/>
  <c r="H20" i="4"/>
</calcChain>
</file>

<file path=xl/sharedStrings.xml><?xml version="1.0" encoding="utf-8"?>
<sst xmlns="http://schemas.openxmlformats.org/spreadsheetml/2006/main" count="62" uniqueCount="58">
  <si>
    <t>Suppliers</t>
  </si>
  <si>
    <t>Other Current Liabilities</t>
  </si>
  <si>
    <t>Long Term Debt</t>
  </si>
  <si>
    <t>Breakdown</t>
  </si>
  <si>
    <t>Gross Profit</t>
  </si>
  <si>
    <t>Operating Expense</t>
  </si>
  <si>
    <t>Operating Income</t>
  </si>
  <si>
    <t>Tax Provision</t>
  </si>
  <si>
    <t>Total Expenses</t>
  </si>
  <si>
    <t>EBIT</t>
  </si>
  <si>
    <t>Net Income</t>
  </si>
  <si>
    <t>Total Assets</t>
  </si>
  <si>
    <t>Current Assets</t>
  </si>
  <si>
    <t>Cash &amp; Cash Equivalents</t>
  </si>
  <si>
    <t>Short Term Investment</t>
  </si>
  <si>
    <t>Inventory</t>
  </si>
  <si>
    <t>Other Current Assets</t>
  </si>
  <si>
    <t>Non Current Assets</t>
  </si>
  <si>
    <t>Net PPE</t>
  </si>
  <si>
    <t>Goodwill &amp; Other Intangible Assets</t>
  </si>
  <si>
    <t>Defined Pension Benefits</t>
  </si>
  <si>
    <t>Other Non Current Assets</t>
  </si>
  <si>
    <t>Total Liabilities</t>
  </si>
  <si>
    <t>Current Liabilities</t>
  </si>
  <si>
    <t>Current Debt</t>
  </si>
  <si>
    <t>Current Capital Lease Obligations</t>
  </si>
  <si>
    <t>Total Non Current Liabilities</t>
  </si>
  <si>
    <t>Long Term Provisions</t>
  </si>
  <si>
    <t>Long Term Capital Lease Obligations</t>
  </si>
  <si>
    <t>Tradeand Other Payables Non Current</t>
  </si>
  <si>
    <t>Other Non Current Liabilities</t>
  </si>
  <si>
    <t>Total Equity</t>
  </si>
  <si>
    <t>Stockholders' Equity</t>
  </si>
  <si>
    <t>Capital Stock</t>
  </si>
  <si>
    <t>Additional Paid in Capital</t>
  </si>
  <si>
    <t>Retained Earnings</t>
  </si>
  <si>
    <t>Other Equity Interest</t>
  </si>
  <si>
    <t>Minority Interest</t>
  </si>
  <si>
    <t>Total Capitalization</t>
  </si>
  <si>
    <t>Net Tangible Assets</t>
  </si>
  <si>
    <t>Working Capital</t>
  </si>
  <si>
    <t>Invested Capital</t>
  </si>
  <si>
    <t>Total Debt</t>
  </si>
  <si>
    <t>Non Current Accounts Receivable</t>
  </si>
  <si>
    <t>Accounts Receivables</t>
  </si>
  <si>
    <t>Current Payables</t>
  </si>
  <si>
    <t>Statement of Income for 2019</t>
  </si>
  <si>
    <t>Balance Sheet for 2019</t>
  </si>
  <si>
    <t>Samsung</t>
  </si>
  <si>
    <t>Intel</t>
  </si>
  <si>
    <t>Qualcomm</t>
  </si>
  <si>
    <t>Total Sales</t>
  </si>
  <si>
    <t>Cost of Sales</t>
  </si>
  <si>
    <t>Huawei</t>
  </si>
  <si>
    <t>Samsung*</t>
  </si>
  <si>
    <t>Huawei**</t>
  </si>
  <si>
    <t>* Converted from KRW to USD at 1USD = 1165KRW</t>
  </si>
  <si>
    <t>** Converted from CNY to USD at 1USD = 6.82CNY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</si>
</sst>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3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59">
    <xf numFmtId="0" fontId="0" fillId="0" borderId="0" xfId="0"/>
    <xf numFmtId="44" fontId="0" fillId="0" borderId="0" xfId="0" applyNumberFormat="1"/>
    <xf numFmtId="44" fontId="0" fillId="0" borderId="0" xfId="1" applyFont="1" applyFill="1" applyBorder="1"/>
    <xf numFmtId="0" fontId="6" fillId="0" borderId="13" xfId="10" applyFont="1" applyBorder="1" applyAlignment="1">
      <alignment horizontal="center" vertical="center"/>
    </xf>
    <xf numFmtId="0" fontId="6" fillId="0" borderId="14" xfId="10" applyFont="1" applyBorder="1" applyAlignment="1">
      <alignment horizontal="center" vertical="center"/>
    </xf>
    <xf numFmtId="0" fontId="6" fillId="0" borderId="15" xfId="10" applyFont="1" applyBorder="1" applyAlignment="1">
      <alignment horizontal="center" vertical="center"/>
    </xf>
    <xf numFmtId="0" fontId="7" fillId="2" borderId="0" xfId="11" applyFont="1" applyBorder="1" applyAlignment="1">
      <alignment vertical="center"/>
    </xf>
    <xf numFmtId="0" fontId="10" fillId="2" borderId="16" xfId="11" applyFont="1" applyBorder="1" applyAlignment="1">
      <alignment horizontal="center" vertical="center"/>
    </xf>
    <xf numFmtId="0" fontId="10" fillId="2" borderId="11" xfId="11" applyFont="1" applyBorder="1" applyAlignment="1">
      <alignment horizontal="center" vertical="center"/>
    </xf>
    <xf numFmtId="0" fontId="10" fillId="2" borderId="12" xfId="11" applyFont="1" applyBorder="1" applyAlignment="1">
      <alignment horizontal="center" vertical="center"/>
    </xf>
    <xf numFmtId="0" fontId="10" fillId="2" borderId="10" xfId="1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44" fontId="9" fillId="0" borderId="11" xfId="0" applyNumberFormat="1" applyFont="1" applyBorder="1" applyAlignment="1">
      <alignment vertical="center"/>
    </xf>
    <xf numFmtId="44" fontId="9" fillId="0" borderId="11" xfId="1" applyFont="1" applyBorder="1" applyAlignment="1">
      <alignment vertical="center"/>
    </xf>
    <xf numFmtId="44" fontId="9" fillId="0" borderId="12" xfId="1" applyFont="1" applyBorder="1" applyAlignment="1">
      <alignment vertical="center"/>
    </xf>
    <xf numFmtId="44" fontId="9" fillId="0" borderId="2" xfId="0" applyNumberFormat="1" applyFont="1" applyBorder="1" applyAlignment="1">
      <alignment vertical="center"/>
    </xf>
    <xf numFmtId="44" fontId="9" fillId="0" borderId="2" xfId="1" applyFont="1" applyBorder="1" applyAlignment="1">
      <alignment vertical="center"/>
    </xf>
    <xf numFmtId="44" fontId="9" fillId="0" borderId="6" xfId="1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44" fontId="9" fillId="0" borderId="8" xfId="0" applyNumberFormat="1" applyFont="1" applyBorder="1" applyAlignment="1">
      <alignment vertical="center"/>
    </xf>
    <xf numFmtId="44" fontId="9" fillId="0" borderId="8" xfId="1" applyFont="1" applyBorder="1" applyAlignment="1">
      <alignment vertical="center"/>
    </xf>
    <xf numFmtId="44" fontId="9" fillId="0" borderId="9" xfId="1" applyFont="1" applyBorder="1" applyAlignment="1">
      <alignment vertical="center"/>
    </xf>
    <xf numFmtId="0" fontId="6" fillId="0" borderId="22" xfId="10" applyFont="1" applyBorder="1" applyAlignment="1">
      <alignment horizontal="center" vertical="center"/>
    </xf>
    <xf numFmtId="0" fontId="6" fillId="0" borderId="23" xfId="10" applyFont="1" applyBorder="1" applyAlignment="1">
      <alignment horizontal="center" vertical="center"/>
    </xf>
    <xf numFmtId="0" fontId="6" fillId="0" borderId="24" xfId="1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2" borderId="20" xfId="1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44" fontId="9" fillId="0" borderId="3" xfId="1" applyFont="1" applyBorder="1" applyAlignment="1">
      <alignment vertical="center"/>
    </xf>
    <xf numFmtId="44" fontId="9" fillId="0" borderId="4" xfId="1" applyFont="1" applyBorder="1" applyAlignment="1">
      <alignment vertical="center"/>
    </xf>
    <xf numFmtId="44" fontId="9" fillId="0" borderId="0" xfId="1" applyFont="1" applyFill="1" applyBorder="1" applyAlignment="1">
      <alignment vertical="center"/>
    </xf>
    <xf numFmtId="44" fontId="9" fillId="0" borderId="0" xfId="0" applyNumberFormat="1" applyFont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3" borderId="20" xfId="12" applyFont="1" applyBorder="1" applyAlignment="1">
      <alignment vertical="center"/>
    </xf>
    <xf numFmtId="0" fontId="8" fillId="3" borderId="0" xfId="12" applyFont="1" applyBorder="1" applyAlignment="1">
      <alignment vertical="center"/>
    </xf>
    <xf numFmtId="44" fontId="9" fillId="3" borderId="0" xfId="12" applyNumberFormat="1" applyFont="1" applyBorder="1" applyAlignment="1">
      <alignment vertical="center"/>
    </xf>
    <xf numFmtId="44" fontId="9" fillId="3" borderId="25" xfId="12" applyNumberFormat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7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10" fillId="2" borderId="0" xfId="11" applyFont="1" applyBorder="1" applyAlignment="1">
      <alignment vertical="center"/>
    </xf>
    <xf numFmtId="0" fontId="10" fillId="2" borderId="0" xfId="11" applyFont="1" applyBorder="1" applyAlignment="1">
      <alignment horizontal="center" vertical="center"/>
    </xf>
    <xf numFmtId="0" fontId="10" fillId="2" borderId="25" xfId="11" applyFont="1" applyBorder="1" applyAlignment="1">
      <alignment horizontal="center" vertical="center"/>
    </xf>
    <xf numFmtId="0" fontId="10" fillId="2" borderId="20" xfId="11" applyFont="1" applyBorder="1" applyAlignment="1">
      <alignment horizontal="center" vertical="center"/>
    </xf>
  </cellXfs>
  <cellStyles count="13">
    <cellStyle name="60% - Accent1" xfId="12" builtinId="32"/>
    <cellStyle name="Accent1" xfId="11" builtinId="29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eading 1" xfId="10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D999-5182-1447-903C-444D2210DF23}">
  <dimension ref="A1:I21"/>
  <sheetViews>
    <sheetView zoomScale="131" workbookViewId="0">
      <selection activeCell="A3" sqref="A1:E12"/>
    </sheetView>
  </sheetViews>
  <sheetFormatPr baseColWidth="10" defaultColWidth="10.83203125" defaultRowHeight="16" x14ac:dyDescent="0.2"/>
  <cols>
    <col min="1" max="5" width="20.83203125" customWidth="1"/>
    <col min="7" max="7" width="17.6640625" customWidth="1"/>
    <col min="8" max="8" width="17.6640625" bestFit="1" customWidth="1"/>
    <col min="9" max="9" width="16" bestFit="1" customWidth="1"/>
  </cols>
  <sheetData>
    <row r="1" spans="1:9" ht="17" thickBot="1" x14ac:dyDescent="0.25">
      <c r="A1" s="3" t="s">
        <v>46</v>
      </c>
      <c r="B1" s="4"/>
      <c r="C1" s="4"/>
      <c r="D1" s="4"/>
      <c r="E1" s="5"/>
    </row>
    <row r="2" spans="1:9" ht="17" thickTop="1" x14ac:dyDescent="0.2">
      <c r="A2" s="6"/>
      <c r="B2" s="7" t="s">
        <v>0</v>
      </c>
      <c r="C2" s="8"/>
      <c r="D2" s="8"/>
      <c r="E2" s="9"/>
    </row>
    <row r="3" spans="1:9" ht="17" thickBot="1" x14ac:dyDescent="0.25">
      <c r="A3" s="10" t="s">
        <v>3</v>
      </c>
      <c r="B3" s="11" t="s">
        <v>48</v>
      </c>
      <c r="C3" s="11" t="s">
        <v>53</v>
      </c>
      <c r="D3" s="11" t="s">
        <v>49</v>
      </c>
      <c r="E3" s="12" t="s">
        <v>50</v>
      </c>
    </row>
    <row r="4" spans="1:9" x14ac:dyDescent="0.2">
      <c r="A4" s="13" t="s">
        <v>51</v>
      </c>
      <c r="B4" s="14">
        <v>197579013.73390558</v>
      </c>
      <c r="C4" s="15">
        <v>574815249.26686215</v>
      </c>
      <c r="D4" s="15">
        <v>71965000</v>
      </c>
      <c r="E4" s="16">
        <v>24273000</v>
      </c>
      <c r="G4" s="2"/>
      <c r="H4" s="1"/>
      <c r="I4" s="1"/>
    </row>
    <row r="5" spans="1:9" x14ac:dyDescent="0.2">
      <c r="A5" s="13" t="s">
        <v>52</v>
      </c>
      <c r="B5" s="17">
        <v>124687815.45064378</v>
      </c>
      <c r="C5" s="18">
        <v>433599706.74486804</v>
      </c>
      <c r="D5" s="18">
        <v>29825000</v>
      </c>
      <c r="E5" s="19">
        <v>8599000</v>
      </c>
      <c r="G5" s="2"/>
      <c r="H5" s="1"/>
      <c r="I5" s="1"/>
    </row>
    <row r="6" spans="1:9" x14ac:dyDescent="0.2">
      <c r="A6" s="13" t="s">
        <v>4</v>
      </c>
      <c r="B6" s="17">
        <v>72891198.283261806</v>
      </c>
      <c r="C6" s="18">
        <v>141230205.27859238</v>
      </c>
      <c r="D6" s="18">
        <v>42140000</v>
      </c>
      <c r="E6" s="19">
        <v>15674000</v>
      </c>
      <c r="G6" s="2"/>
      <c r="H6" s="1"/>
      <c r="I6" s="1"/>
    </row>
    <row r="7" spans="1:9" x14ac:dyDescent="0.2">
      <c r="A7" s="13" t="s">
        <v>5</v>
      </c>
      <c r="B7" s="17">
        <v>47542014.592274681</v>
      </c>
      <c r="C7" s="18">
        <v>89728739.002932549</v>
      </c>
      <c r="D7" s="18">
        <v>19712000</v>
      </c>
      <c r="E7" s="19">
        <v>8007000</v>
      </c>
      <c r="G7" s="2"/>
      <c r="H7" s="1"/>
      <c r="I7" s="1"/>
    </row>
    <row r="8" spans="1:9" x14ac:dyDescent="0.2">
      <c r="A8" s="13" t="s">
        <v>8</v>
      </c>
      <c r="B8" s="17">
        <v>172229830.04291844</v>
      </c>
      <c r="C8" s="18">
        <v>496655425.21994132</v>
      </c>
      <c r="D8" s="18">
        <v>49537000</v>
      </c>
      <c r="E8" s="19">
        <v>16606000</v>
      </c>
      <c r="G8" s="2"/>
      <c r="H8" s="1"/>
      <c r="I8" s="1"/>
    </row>
    <row r="9" spans="1:9" x14ac:dyDescent="0.2">
      <c r="A9" s="13" t="s">
        <v>7</v>
      </c>
      <c r="B9" s="17">
        <v>7649513.3047210304</v>
      </c>
      <c r="C9" s="18">
        <v>24671554.252199411</v>
      </c>
      <c r="D9" s="18">
        <v>3010000</v>
      </c>
      <c r="E9" s="19">
        <v>3095000</v>
      </c>
      <c r="G9" s="2"/>
      <c r="H9" s="1"/>
      <c r="I9" s="1"/>
    </row>
    <row r="10" spans="1:9" x14ac:dyDescent="0.2">
      <c r="A10" s="13" t="s">
        <v>9</v>
      </c>
      <c r="B10" s="17">
        <v>26985923.605150215</v>
      </c>
      <c r="C10" s="18">
        <v>78519061.583577707</v>
      </c>
      <c r="D10" s="18">
        <v>24547000</v>
      </c>
      <c r="E10" s="19">
        <v>8108000</v>
      </c>
      <c r="G10" s="2"/>
      <c r="H10" s="1"/>
      <c r="I10" s="1"/>
    </row>
    <row r="11" spans="1:9" x14ac:dyDescent="0.2">
      <c r="A11" s="13" t="s">
        <v>6</v>
      </c>
      <c r="B11" s="17">
        <v>25349183.690987125</v>
      </c>
      <c r="C11" s="18">
        <v>78175953.07917887</v>
      </c>
      <c r="D11" s="18">
        <v>22428000</v>
      </c>
      <c r="E11" s="19">
        <v>7667000</v>
      </c>
      <c r="G11" s="2"/>
      <c r="H11" s="1"/>
      <c r="I11" s="1"/>
    </row>
    <row r="12" spans="1:9" ht="17" thickBot="1" x14ac:dyDescent="0.25">
      <c r="A12" s="20" t="s">
        <v>10</v>
      </c>
      <c r="B12" s="21">
        <v>18636563.948497854</v>
      </c>
      <c r="C12" s="22">
        <v>15335777.126099706</v>
      </c>
      <c r="D12" s="22">
        <v>21048000</v>
      </c>
      <c r="E12" s="23">
        <v>4386000</v>
      </c>
      <c r="G12" s="2"/>
      <c r="H12" s="1"/>
      <c r="I12" s="1"/>
    </row>
    <row r="18" spans="4:5" x14ac:dyDescent="0.2">
      <c r="D18" s="1"/>
    </row>
    <row r="21" spans="4:5" x14ac:dyDescent="0.2">
      <c r="E21" s="1"/>
    </row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035C-1E7E-7645-805B-ED5FD0F2543A}">
  <dimension ref="A1:O47"/>
  <sheetViews>
    <sheetView tabSelected="1" zoomScale="150" workbookViewId="0">
      <selection activeCell="G49" sqref="G49"/>
    </sheetView>
  </sheetViews>
  <sheetFormatPr baseColWidth="10" defaultColWidth="10.83203125" defaultRowHeight="13" x14ac:dyDescent="0.2"/>
  <cols>
    <col min="1" max="5" width="10.83203125" style="27"/>
    <col min="6" max="6" width="24.5" style="27" customWidth="1"/>
    <col min="7" max="7" width="20.5" style="27" customWidth="1"/>
    <col min="8" max="8" width="23.1640625" style="27" customWidth="1"/>
    <col min="9" max="9" width="20.6640625" style="27" customWidth="1"/>
    <col min="10" max="11" width="10.83203125" style="27"/>
    <col min="12" max="12" width="16" style="27" bestFit="1" customWidth="1"/>
    <col min="13" max="13" width="18.6640625" style="27" bestFit="1" customWidth="1"/>
    <col min="14" max="15" width="17.6640625" style="27" bestFit="1" customWidth="1"/>
    <col min="16" max="16384" width="10.83203125" style="27"/>
  </cols>
  <sheetData>
    <row r="1" spans="1:15" ht="14" thickBot="1" x14ac:dyDescent="0.25">
      <c r="A1" s="24" t="s">
        <v>47</v>
      </c>
      <c r="B1" s="25"/>
      <c r="C1" s="25"/>
      <c r="D1" s="25"/>
      <c r="E1" s="25"/>
      <c r="F1" s="25"/>
      <c r="G1" s="25"/>
      <c r="H1" s="25"/>
      <c r="I1" s="26"/>
    </row>
    <row r="2" spans="1:15" ht="14" thickTop="1" x14ac:dyDescent="0.2">
      <c r="A2" s="28"/>
      <c r="B2" s="6"/>
      <c r="C2" s="6"/>
      <c r="D2" s="6"/>
      <c r="E2" s="55"/>
      <c r="F2" s="56" t="s">
        <v>0</v>
      </c>
      <c r="G2" s="56"/>
      <c r="H2" s="56"/>
      <c r="I2" s="57"/>
    </row>
    <row r="3" spans="1:15" ht="14" thickBot="1" x14ac:dyDescent="0.25">
      <c r="A3" s="58" t="s">
        <v>3</v>
      </c>
      <c r="B3" s="56"/>
      <c r="C3" s="56"/>
      <c r="D3" s="56"/>
      <c r="E3" s="56"/>
      <c r="F3" s="29" t="s">
        <v>54</v>
      </c>
      <c r="G3" s="29" t="s">
        <v>55</v>
      </c>
      <c r="H3" s="29" t="s">
        <v>49</v>
      </c>
      <c r="I3" s="30" t="s">
        <v>50</v>
      </c>
    </row>
    <row r="4" spans="1:15" x14ac:dyDescent="0.2">
      <c r="A4" s="31" t="s">
        <v>11</v>
      </c>
      <c r="B4" s="32"/>
      <c r="C4" s="32"/>
      <c r="D4" s="32"/>
      <c r="E4" s="32"/>
      <c r="F4" s="33">
        <v>302630469.527897</v>
      </c>
      <c r="G4" s="33">
        <v>1887670087.9765396</v>
      </c>
      <c r="H4" s="33">
        <v>136524000</v>
      </c>
      <c r="I4" s="34">
        <v>32957000</v>
      </c>
      <c r="L4" s="35"/>
      <c r="M4" s="36"/>
      <c r="N4" s="36"/>
      <c r="O4" s="36"/>
    </row>
    <row r="5" spans="1:15" x14ac:dyDescent="0.2">
      <c r="A5" s="37"/>
      <c r="B5" s="38" t="s">
        <v>12</v>
      </c>
      <c r="C5" s="38"/>
      <c r="D5" s="38"/>
      <c r="E5" s="38"/>
      <c r="F5" s="18">
        <v>155695502.14592275</v>
      </c>
      <c r="G5" s="18">
        <v>501406158.35777122</v>
      </c>
      <c r="H5" s="18">
        <v>31239000</v>
      </c>
      <c r="I5" s="19">
        <v>16765000</v>
      </c>
      <c r="L5" s="35"/>
      <c r="M5" s="36"/>
      <c r="N5" s="36"/>
    </row>
    <row r="6" spans="1:15" x14ac:dyDescent="0.2">
      <c r="A6" s="37"/>
      <c r="B6" s="39"/>
      <c r="C6" s="38" t="s">
        <v>13</v>
      </c>
      <c r="D6" s="38"/>
      <c r="E6" s="38"/>
      <c r="F6" s="18">
        <v>23078110.729613733</v>
      </c>
      <c r="G6" s="18">
        <v>74917888.563049853</v>
      </c>
      <c r="H6" s="18">
        <v>4194000</v>
      </c>
      <c r="I6" s="19">
        <v>11839000</v>
      </c>
      <c r="M6" s="36"/>
      <c r="N6" s="36"/>
    </row>
    <row r="7" spans="1:15" x14ac:dyDescent="0.2">
      <c r="A7" s="37"/>
      <c r="B7" s="39"/>
      <c r="C7" s="38" t="s">
        <v>14</v>
      </c>
      <c r="D7" s="38"/>
      <c r="E7" s="38"/>
      <c r="F7" s="18">
        <v>70295024.892703861</v>
      </c>
      <c r="G7" s="18">
        <v>11291788.856304985</v>
      </c>
      <c r="H7" s="18">
        <v>8929000</v>
      </c>
      <c r="I7" s="19">
        <v>421000</v>
      </c>
      <c r="L7" s="35"/>
      <c r="M7" s="36"/>
      <c r="N7" s="36"/>
    </row>
    <row r="8" spans="1:15" x14ac:dyDescent="0.2">
      <c r="A8" s="37"/>
      <c r="B8" s="39"/>
      <c r="C8" s="38" t="s">
        <v>15</v>
      </c>
      <c r="D8" s="38"/>
      <c r="E8" s="38"/>
      <c r="F8" s="18">
        <v>22975505.579399142</v>
      </c>
      <c r="G8" s="18">
        <v>28551319.648093842</v>
      </c>
      <c r="H8" s="18">
        <v>8744000</v>
      </c>
      <c r="I8" s="19">
        <v>1400000</v>
      </c>
      <c r="L8" s="35"/>
      <c r="M8" s="36"/>
      <c r="N8" s="36"/>
    </row>
    <row r="9" spans="1:15" x14ac:dyDescent="0.2">
      <c r="A9" s="37"/>
      <c r="B9" s="39"/>
      <c r="C9" s="38" t="s">
        <v>44</v>
      </c>
      <c r="D9" s="38"/>
      <c r="E9" s="38"/>
      <c r="F9" s="18">
        <v>3290174.2489270386</v>
      </c>
      <c r="G9" s="18">
        <v>312277126.09970671</v>
      </c>
      <c r="H9" s="18">
        <v>7659000</v>
      </c>
      <c r="I9" s="19">
        <v>2471000</v>
      </c>
      <c r="L9" s="35"/>
      <c r="M9" s="36"/>
      <c r="N9" s="36"/>
    </row>
    <row r="10" spans="1:15" x14ac:dyDescent="0.2">
      <c r="A10" s="37"/>
      <c r="B10" s="39"/>
      <c r="C10" s="38" t="s">
        <v>16</v>
      </c>
      <c r="D10" s="38"/>
      <c r="E10" s="38"/>
      <c r="F10" s="18">
        <v>5901027.4678111589</v>
      </c>
      <c r="G10" s="18">
        <v>2126099.7067448678</v>
      </c>
      <c r="H10" s="18">
        <v>1713000</v>
      </c>
      <c r="I10" s="19">
        <v>634000</v>
      </c>
      <c r="K10" s="36"/>
      <c r="L10" s="35"/>
      <c r="M10" s="36"/>
      <c r="N10" s="36"/>
    </row>
    <row r="11" spans="1:15" x14ac:dyDescent="0.2">
      <c r="A11" s="37"/>
      <c r="B11" s="38" t="s">
        <v>17</v>
      </c>
      <c r="C11" s="38"/>
      <c r="D11" s="38"/>
      <c r="E11" s="38"/>
      <c r="F11" s="18">
        <v>146934967.38197425</v>
      </c>
      <c r="G11" s="18">
        <v>957099706.74486804</v>
      </c>
      <c r="H11" s="18">
        <v>105285000</v>
      </c>
      <c r="I11" s="19">
        <v>16192000</v>
      </c>
      <c r="L11" s="36"/>
      <c r="M11" s="36"/>
      <c r="N11" s="36"/>
    </row>
    <row r="12" spans="1:15" x14ac:dyDescent="0.2">
      <c r="A12" s="37"/>
      <c r="B12" s="39"/>
      <c r="C12" s="38" t="s">
        <v>18</v>
      </c>
      <c r="D12" s="38"/>
      <c r="E12" s="38"/>
      <c r="F12" s="18">
        <v>102854484.12017168</v>
      </c>
      <c r="G12" s="18">
        <v>118357771.26099706</v>
      </c>
      <c r="H12" s="18">
        <v>55386000</v>
      </c>
      <c r="I12" s="19">
        <v>3081000</v>
      </c>
      <c r="L12" s="36"/>
      <c r="M12" s="36"/>
      <c r="N12" s="36"/>
    </row>
    <row r="13" spans="1:15" x14ac:dyDescent="0.2">
      <c r="A13" s="37"/>
      <c r="B13" s="39"/>
      <c r="C13" s="38" t="s">
        <v>19</v>
      </c>
      <c r="D13" s="38"/>
      <c r="E13" s="38"/>
      <c r="F13" s="18">
        <v>17771248.068669528</v>
      </c>
      <c r="G13" s="18">
        <v>278108504.39882696</v>
      </c>
      <c r="H13" s="18">
        <v>37103000</v>
      </c>
      <c r="I13" s="19">
        <v>8454000</v>
      </c>
      <c r="M13" s="36"/>
      <c r="N13" s="36"/>
    </row>
    <row r="14" spans="1:15" x14ac:dyDescent="0.2">
      <c r="A14" s="37"/>
      <c r="B14" s="39"/>
      <c r="C14" s="38" t="s">
        <v>43</v>
      </c>
      <c r="D14" s="38"/>
      <c r="E14" s="40"/>
      <c r="F14" s="18">
        <v>0</v>
      </c>
      <c r="G14" s="18">
        <v>422627565.98240465</v>
      </c>
      <c r="H14" s="18">
        <v>554000</v>
      </c>
      <c r="I14" s="19">
        <v>1196000</v>
      </c>
      <c r="M14" s="36"/>
      <c r="N14" s="36"/>
    </row>
    <row r="15" spans="1:15" x14ac:dyDescent="0.2">
      <c r="A15" s="37"/>
      <c r="B15" s="39"/>
      <c r="C15" s="38" t="s">
        <v>20</v>
      </c>
      <c r="D15" s="38"/>
      <c r="E15" s="38"/>
      <c r="F15" s="18">
        <v>506293.56223175966</v>
      </c>
      <c r="G15" s="18">
        <v>111844574.78005865</v>
      </c>
      <c r="H15" s="18">
        <v>3853000</v>
      </c>
      <c r="I15" s="19">
        <v>0</v>
      </c>
      <c r="K15" s="36"/>
      <c r="L15" s="35"/>
      <c r="M15" s="36"/>
      <c r="N15" s="36"/>
    </row>
    <row r="16" spans="1:15" ht="14" thickBot="1" x14ac:dyDescent="0.25">
      <c r="A16" s="41"/>
      <c r="B16" s="42"/>
      <c r="C16" s="43" t="s">
        <v>21</v>
      </c>
      <c r="D16" s="43"/>
      <c r="E16" s="43"/>
      <c r="F16" s="22">
        <v>6861845.4935622318</v>
      </c>
      <c r="G16" s="22">
        <v>26161290.322580643</v>
      </c>
      <c r="H16" s="22">
        <v>2149000</v>
      </c>
      <c r="I16" s="23">
        <v>3461000</v>
      </c>
      <c r="K16" s="36"/>
      <c r="L16" s="35"/>
      <c r="M16" s="36"/>
      <c r="N16" s="36"/>
    </row>
    <row r="17" spans="1:14" ht="14" thickBot="1" x14ac:dyDescent="0.25">
      <c r="A17" s="44"/>
      <c r="B17" s="45"/>
      <c r="C17" s="45"/>
      <c r="D17" s="45"/>
      <c r="E17" s="45"/>
      <c r="F17" s="46"/>
      <c r="G17" s="46"/>
      <c r="H17" s="46"/>
      <c r="I17" s="47"/>
      <c r="M17" s="36"/>
      <c r="N17" s="36"/>
    </row>
    <row r="18" spans="1:14" x14ac:dyDescent="0.2">
      <c r="A18" s="48" t="s">
        <v>22</v>
      </c>
      <c r="B18" s="49"/>
      <c r="C18" s="49"/>
      <c r="D18" s="49"/>
      <c r="E18" s="49"/>
      <c r="F18" s="33">
        <v>76982039.484978542</v>
      </c>
      <c r="G18" s="33">
        <v>1114381231.6715541</v>
      </c>
      <c r="H18" s="33">
        <v>58856000</v>
      </c>
      <c r="I18" s="34">
        <v>28048000</v>
      </c>
      <c r="L18" s="35"/>
      <c r="M18" s="36"/>
      <c r="N18" s="36"/>
    </row>
    <row r="19" spans="1:14" x14ac:dyDescent="0.2">
      <c r="A19" s="37"/>
      <c r="B19" s="50" t="s">
        <v>23</v>
      </c>
      <c r="C19" s="50"/>
      <c r="D19" s="50"/>
      <c r="E19" s="50"/>
      <c r="F19" s="18">
        <v>54749153.648068666</v>
      </c>
      <c r="G19" s="18">
        <v>406605571.8475073</v>
      </c>
      <c r="H19" s="18">
        <v>22310000</v>
      </c>
      <c r="I19" s="19">
        <v>8935000</v>
      </c>
      <c r="L19" s="35"/>
      <c r="M19" s="36"/>
      <c r="N19" s="36"/>
    </row>
    <row r="20" spans="1:14" x14ac:dyDescent="0.2">
      <c r="A20" s="37"/>
      <c r="B20" s="39"/>
      <c r="C20" s="50" t="s">
        <v>45</v>
      </c>
      <c r="D20" s="50"/>
      <c r="E20" s="50"/>
      <c r="F20" s="18">
        <v>3492383.6909871246</v>
      </c>
      <c r="G20" s="18">
        <v>53309384.164222874</v>
      </c>
      <c r="H20" s="18">
        <f>H19-H21</f>
        <v>18617000</v>
      </c>
      <c r="I20" s="19">
        <v>4275000</v>
      </c>
      <c r="L20" s="35"/>
      <c r="M20" s="36"/>
      <c r="N20" s="36"/>
    </row>
    <row r="21" spans="1:14" x14ac:dyDescent="0.2">
      <c r="A21" s="37"/>
      <c r="B21" s="39"/>
      <c r="C21" s="50" t="s">
        <v>24</v>
      </c>
      <c r="D21" s="50"/>
      <c r="E21" s="50"/>
      <c r="F21" s="18">
        <v>12354908.154506437</v>
      </c>
      <c r="G21" s="18">
        <v>38228739.002932556</v>
      </c>
      <c r="H21" s="18">
        <v>3693000</v>
      </c>
      <c r="I21" s="19">
        <v>2496000</v>
      </c>
      <c r="L21" s="35"/>
      <c r="M21" s="36"/>
      <c r="N21" s="36"/>
    </row>
    <row r="22" spans="1:14" x14ac:dyDescent="0.2">
      <c r="A22" s="37"/>
      <c r="B22" s="39"/>
      <c r="C22" s="50" t="s">
        <v>25</v>
      </c>
      <c r="D22" s="50"/>
      <c r="E22" s="50"/>
      <c r="F22" s="18">
        <v>726257.51072961371</v>
      </c>
      <c r="G22" s="18">
        <v>175910557.18475074</v>
      </c>
      <c r="H22" s="18">
        <v>0</v>
      </c>
      <c r="I22" s="19">
        <v>0</v>
      </c>
      <c r="L22" s="35"/>
      <c r="M22" s="36"/>
      <c r="N22" s="36"/>
    </row>
    <row r="23" spans="1:14" x14ac:dyDescent="0.2">
      <c r="A23" s="37"/>
      <c r="B23" s="39"/>
      <c r="C23" s="50" t="s">
        <v>1</v>
      </c>
      <c r="D23" s="50"/>
      <c r="E23" s="50"/>
      <c r="F23" s="18">
        <v>890154.50643776823</v>
      </c>
      <c r="G23" s="18">
        <v>31145161.290322579</v>
      </c>
      <c r="H23" s="18">
        <v>0</v>
      </c>
      <c r="I23" s="19">
        <f>1599000+565000</f>
        <v>2164000</v>
      </c>
      <c r="L23" s="35"/>
      <c r="M23" s="36"/>
      <c r="N23" s="36"/>
    </row>
    <row r="24" spans="1:14" x14ac:dyDescent="0.2">
      <c r="A24" s="37"/>
      <c r="B24" s="50" t="s">
        <v>26</v>
      </c>
      <c r="C24" s="50"/>
      <c r="D24" s="50"/>
      <c r="E24" s="50"/>
      <c r="F24" s="18">
        <v>22232885.836909872</v>
      </c>
      <c r="G24" s="18">
        <v>707775659.82404685</v>
      </c>
      <c r="H24" s="18">
        <v>36555000</v>
      </c>
      <c r="I24" s="19">
        <v>19113000</v>
      </c>
      <c r="K24" s="36"/>
      <c r="L24" s="35"/>
      <c r="M24" s="36"/>
      <c r="N24" s="36"/>
    </row>
    <row r="25" spans="1:14" x14ac:dyDescent="0.2">
      <c r="A25" s="37"/>
      <c r="B25" s="39"/>
      <c r="C25" s="50" t="s">
        <v>27</v>
      </c>
      <c r="D25" s="50"/>
      <c r="E25" s="50"/>
      <c r="F25" s="18">
        <v>524549.356223176</v>
      </c>
      <c r="G25" s="18">
        <v>0</v>
      </c>
      <c r="H25" s="18">
        <v>0</v>
      </c>
      <c r="I25" s="19">
        <v>1160000</v>
      </c>
      <c r="L25" s="35"/>
      <c r="M25" s="36"/>
      <c r="N25" s="36"/>
    </row>
    <row r="26" spans="1:14" x14ac:dyDescent="0.2">
      <c r="A26" s="37"/>
      <c r="B26" s="39"/>
      <c r="C26" s="50" t="s">
        <v>2</v>
      </c>
      <c r="D26" s="50"/>
      <c r="E26" s="50"/>
      <c r="F26" s="18">
        <v>837165.66523605154</v>
      </c>
      <c r="G26" s="18">
        <v>543189149.56011724</v>
      </c>
      <c r="H26" s="18">
        <v>25308000</v>
      </c>
      <c r="I26" s="19">
        <v>13437000</v>
      </c>
      <c r="L26" s="35"/>
      <c r="M26" s="36"/>
      <c r="N26" s="36"/>
    </row>
    <row r="27" spans="1:14" x14ac:dyDescent="0.2">
      <c r="A27" s="37"/>
      <c r="B27" s="39"/>
      <c r="C27" s="50" t="s">
        <v>28</v>
      </c>
      <c r="D27" s="50"/>
      <c r="E27" s="50"/>
      <c r="F27" s="18">
        <v>1885992.2746781115</v>
      </c>
      <c r="G27" s="18">
        <v>0</v>
      </c>
      <c r="H27" s="18">
        <v>2044000</v>
      </c>
      <c r="I27" s="19">
        <v>2088000</v>
      </c>
      <c r="L27" s="35"/>
      <c r="M27" s="36"/>
      <c r="N27" s="36"/>
    </row>
    <row r="28" spans="1:14" x14ac:dyDescent="0.2">
      <c r="A28" s="37"/>
      <c r="B28" s="39"/>
      <c r="C28" s="50" t="s">
        <v>29</v>
      </c>
      <c r="D28" s="50"/>
      <c r="E28" s="50"/>
      <c r="F28" s="18">
        <v>1874891.8454935623</v>
      </c>
      <c r="G28" s="18">
        <v>160890029.32551312</v>
      </c>
      <c r="H28" s="18">
        <v>1368000</v>
      </c>
      <c r="I28" s="19">
        <v>0</v>
      </c>
      <c r="L28" s="36"/>
      <c r="M28" s="36"/>
      <c r="N28" s="36"/>
    </row>
    <row r="29" spans="1:14" ht="14" thickBot="1" x14ac:dyDescent="0.25">
      <c r="A29" s="41"/>
      <c r="B29" s="42"/>
      <c r="C29" s="51" t="s">
        <v>30</v>
      </c>
      <c r="D29" s="51"/>
      <c r="E29" s="51"/>
      <c r="F29" s="22">
        <v>2067721.8884120171</v>
      </c>
      <c r="G29" s="22">
        <v>3696480.9384164223</v>
      </c>
      <c r="H29" s="22">
        <v>2916000</v>
      </c>
      <c r="I29" s="23">
        <v>2428000</v>
      </c>
      <c r="L29" s="35"/>
      <c r="M29" s="36"/>
      <c r="N29" s="36"/>
    </row>
    <row r="30" spans="1:14" ht="14" thickBot="1" x14ac:dyDescent="0.25">
      <c r="A30" s="44"/>
      <c r="B30" s="45"/>
      <c r="C30" s="45"/>
      <c r="D30" s="45"/>
      <c r="E30" s="45"/>
      <c r="F30" s="46"/>
      <c r="G30" s="46"/>
      <c r="H30" s="46"/>
      <c r="I30" s="47"/>
      <c r="M30" s="36"/>
      <c r="N30" s="36"/>
    </row>
    <row r="31" spans="1:14" x14ac:dyDescent="0.2">
      <c r="A31" s="48" t="s">
        <v>31</v>
      </c>
      <c r="B31" s="49"/>
      <c r="C31" s="49"/>
      <c r="D31" s="49"/>
      <c r="E31" s="49"/>
      <c r="F31" s="33">
        <v>225648430.04291844</v>
      </c>
      <c r="G31" s="33">
        <v>774753665.6891495</v>
      </c>
      <c r="H31" s="33">
        <v>77659000</v>
      </c>
      <c r="I31" s="34">
        <v>4909000</v>
      </c>
      <c r="L31" s="35"/>
      <c r="M31" s="36"/>
      <c r="N31" s="36"/>
    </row>
    <row r="32" spans="1:14" x14ac:dyDescent="0.2">
      <c r="A32" s="37"/>
      <c r="B32" s="50" t="s">
        <v>32</v>
      </c>
      <c r="C32" s="50"/>
      <c r="D32" s="50"/>
      <c r="E32" s="50"/>
      <c r="F32" s="18">
        <v>218811563.94849786</v>
      </c>
      <c r="G32" s="18">
        <v>773288856.3049854</v>
      </c>
      <c r="H32" s="18">
        <v>77659000</v>
      </c>
      <c r="I32" s="19">
        <v>4909000</v>
      </c>
      <c r="L32" s="36"/>
      <c r="M32" s="36"/>
      <c r="N32" s="36"/>
    </row>
    <row r="33" spans="1:14" x14ac:dyDescent="0.2">
      <c r="A33" s="37"/>
      <c r="B33" s="39"/>
      <c r="C33" s="50" t="s">
        <v>33</v>
      </c>
      <c r="D33" s="50"/>
      <c r="E33" s="50"/>
      <c r="F33" s="18">
        <v>770398.28326180263</v>
      </c>
      <c r="G33" s="18">
        <v>292851906.15835774</v>
      </c>
      <c r="H33" s="18">
        <v>25261000</v>
      </c>
      <c r="I33" s="19">
        <v>343000</v>
      </c>
      <c r="L33" s="35"/>
      <c r="M33" s="36"/>
      <c r="N33" s="36"/>
    </row>
    <row r="34" spans="1:14" x14ac:dyDescent="0.2">
      <c r="A34" s="37"/>
      <c r="B34" s="39"/>
      <c r="C34" s="50" t="s">
        <v>34</v>
      </c>
      <c r="D34" s="50"/>
      <c r="E34" s="50"/>
      <c r="F34" s="18">
        <v>3780165.6652360517</v>
      </c>
      <c r="G34" s="18">
        <v>553580645.16129029</v>
      </c>
      <c r="H34" s="18">
        <v>0</v>
      </c>
      <c r="I34" s="52"/>
      <c r="M34" s="36"/>
      <c r="N34" s="36"/>
    </row>
    <row r="35" spans="1:14" x14ac:dyDescent="0.2">
      <c r="A35" s="37"/>
      <c r="B35" s="39"/>
      <c r="C35" s="50" t="s">
        <v>35</v>
      </c>
      <c r="D35" s="50"/>
      <c r="E35" s="50"/>
      <c r="F35" s="18">
        <v>218526089.27038628</v>
      </c>
      <c r="G35" s="18">
        <v>-122797653.95894428</v>
      </c>
      <c r="H35" s="18">
        <v>53523000</v>
      </c>
      <c r="I35" s="19">
        <v>4466000</v>
      </c>
      <c r="L35" s="35"/>
      <c r="M35" s="36"/>
      <c r="N35" s="36"/>
    </row>
    <row r="36" spans="1:14" x14ac:dyDescent="0.2">
      <c r="A36" s="37"/>
      <c r="B36" s="39"/>
      <c r="C36" s="50" t="s">
        <v>36</v>
      </c>
      <c r="D36" s="50"/>
      <c r="E36" s="50"/>
      <c r="F36" s="18">
        <v>51870.386266094421</v>
      </c>
      <c r="G36" s="18">
        <v>49653958.944281526</v>
      </c>
      <c r="H36" s="18">
        <v>155000</v>
      </c>
      <c r="I36" s="19">
        <v>100000</v>
      </c>
      <c r="L36" s="35"/>
      <c r="M36" s="36"/>
      <c r="N36" s="36"/>
    </row>
    <row r="37" spans="1:14" ht="14" thickBot="1" x14ac:dyDescent="0.25">
      <c r="A37" s="41"/>
      <c r="B37" s="51" t="s">
        <v>37</v>
      </c>
      <c r="C37" s="51"/>
      <c r="D37" s="51"/>
      <c r="E37" s="51"/>
      <c r="F37" s="22">
        <v>6605106.4377682405</v>
      </c>
      <c r="G37" s="22">
        <v>1464809.3841640577</v>
      </c>
      <c r="H37" s="22">
        <v>0</v>
      </c>
      <c r="I37" s="23">
        <v>0</v>
      </c>
      <c r="L37" s="36"/>
      <c r="M37" s="36"/>
      <c r="N37" s="36"/>
    </row>
    <row r="38" spans="1:14" ht="14" thickBot="1" x14ac:dyDescent="0.25">
      <c r="A38" s="44"/>
      <c r="B38" s="45"/>
      <c r="C38" s="45"/>
      <c r="D38" s="45"/>
      <c r="E38" s="45"/>
      <c r="F38" s="46"/>
      <c r="G38" s="46"/>
      <c r="H38" s="46"/>
      <c r="I38" s="47"/>
      <c r="M38" s="36"/>
      <c r="N38" s="36"/>
    </row>
    <row r="39" spans="1:14" x14ac:dyDescent="0.2">
      <c r="A39" s="48" t="s">
        <v>38</v>
      </c>
      <c r="B39" s="49"/>
      <c r="C39" s="49"/>
      <c r="D39" s="49"/>
      <c r="E39" s="49"/>
      <c r="F39" s="33">
        <v>219648729.61373392</v>
      </c>
      <c r="G39" s="33">
        <v>191110850.4398827</v>
      </c>
      <c r="H39" s="33">
        <v>102967000</v>
      </c>
      <c r="I39" s="34">
        <v>18346000</v>
      </c>
      <c r="L39" s="36"/>
      <c r="M39" s="36"/>
      <c r="N39" s="36"/>
    </row>
    <row r="40" spans="1:14" x14ac:dyDescent="0.2">
      <c r="A40" s="53" t="s">
        <v>39</v>
      </c>
      <c r="B40" s="50"/>
      <c r="C40" s="50"/>
      <c r="D40" s="50"/>
      <c r="E40" s="50"/>
      <c r="F40" s="18">
        <v>201040315.87982833</v>
      </c>
      <c r="G40" s="18">
        <v>191108651.02639297</v>
      </c>
      <c r="H40" s="18">
        <v>40556000</v>
      </c>
      <c r="I40" s="19">
        <v>-3545000</v>
      </c>
      <c r="L40" s="36"/>
      <c r="M40" s="36"/>
      <c r="N40" s="36"/>
    </row>
    <row r="41" spans="1:14" x14ac:dyDescent="0.2">
      <c r="A41" s="53" t="s">
        <v>40</v>
      </c>
      <c r="B41" s="50"/>
      <c r="C41" s="50"/>
      <c r="D41" s="50"/>
      <c r="E41" s="50"/>
      <c r="F41" s="18">
        <v>100946348.49785408</v>
      </c>
      <c r="G41" s="18">
        <v>128005865.10263929</v>
      </c>
      <c r="H41" s="18">
        <v>8929000</v>
      </c>
      <c r="I41" s="19">
        <v>7830000</v>
      </c>
      <c r="L41" s="36"/>
      <c r="M41" s="36"/>
      <c r="N41" s="36"/>
    </row>
    <row r="42" spans="1:14" x14ac:dyDescent="0.2">
      <c r="A42" s="53" t="s">
        <v>41</v>
      </c>
      <c r="B42" s="50"/>
      <c r="C42" s="50"/>
      <c r="D42" s="50"/>
      <c r="E42" s="50"/>
      <c r="F42" s="18">
        <v>231901090.98712447</v>
      </c>
      <c r="G42" s="18">
        <v>191110850.4398827</v>
      </c>
      <c r="H42" s="18">
        <v>106660000</v>
      </c>
      <c r="I42" s="19">
        <v>20842000</v>
      </c>
      <c r="L42" s="36"/>
      <c r="M42" s="36"/>
      <c r="N42" s="36"/>
    </row>
    <row r="43" spans="1:14" ht="14" thickBot="1" x14ac:dyDescent="0.25">
      <c r="A43" s="54" t="s">
        <v>42</v>
      </c>
      <c r="B43" s="51"/>
      <c r="C43" s="51"/>
      <c r="D43" s="51"/>
      <c r="E43" s="51"/>
      <c r="F43" s="22">
        <v>15804323.605150215</v>
      </c>
      <c r="G43" s="22">
        <v>2149548.6560992422</v>
      </c>
      <c r="H43" s="22">
        <v>29001000</v>
      </c>
      <c r="I43" s="23">
        <v>15933000</v>
      </c>
    </row>
    <row r="46" spans="1:14" x14ac:dyDescent="0.2">
      <c r="G46" s="27" t="s">
        <v>56</v>
      </c>
    </row>
    <row r="47" spans="1:14" x14ac:dyDescent="0.2">
      <c r="G47" s="27" t="s">
        <v>57</v>
      </c>
    </row>
  </sheetData>
  <mergeCells count="48">
    <mergeCell ref="F2:I2"/>
    <mergeCell ref="C6:E6"/>
    <mergeCell ref="C7:E7"/>
    <mergeCell ref="C8:E8"/>
    <mergeCell ref="C9:E9"/>
    <mergeCell ref="A4:E4"/>
    <mergeCell ref="C33:E33"/>
    <mergeCell ref="C21:E21"/>
    <mergeCell ref="A5:A16"/>
    <mergeCell ref="B6:B10"/>
    <mergeCell ref="B12:B16"/>
    <mergeCell ref="B11:E11"/>
    <mergeCell ref="C12:E12"/>
    <mergeCell ref="C13:E13"/>
    <mergeCell ref="C14:E14"/>
    <mergeCell ref="C15:E15"/>
    <mergeCell ref="C16:E16"/>
    <mergeCell ref="C10:E10"/>
    <mergeCell ref="A18:E18"/>
    <mergeCell ref="B5:E5"/>
    <mergeCell ref="B19:E19"/>
    <mergeCell ref="C20:E20"/>
    <mergeCell ref="C27:E27"/>
    <mergeCell ref="C28:E28"/>
    <mergeCell ref="C29:E29"/>
    <mergeCell ref="A31:E31"/>
    <mergeCell ref="B32:E32"/>
    <mergeCell ref="C22:E22"/>
    <mergeCell ref="C23:E23"/>
    <mergeCell ref="B24:E24"/>
    <mergeCell ref="C25:E25"/>
    <mergeCell ref="C26:E26"/>
    <mergeCell ref="A41:E41"/>
    <mergeCell ref="A42:E42"/>
    <mergeCell ref="A43:E43"/>
    <mergeCell ref="A3:E3"/>
    <mergeCell ref="A1:I1"/>
    <mergeCell ref="A32:A37"/>
    <mergeCell ref="B33:B36"/>
    <mergeCell ref="B20:B23"/>
    <mergeCell ref="B25:B29"/>
    <mergeCell ref="A19:A29"/>
    <mergeCell ref="C35:E35"/>
    <mergeCell ref="C36:E36"/>
    <mergeCell ref="B37:E37"/>
    <mergeCell ref="A39:E39"/>
    <mergeCell ref="A40:E40"/>
    <mergeCell ref="C34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Handfield</dc:creator>
  <cp:lastModifiedBy>Dhana Surya Perumalsamy</cp:lastModifiedBy>
  <dcterms:created xsi:type="dcterms:W3CDTF">2017-01-31T20:28:08Z</dcterms:created>
  <dcterms:modified xsi:type="dcterms:W3CDTF">2023-09-23T20:58:19Z</dcterms:modified>
</cp:coreProperties>
</file>