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 activeTab="1"/>
  </bookViews>
  <sheets>
    <sheet name="Sheet1" sheetId="3" r:id="rId1"/>
    <sheet name="Sheet2" sheetId="4" r:id="rId2"/>
  </sheets>
  <definedNames>
    <definedName name="_xlnm._FilterDatabase" localSheetId="0" hidden="1">Sheet1!$B$2:$B$206</definedName>
  </definedNames>
  <calcPr calcId="162913"/>
</workbook>
</file>

<file path=xl/calcChain.xml><?xml version="1.0" encoding="utf-8"?>
<calcChain xmlns="http://schemas.openxmlformats.org/spreadsheetml/2006/main">
  <c r="C187" i="4" l="1"/>
  <c r="D187" i="4" l="1"/>
  <c r="D189" i="4" s="1"/>
  <c r="D201" i="4" s="1"/>
  <c r="C41" i="3"/>
  <c r="D30" i="3"/>
  <c r="D209" i="3"/>
  <c r="C207" i="3"/>
  <c r="C196" i="3"/>
  <c r="C192" i="3"/>
  <c r="C187" i="3"/>
  <c r="C173" i="3"/>
  <c r="C167" i="3"/>
  <c r="C157" i="3"/>
  <c r="C138" i="3"/>
  <c r="C127" i="3"/>
  <c r="C124" i="3"/>
  <c r="C115" i="3"/>
  <c r="C97" i="3"/>
  <c r="C84" i="3"/>
  <c r="C76" i="3"/>
  <c r="C64" i="3"/>
  <c r="C52" i="3"/>
  <c r="C30" i="3"/>
  <c r="C23" i="3"/>
  <c r="D200" i="4" l="1"/>
  <c r="D192" i="3"/>
  <c r="D202" i="4" l="1"/>
  <c r="D203" i="4" s="1"/>
  <c r="C46" i="3"/>
  <c r="C44" i="3"/>
  <c r="D23" i="3"/>
  <c r="D209" i="4" l="1"/>
  <c r="D196" i="3"/>
  <c r="D207" i="3" s="1"/>
  <c r="D208" i="3" s="1"/>
  <c r="D212" i="3" l="1"/>
  <c r="D223" i="3" s="1"/>
  <c r="D224" i="3" s="1"/>
  <c r="D225" i="3" s="1"/>
  <c r="D230" i="3" s="1"/>
  <c r="D41" i="3"/>
  <c r="D44" i="3"/>
  <c r="D46" i="3"/>
  <c r="D52" i="3" s="1"/>
  <c r="D64" i="3" s="1"/>
  <c r="D76" i="3" s="1"/>
  <c r="D84" i="3" s="1"/>
  <c r="D97" i="3" s="1"/>
  <c r="D115" i="3" s="1"/>
  <c r="D124" i="3" s="1"/>
  <c r="D127" i="3" s="1"/>
  <c r="D138" i="3" s="1"/>
  <c r="D157" i="3" s="1"/>
  <c r="D167" i="3" s="1"/>
  <c r="D173" i="3" s="1"/>
</calcChain>
</file>

<file path=xl/sharedStrings.xml><?xml version="1.0" encoding="utf-8"?>
<sst xmlns="http://schemas.openxmlformats.org/spreadsheetml/2006/main" count="422" uniqueCount="164">
  <si>
    <t>Amount</t>
  </si>
  <si>
    <t>Xerox</t>
  </si>
  <si>
    <t>xerox</t>
  </si>
  <si>
    <t xml:space="preserve">Petrol </t>
  </si>
  <si>
    <t xml:space="preserve">Xerox documents of company and files </t>
  </si>
  <si>
    <t>Petrol Kallepalli</t>
  </si>
  <si>
    <t>Labour Document Xerox</t>
  </si>
  <si>
    <t xml:space="preserve">Xerox </t>
  </si>
  <si>
    <t>Xerox Phonepay</t>
  </si>
  <si>
    <t>Safety Shoses Helmets</t>
  </si>
  <si>
    <t>CISF Water Bottel</t>
  </si>
  <si>
    <t xml:space="preserve">Jagan Petrol </t>
  </si>
  <si>
    <t>Xerox  Photos</t>
  </si>
  <si>
    <t>Petrol Pay</t>
  </si>
  <si>
    <t xml:space="preserve">Auto Raju KP Labour </t>
  </si>
  <si>
    <t>Sarvani Sweets</t>
  </si>
  <si>
    <t xml:space="preserve">Mohan Sweets </t>
  </si>
  <si>
    <t xml:space="preserve">Pujja Items </t>
  </si>
  <si>
    <t xml:space="preserve">Traveling Town </t>
  </si>
  <si>
    <t>Diesel For Dewater Pump</t>
  </si>
  <si>
    <t>CISF Panching Mech</t>
  </si>
  <si>
    <t>Tata Acce Boy</t>
  </si>
  <si>
    <t>Tata Acce Diesel</t>
  </si>
  <si>
    <t>Bhaskar Rao Adv</t>
  </si>
  <si>
    <t>Tata Acce Security</t>
  </si>
  <si>
    <t>Tata Acc</t>
  </si>
  <si>
    <t xml:space="preserve">Safety Items </t>
  </si>
  <si>
    <t>Petrol  Jagan</t>
  </si>
  <si>
    <t>Photos and xerox</t>
  </si>
  <si>
    <t>Total</t>
  </si>
  <si>
    <t>Safety Shoes</t>
  </si>
  <si>
    <t>Equipments Paralu</t>
  </si>
  <si>
    <t>Petrol Travel</t>
  </si>
  <si>
    <t>Nani Advance</t>
  </si>
  <si>
    <t xml:space="preserve">Autonagar And Town Petrol </t>
  </si>
  <si>
    <t xml:space="preserve">tata acc Security </t>
  </si>
  <si>
    <t>Xerox for vechile documents throug KSB</t>
  </si>
  <si>
    <t>Petrol</t>
  </si>
  <si>
    <t>Tata Ace Diesel</t>
  </si>
  <si>
    <t>Snakes</t>
  </si>
  <si>
    <t>Xerox for daily progress &amp; system work</t>
  </si>
  <si>
    <t>Xerox Bar Chart</t>
  </si>
  <si>
    <t>Labour Over Time</t>
  </si>
  <si>
    <t>KS Bhaskar Rao Salary</t>
  </si>
  <si>
    <t>Esi PF SEP-2020</t>
  </si>
  <si>
    <t>Diesel for tata ace</t>
  </si>
  <si>
    <t>Nani esi/pf advance</t>
  </si>
  <si>
    <t>KP Labour Payment</t>
  </si>
  <si>
    <t>Hari Salary</t>
  </si>
  <si>
    <t>Jagan esi/pf advance</t>
  </si>
  <si>
    <t xml:space="preserve">Jagan Salary </t>
  </si>
  <si>
    <t xml:space="preserve">Nani Salary </t>
  </si>
  <si>
    <t>C/S Xerox</t>
  </si>
  <si>
    <t>Nani mask</t>
  </si>
  <si>
    <t>Jagan advance</t>
  </si>
  <si>
    <t>Pass cover</t>
  </si>
  <si>
    <t>De watering pump diesel</t>
  </si>
  <si>
    <t xml:space="preserve">Traveling </t>
  </si>
  <si>
    <t>CISF coconet water</t>
  </si>
  <si>
    <t>Tata ace Dasara puja samalu</t>
  </si>
  <si>
    <t xml:space="preserve">Dashera labour </t>
  </si>
  <si>
    <t>Intesrt amount 2months 5lacs*2rupess</t>
  </si>
  <si>
    <t xml:space="preserve">CISF Security </t>
  </si>
  <si>
    <t xml:space="preserve">CISF SI </t>
  </si>
  <si>
    <t>CISF Witness</t>
  </si>
  <si>
    <t>Labour for lorry helper</t>
  </si>
  <si>
    <t xml:space="preserve">Lorry Driver Food </t>
  </si>
  <si>
    <t xml:space="preserve">CISF </t>
  </si>
  <si>
    <t>ESI/PF OCT 2020</t>
  </si>
  <si>
    <t>Esi Prasad dasaraa</t>
  </si>
  <si>
    <t>Other Expen Jagan</t>
  </si>
  <si>
    <t xml:space="preserve">Raj babu Labour payment 17.5 days </t>
  </si>
  <si>
    <t>KP Labour payments</t>
  </si>
  <si>
    <t>KP Labour Payments 31.11.2020 to 06.11.2020</t>
  </si>
  <si>
    <t>KP Labour  Payment Jagan</t>
  </si>
  <si>
    <t xml:space="preserve">KP Labour Advance </t>
  </si>
  <si>
    <t xml:space="preserve">KP Labour </t>
  </si>
  <si>
    <t>Other Labour licens</t>
  </si>
  <si>
    <t xml:space="preserve">travel Auto Charge For Labour </t>
  </si>
  <si>
    <t xml:space="preserve">Pass Medical Test </t>
  </si>
  <si>
    <t>Pass  Photos For labour</t>
  </si>
  <si>
    <t>Pass Net Charge &amp; System Work</t>
  </si>
  <si>
    <t>Other Labour licens Prasad</t>
  </si>
  <si>
    <t>Other Sriram Auction Entry Charge</t>
  </si>
  <si>
    <t>Pass System Work  Net</t>
  </si>
  <si>
    <t>Pass Stationary Files</t>
  </si>
  <si>
    <t xml:space="preserve">Pass Stationary </t>
  </si>
  <si>
    <t>Safety Lock</t>
  </si>
  <si>
    <t>Pass Stamp Pad</t>
  </si>
  <si>
    <t>Pass Fitness Medical Certificate Labour</t>
  </si>
  <si>
    <t xml:space="preserve">Pass Labour Lamination </t>
  </si>
  <si>
    <t>Safety Iron Box Advance</t>
  </si>
  <si>
    <t xml:space="preserve">equipments Hardware Tools </t>
  </si>
  <si>
    <t>equipments Paralu</t>
  </si>
  <si>
    <t xml:space="preserve">Equipments Iron Pipe </t>
  </si>
  <si>
    <t xml:space="preserve">Safety Iron Box </t>
  </si>
  <si>
    <t xml:space="preserve">Equipments Welding </t>
  </si>
  <si>
    <t xml:space="preserve">Safety Hand Gloves </t>
  </si>
  <si>
    <t>Safety Tarpa</t>
  </si>
  <si>
    <t>Safety Soap For Labour Hand Wash</t>
  </si>
  <si>
    <t>Safety Gum Shose</t>
  </si>
  <si>
    <t>Travel Auto Charge</t>
  </si>
  <si>
    <t>Safety Locks For Box 2*125</t>
  </si>
  <si>
    <t>Pass Stationary  Engeer books</t>
  </si>
  <si>
    <t>Other Bulb</t>
  </si>
  <si>
    <t>Other Water cans</t>
  </si>
  <si>
    <t xml:space="preserve">Equipments Masurment Tape </t>
  </si>
  <si>
    <t xml:space="preserve">Raj babu Labour Valaba Krishna </t>
  </si>
  <si>
    <t xml:space="preserve">Equipments Shovels </t>
  </si>
  <si>
    <t>Equipments Thumba</t>
  </si>
  <si>
    <t xml:space="preserve">tata ace Stickering </t>
  </si>
  <si>
    <t xml:space="preserve">Pass Lamination </t>
  </si>
  <si>
    <t>Equipments Calculator</t>
  </si>
  <si>
    <t>Equipments Buckets</t>
  </si>
  <si>
    <t>Pass Jagan eye test</t>
  </si>
  <si>
    <t>Tata ace Number Board</t>
  </si>
  <si>
    <t xml:space="preserve">Raj babu Valaba Krishna </t>
  </si>
  <si>
    <t>Pass Stationary items</t>
  </si>
  <si>
    <t>Tata ace Water Servicing</t>
  </si>
  <si>
    <t>Pass Stationary waghe books</t>
  </si>
  <si>
    <t>Pass Syastem Work</t>
  </si>
  <si>
    <t>Labour food Biriyani</t>
  </si>
  <si>
    <t xml:space="preserve">Net Bill Paper </t>
  </si>
  <si>
    <t>Other Drinks For Staff</t>
  </si>
  <si>
    <t>Pass  KS Bhaskar Rao for exp</t>
  </si>
  <si>
    <t>De watering pump Engin oil</t>
  </si>
  <si>
    <t>Dewater Pump</t>
  </si>
  <si>
    <t xml:space="preserve">Raj babu Labour M.Siva </t>
  </si>
  <si>
    <t>Raj babu Labour M Siva Advance</t>
  </si>
  <si>
    <t>Raj babu M siva labour</t>
  </si>
  <si>
    <t xml:space="preserve">Delivery Charge </t>
  </si>
  <si>
    <t>Pujja Pasupu</t>
  </si>
  <si>
    <t>Pujja Flowers danda</t>
  </si>
  <si>
    <t>Pujja Agarabathulu</t>
  </si>
  <si>
    <t xml:space="preserve">Pujja coconats </t>
  </si>
  <si>
    <t>Pujja salt</t>
  </si>
  <si>
    <t>Pujja daksana</t>
  </si>
  <si>
    <t>Tata ace Stikering advance</t>
  </si>
  <si>
    <t>Pass Pan</t>
  </si>
  <si>
    <t>Other Snakes</t>
  </si>
  <si>
    <t>House Rent</t>
  </si>
  <si>
    <t xml:space="preserve">Description </t>
  </si>
  <si>
    <t>De-watering pump</t>
  </si>
  <si>
    <t>Engin oil</t>
  </si>
  <si>
    <t>Tata Ace</t>
  </si>
  <si>
    <t xml:space="preserve">Tata Ace Pujja </t>
  </si>
  <si>
    <t xml:space="preserve">Silica Transport </t>
  </si>
  <si>
    <t xml:space="preserve">Balance Amount </t>
  </si>
  <si>
    <t xml:space="preserve">Recevied Amount From Lawer Garu </t>
  </si>
  <si>
    <t xml:space="preserve">Silica Intrast Amount working Period any 3months </t>
  </si>
  <si>
    <t>Intrast for Above Balnce Amount from Oct 2020 to Dec 2021</t>
  </si>
  <si>
    <t xml:space="preserve"> Expenditure of Mines Bill Submission, Travelling Vizainagaram, Rajmundr</t>
  </si>
  <si>
    <t xml:space="preserve">After Add All Amounts Balance amount </t>
  </si>
  <si>
    <t xml:space="preserve">For Drain Works Balance Amount </t>
  </si>
  <si>
    <t xml:space="preserve">Total Drain Work  Expenditure  amount </t>
  </si>
  <si>
    <t xml:space="preserve">Total Amount Drain and Silica </t>
  </si>
  <si>
    <t xml:space="preserve">Recevied Amount From GRG 2nd time Manpower </t>
  </si>
  <si>
    <t xml:space="preserve">Used Tata Ace Oct &amp; Nov 25 working days only </t>
  </si>
  <si>
    <t xml:space="preserve">Additionaly  3months  working under Prabakar sir  Salary Balance </t>
  </si>
  <si>
    <t>Intrast for Above Balnce Amount from Sep 2020 to Apr 2021</t>
  </si>
  <si>
    <t>ESI/PF Oct 2020</t>
  </si>
  <si>
    <t>Esi PF Sep-2020</t>
  </si>
  <si>
    <t>Intrast for Above Balnce Amount from  Mar 2021 to  Jan 2022</t>
  </si>
  <si>
    <t>Working Salaries 2months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</si>
</sst>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Fill="1" applyBorder="1" applyAlignment="1">
      <alignment horizontal="right"/>
    </xf>
    <xf numFmtId="2" fontId="0" fillId="2" borderId="1" xfId="0" applyNumberFormat="1" applyFill="1" applyBorder="1"/>
    <xf numFmtId="2" fontId="2" fillId="0" borderId="1" xfId="0" applyNumberFormat="1" applyFont="1" applyBorder="1"/>
    <xf numFmtId="2" fontId="2" fillId="2" borderId="1" xfId="0" applyNumberFormat="1" applyFont="1" applyFill="1" applyBorder="1"/>
    <xf numFmtId="2" fontId="3" fillId="0" borderId="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2" fontId="0" fillId="0" borderId="2" xfId="0" applyNumberFormat="1" applyBorder="1"/>
    <xf numFmtId="2" fontId="0" fillId="0" borderId="2" xfId="0" applyNumberFormat="1" applyFont="1" applyBorder="1"/>
    <xf numFmtId="2" fontId="0" fillId="0" borderId="1" xfId="0" applyNumberFormat="1" applyFont="1" applyBorder="1"/>
    <xf numFmtId="2" fontId="5" fillId="0" borderId="1" xfId="0" applyNumberFormat="1" applyFont="1" applyBorder="1"/>
    <xf numFmtId="2" fontId="4" fillId="0" borderId="1" xfId="0" applyNumberFormat="1" applyFont="1" applyBorder="1"/>
    <xf numFmtId="0" fontId="0" fillId="0" borderId="0" xfId="0" applyAlignment="1">
      <alignment wrapText="1"/>
    </xf>
    <xf numFmtId="2" fontId="0" fillId="0" borderId="1" xfId="0" applyNumberFormat="1" applyFont="1" applyFill="1" applyBorder="1"/>
    <xf numFmtId="2" fontId="0" fillId="0" borderId="2" xfId="0" applyNumberFormat="1" applyFont="1" applyFill="1" applyBorder="1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2" fontId="0" fillId="0" borderId="1" xfId="0" applyNumberFormat="1" applyBorder="1" applyAlignment="1">
      <alignment horizontal="left" wrapText="1"/>
    </xf>
    <xf numFmtId="2" fontId="0" fillId="2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2" fontId="0" fillId="0" borderId="1" xfId="0" applyNumberFormat="1" applyFill="1" applyBorder="1" applyAlignment="1">
      <alignment horizontal="left" wrapText="1"/>
    </xf>
    <xf numFmtId="2" fontId="0" fillId="0" borderId="2" xfId="0" applyNumberFormat="1" applyFill="1" applyBorder="1" applyAlignment="1">
      <alignment horizontal="left" wrapText="1"/>
    </xf>
    <xf numFmtId="2" fontId="4" fillId="0" borderId="1" xfId="0" applyNumberFormat="1" applyFont="1" applyFill="1" applyBorder="1" applyAlignment="1"/>
    <xf numFmtId="2" fontId="0" fillId="3" borderId="1" xfId="0" applyNumberFormat="1" applyFill="1" applyBorder="1"/>
    <xf numFmtId="0" fontId="0" fillId="0" borderId="1" xfId="0" applyFont="1" applyBorder="1" applyAlignment="1">
      <alignment horizontal="left"/>
    </xf>
    <xf numFmtId="2" fontId="4" fillId="0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opLeftCell="A2" workbookViewId="0">
      <selection activeCell="A2" sqref="A1:XFD1048576"/>
    </sheetView>
  </sheetViews>
  <sheetFormatPr defaultRowHeight="15" x14ac:dyDescent="0.25"/>
  <cols>
    <col min="1" max="1" width="4" bestFit="1" customWidth="1"/>
    <col min="2" max="2" width="42.85546875" style="15" customWidth="1"/>
    <col min="3" max="3" width="13.5703125" bestFit="1" customWidth="1"/>
    <col min="4" max="4" width="11.85546875" bestFit="1" customWidth="1"/>
  </cols>
  <sheetData>
    <row r="1" spans="1:4" x14ac:dyDescent="0.25">
      <c r="B1" s="18" t="s">
        <v>141</v>
      </c>
      <c r="C1" s="9" t="s">
        <v>0</v>
      </c>
      <c r="D1" s="9" t="s">
        <v>29</v>
      </c>
    </row>
    <row r="2" spans="1:4" x14ac:dyDescent="0.25">
      <c r="A2" s="1">
        <v>1</v>
      </c>
      <c r="B2" s="19" t="s">
        <v>1</v>
      </c>
      <c r="C2" s="3">
        <v>135</v>
      </c>
      <c r="D2" s="1"/>
    </row>
    <row r="3" spans="1:4" x14ac:dyDescent="0.25">
      <c r="A3" s="1">
        <v>2</v>
      </c>
      <c r="B3" s="19" t="s">
        <v>4</v>
      </c>
      <c r="C3" s="4">
        <v>500</v>
      </c>
      <c r="D3" s="1"/>
    </row>
    <row r="4" spans="1:4" x14ac:dyDescent="0.25">
      <c r="A4" s="1">
        <v>3</v>
      </c>
      <c r="B4" s="20" t="s">
        <v>6</v>
      </c>
      <c r="C4" s="4">
        <v>200</v>
      </c>
      <c r="D4" s="1"/>
    </row>
    <row r="5" spans="1:4" x14ac:dyDescent="0.25">
      <c r="A5" s="1">
        <v>4</v>
      </c>
      <c r="B5" s="20" t="s">
        <v>2</v>
      </c>
      <c r="C5" s="4">
        <v>220</v>
      </c>
      <c r="D5" s="1"/>
    </row>
    <row r="6" spans="1:4" x14ac:dyDescent="0.25">
      <c r="A6" s="1">
        <v>5</v>
      </c>
      <c r="B6" s="19" t="s">
        <v>7</v>
      </c>
      <c r="C6" s="3">
        <v>170</v>
      </c>
      <c r="D6" s="1"/>
    </row>
    <row r="7" spans="1:4" x14ac:dyDescent="0.25">
      <c r="A7" s="1">
        <v>6</v>
      </c>
      <c r="B7" s="19" t="s">
        <v>8</v>
      </c>
      <c r="C7" s="3">
        <v>175</v>
      </c>
      <c r="D7" s="1"/>
    </row>
    <row r="8" spans="1:4" x14ac:dyDescent="0.25">
      <c r="A8" s="1">
        <v>7</v>
      </c>
      <c r="B8" s="21" t="s">
        <v>7</v>
      </c>
      <c r="C8" s="2">
        <v>175</v>
      </c>
      <c r="D8" s="1"/>
    </row>
    <row r="9" spans="1:4" x14ac:dyDescent="0.25">
      <c r="A9" s="1">
        <v>8</v>
      </c>
      <c r="B9" s="21" t="s">
        <v>12</v>
      </c>
      <c r="C9" s="2">
        <v>250</v>
      </c>
      <c r="D9" s="1"/>
    </row>
    <row r="10" spans="1:4" x14ac:dyDescent="0.25">
      <c r="A10" s="1">
        <v>9</v>
      </c>
      <c r="B10" s="21" t="s">
        <v>7</v>
      </c>
      <c r="C10" s="2">
        <v>120</v>
      </c>
      <c r="D10" s="1"/>
    </row>
    <row r="11" spans="1:4" x14ac:dyDescent="0.25">
      <c r="A11" s="1">
        <v>10</v>
      </c>
      <c r="B11" s="21" t="s">
        <v>1</v>
      </c>
      <c r="C11" s="2">
        <v>85</v>
      </c>
      <c r="D11" s="1"/>
    </row>
    <row r="12" spans="1:4" x14ac:dyDescent="0.25">
      <c r="A12" s="1">
        <v>11</v>
      </c>
      <c r="B12" s="21" t="s">
        <v>1</v>
      </c>
      <c r="C12" s="2">
        <v>170</v>
      </c>
      <c r="D12" s="1"/>
    </row>
    <row r="13" spans="1:4" x14ac:dyDescent="0.25">
      <c r="A13" s="1">
        <v>12</v>
      </c>
      <c r="B13" s="21" t="s">
        <v>1</v>
      </c>
      <c r="C13" s="2">
        <v>64</v>
      </c>
      <c r="D13" s="1"/>
    </row>
    <row r="14" spans="1:4" x14ac:dyDescent="0.25">
      <c r="A14" s="1">
        <v>13</v>
      </c>
      <c r="B14" s="22" t="s">
        <v>28</v>
      </c>
      <c r="C14" s="5">
        <v>100</v>
      </c>
      <c r="D14" s="1"/>
    </row>
    <row r="15" spans="1:4" x14ac:dyDescent="0.25">
      <c r="A15" s="1">
        <v>14</v>
      </c>
      <c r="B15" s="21" t="s">
        <v>1</v>
      </c>
      <c r="C15" s="2">
        <v>2</v>
      </c>
      <c r="D15" s="1"/>
    </row>
    <row r="16" spans="1:4" x14ac:dyDescent="0.25">
      <c r="A16" s="1">
        <v>15</v>
      </c>
      <c r="B16" s="21" t="s">
        <v>36</v>
      </c>
      <c r="C16" s="2">
        <v>202</v>
      </c>
      <c r="D16" s="1"/>
    </row>
    <row r="17" spans="1:4" x14ac:dyDescent="0.25">
      <c r="A17" s="1">
        <v>16</v>
      </c>
      <c r="B17" s="21" t="s">
        <v>40</v>
      </c>
      <c r="C17" s="2">
        <v>125</v>
      </c>
      <c r="D17" s="1"/>
    </row>
    <row r="18" spans="1:4" x14ac:dyDescent="0.25">
      <c r="A18" s="1">
        <v>17</v>
      </c>
      <c r="B18" s="21" t="s">
        <v>41</v>
      </c>
      <c r="C18" s="2">
        <v>24</v>
      </c>
      <c r="D18" s="1"/>
    </row>
    <row r="19" spans="1:4" x14ac:dyDescent="0.25">
      <c r="A19" s="1">
        <v>18</v>
      </c>
      <c r="B19" s="21" t="s">
        <v>1</v>
      </c>
      <c r="C19" s="2">
        <v>280</v>
      </c>
      <c r="D19" s="1"/>
    </row>
    <row r="20" spans="1:4" x14ac:dyDescent="0.25">
      <c r="A20" s="1">
        <v>19</v>
      </c>
      <c r="B20" s="21" t="s">
        <v>52</v>
      </c>
      <c r="C20" s="2">
        <v>160</v>
      </c>
      <c r="D20" s="1"/>
    </row>
    <row r="21" spans="1:4" x14ac:dyDescent="0.25">
      <c r="A21" s="1">
        <v>20</v>
      </c>
      <c r="B21" s="21" t="s">
        <v>1</v>
      </c>
      <c r="C21" s="2">
        <v>20</v>
      </c>
      <c r="D21" s="1"/>
    </row>
    <row r="22" spans="1:4" x14ac:dyDescent="0.25">
      <c r="A22" s="1">
        <v>21</v>
      </c>
      <c r="B22" s="21" t="s">
        <v>1</v>
      </c>
      <c r="C22" s="2">
        <v>40</v>
      </c>
      <c r="D22" s="1"/>
    </row>
    <row r="23" spans="1:4" ht="18.75" x14ac:dyDescent="0.3">
      <c r="A23" s="1">
        <v>22</v>
      </c>
      <c r="B23" s="21"/>
      <c r="C23" s="6">
        <f>SUM(C2:C22)</f>
        <v>3217</v>
      </c>
      <c r="D23" s="2">
        <f>C23</f>
        <v>3217</v>
      </c>
    </row>
    <row r="24" spans="1:4" x14ac:dyDescent="0.25">
      <c r="A24" s="1">
        <v>23</v>
      </c>
      <c r="B24" s="21" t="s">
        <v>131</v>
      </c>
      <c r="C24" s="2">
        <v>30</v>
      </c>
      <c r="D24" s="1"/>
    </row>
    <row r="25" spans="1:4" x14ac:dyDescent="0.25">
      <c r="A25" s="1">
        <v>24</v>
      </c>
      <c r="B25" s="21" t="s">
        <v>132</v>
      </c>
      <c r="C25" s="2">
        <v>100</v>
      </c>
      <c r="D25" s="1"/>
    </row>
    <row r="26" spans="1:4" x14ac:dyDescent="0.25">
      <c r="A26" s="1">
        <v>25</v>
      </c>
      <c r="B26" s="21" t="s">
        <v>133</v>
      </c>
      <c r="C26" s="2">
        <v>15</v>
      </c>
      <c r="D26" s="1"/>
    </row>
    <row r="27" spans="1:4" x14ac:dyDescent="0.25">
      <c r="A27" s="1">
        <v>26</v>
      </c>
      <c r="B27" s="21" t="s">
        <v>134</v>
      </c>
      <c r="C27" s="2">
        <v>125</v>
      </c>
      <c r="D27" s="1"/>
    </row>
    <row r="28" spans="1:4" x14ac:dyDescent="0.25">
      <c r="A28" s="1">
        <v>27</v>
      </c>
      <c r="B28" s="21" t="s">
        <v>135</v>
      </c>
      <c r="C28" s="2">
        <v>150</v>
      </c>
      <c r="D28" s="1"/>
    </row>
    <row r="29" spans="1:4" x14ac:dyDescent="0.25">
      <c r="A29" s="1">
        <v>28</v>
      </c>
      <c r="B29" s="21" t="s">
        <v>136</v>
      </c>
      <c r="C29" s="2">
        <v>260</v>
      </c>
      <c r="D29" s="1"/>
    </row>
    <row r="30" spans="1:4" ht="18.75" x14ac:dyDescent="0.3">
      <c r="A30" s="1">
        <v>29</v>
      </c>
      <c r="B30" s="21"/>
      <c r="C30" s="6">
        <f>SUM(C24:C29)</f>
        <v>680</v>
      </c>
      <c r="D30" s="2">
        <f>C30+D23</f>
        <v>3897</v>
      </c>
    </row>
    <row r="31" spans="1:4" x14ac:dyDescent="0.25">
      <c r="A31" s="1">
        <v>30</v>
      </c>
      <c r="B31" s="21" t="s">
        <v>19</v>
      </c>
      <c r="C31" s="2">
        <v>480</v>
      </c>
      <c r="D31" s="1"/>
    </row>
    <row r="32" spans="1:4" x14ac:dyDescent="0.25">
      <c r="A32" s="1">
        <v>31</v>
      </c>
      <c r="B32" s="22" t="s">
        <v>22</v>
      </c>
      <c r="C32" s="5">
        <v>500</v>
      </c>
      <c r="D32" s="1"/>
    </row>
    <row r="33" spans="1:4" x14ac:dyDescent="0.25">
      <c r="A33" s="1">
        <v>32</v>
      </c>
      <c r="B33" s="21" t="s">
        <v>19</v>
      </c>
      <c r="C33" s="2">
        <v>1600</v>
      </c>
      <c r="D33" s="1"/>
    </row>
    <row r="34" spans="1:4" x14ac:dyDescent="0.25">
      <c r="A34" s="1">
        <v>33</v>
      </c>
      <c r="B34" s="21" t="s">
        <v>19</v>
      </c>
      <c r="C34" s="2">
        <v>1400</v>
      </c>
      <c r="D34" s="1"/>
    </row>
    <row r="35" spans="1:4" x14ac:dyDescent="0.25">
      <c r="A35" s="1">
        <v>34</v>
      </c>
      <c r="B35" s="21" t="s">
        <v>38</v>
      </c>
      <c r="C35" s="2">
        <v>500</v>
      </c>
      <c r="D35" s="1"/>
    </row>
    <row r="36" spans="1:4" x14ac:dyDescent="0.25">
      <c r="A36" s="1">
        <v>35</v>
      </c>
      <c r="B36" s="21" t="s">
        <v>38</v>
      </c>
      <c r="C36" s="2">
        <v>710</v>
      </c>
      <c r="D36" s="1"/>
    </row>
    <row r="37" spans="1:4" x14ac:dyDescent="0.25">
      <c r="A37" s="1">
        <v>36</v>
      </c>
      <c r="B37" s="21" t="s">
        <v>45</v>
      </c>
      <c r="C37" s="2">
        <v>510</v>
      </c>
      <c r="D37" s="1"/>
    </row>
    <row r="38" spans="1:4" x14ac:dyDescent="0.25">
      <c r="A38" s="1">
        <v>37</v>
      </c>
      <c r="B38" s="21" t="s">
        <v>38</v>
      </c>
      <c r="C38" s="2">
        <v>800</v>
      </c>
      <c r="D38" s="1"/>
    </row>
    <row r="39" spans="1:4" x14ac:dyDescent="0.25">
      <c r="A39" s="1">
        <v>38</v>
      </c>
      <c r="B39" s="21" t="s">
        <v>56</v>
      </c>
      <c r="C39" s="2">
        <v>500</v>
      </c>
      <c r="D39" s="1"/>
    </row>
    <row r="40" spans="1:4" x14ac:dyDescent="0.25">
      <c r="A40" s="1">
        <v>39</v>
      </c>
      <c r="B40" s="21" t="s">
        <v>45</v>
      </c>
      <c r="C40" s="2">
        <v>650</v>
      </c>
      <c r="D40" s="1"/>
    </row>
    <row r="41" spans="1:4" ht="18.75" x14ac:dyDescent="0.3">
      <c r="A41" s="1">
        <v>40</v>
      </c>
      <c r="B41" s="21"/>
      <c r="C41" s="6">
        <f>SUM(C31:C40)</f>
        <v>7650</v>
      </c>
      <c r="D41" s="2">
        <f>C41+D30</f>
        <v>11547</v>
      </c>
    </row>
    <row r="42" spans="1:4" x14ac:dyDescent="0.25">
      <c r="A42" s="1">
        <v>41</v>
      </c>
      <c r="B42" s="21" t="s">
        <v>43</v>
      </c>
      <c r="C42" s="2">
        <v>16000</v>
      </c>
      <c r="D42" s="1"/>
    </row>
    <row r="43" spans="1:4" x14ac:dyDescent="0.25">
      <c r="A43" s="1">
        <v>42</v>
      </c>
      <c r="B43" s="21" t="s">
        <v>23</v>
      </c>
      <c r="C43" s="2">
        <v>400</v>
      </c>
      <c r="D43" s="1"/>
    </row>
    <row r="44" spans="1:4" ht="18.75" x14ac:dyDescent="0.3">
      <c r="A44" s="1">
        <v>43</v>
      </c>
      <c r="B44" s="21"/>
      <c r="C44" s="7">
        <f>SUM(C42:C43)</f>
        <v>16400</v>
      </c>
      <c r="D44" s="2">
        <f>C44+D41</f>
        <v>27947</v>
      </c>
    </row>
    <row r="45" spans="1:4" x14ac:dyDescent="0.25">
      <c r="A45" s="1">
        <v>44</v>
      </c>
      <c r="B45" s="21" t="s">
        <v>48</v>
      </c>
      <c r="C45" s="2">
        <v>15000</v>
      </c>
      <c r="D45" s="1"/>
    </row>
    <row r="46" spans="1:4" ht="18.75" x14ac:dyDescent="0.3">
      <c r="A46" s="1">
        <v>45</v>
      </c>
      <c r="B46" s="21"/>
      <c r="C46" s="6">
        <f>SUM(C45)</f>
        <v>15000</v>
      </c>
      <c r="D46" s="2">
        <f>C46+D44</f>
        <v>42947</v>
      </c>
    </row>
    <row r="47" spans="1:4" x14ac:dyDescent="0.25">
      <c r="A47" s="1">
        <v>46</v>
      </c>
      <c r="B47" s="21" t="s">
        <v>50</v>
      </c>
      <c r="C47" s="2">
        <v>6000</v>
      </c>
      <c r="D47" s="1"/>
    </row>
    <row r="48" spans="1:4" x14ac:dyDescent="0.25">
      <c r="A48" s="1">
        <v>47</v>
      </c>
      <c r="B48" s="21" t="s">
        <v>49</v>
      </c>
      <c r="C48" s="2">
        <v>1950</v>
      </c>
      <c r="D48" s="1"/>
    </row>
    <row r="49" spans="1:4" x14ac:dyDescent="0.25">
      <c r="A49" s="1">
        <v>48</v>
      </c>
      <c r="B49" s="21" t="s">
        <v>54</v>
      </c>
      <c r="C49" s="2">
        <v>1000</v>
      </c>
      <c r="D49" s="1"/>
    </row>
    <row r="50" spans="1:4" x14ac:dyDescent="0.25">
      <c r="A50" s="1">
        <v>49</v>
      </c>
      <c r="B50" s="21" t="s">
        <v>49</v>
      </c>
      <c r="C50" s="2">
        <v>4595</v>
      </c>
      <c r="D50" s="1"/>
    </row>
    <row r="51" spans="1:4" x14ac:dyDescent="0.25">
      <c r="A51" s="1">
        <v>50</v>
      </c>
      <c r="B51" s="21" t="s">
        <v>49</v>
      </c>
      <c r="C51" s="2">
        <v>235</v>
      </c>
      <c r="D51" s="1"/>
    </row>
    <row r="52" spans="1:4" ht="18.75" x14ac:dyDescent="0.3">
      <c r="A52" s="1">
        <v>51</v>
      </c>
      <c r="B52" s="21"/>
      <c r="C52" s="6">
        <f>SUM(C47:C51)</f>
        <v>13780</v>
      </c>
      <c r="D52" s="2">
        <f>C52+D46</f>
        <v>56727</v>
      </c>
    </row>
    <row r="53" spans="1:4" x14ac:dyDescent="0.25">
      <c r="A53" s="1">
        <v>52</v>
      </c>
      <c r="B53" s="21" t="s">
        <v>51</v>
      </c>
      <c r="C53" s="2">
        <v>10000</v>
      </c>
      <c r="D53" s="1"/>
    </row>
    <row r="54" spans="1:4" x14ac:dyDescent="0.25">
      <c r="A54" s="1">
        <v>53</v>
      </c>
      <c r="B54" s="21" t="s">
        <v>33</v>
      </c>
      <c r="C54" s="2">
        <v>1000</v>
      </c>
      <c r="D54" s="1"/>
    </row>
    <row r="55" spans="1:4" x14ac:dyDescent="0.25">
      <c r="A55" s="1">
        <v>54</v>
      </c>
      <c r="B55" s="21" t="s">
        <v>33</v>
      </c>
      <c r="C55" s="2">
        <v>4000</v>
      </c>
      <c r="D55" s="1"/>
    </row>
    <row r="56" spans="1:4" x14ac:dyDescent="0.25">
      <c r="A56" s="1">
        <v>55</v>
      </c>
      <c r="B56" s="21" t="s">
        <v>33</v>
      </c>
      <c r="C56" s="2">
        <v>1000</v>
      </c>
      <c r="D56" s="1"/>
    </row>
    <row r="57" spans="1:4" x14ac:dyDescent="0.25">
      <c r="A57" s="1">
        <v>56</v>
      </c>
      <c r="B57" s="21" t="s">
        <v>33</v>
      </c>
      <c r="C57" s="2">
        <v>1000</v>
      </c>
      <c r="D57" s="1"/>
    </row>
    <row r="58" spans="1:4" x14ac:dyDescent="0.25">
      <c r="A58" s="1">
        <v>57</v>
      </c>
      <c r="B58" s="21" t="s">
        <v>33</v>
      </c>
      <c r="C58" s="2">
        <v>1000</v>
      </c>
      <c r="D58" s="1"/>
    </row>
    <row r="59" spans="1:4" x14ac:dyDescent="0.25">
      <c r="A59" s="1">
        <v>58</v>
      </c>
      <c r="B59" s="21" t="s">
        <v>33</v>
      </c>
      <c r="C59" s="2">
        <v>50</v>
      </c>
      <c r="D59" s="1"/>
    </row>
    <row r="60" spans="1:4" x14ac:dyDescent="0.25">
      <c r="A60" s="1">
        <v>59</v>
      </c>
      <c r="B60" s="21" t="s">
        <v>33</v>
      </c>
      <c r="C60" s="2">
        <v>5000</v>
      </c>
      <c r="D60" s="1"/>
    </row>
    <row r="61" spans="1:4" x14ac:dyDescent="0.25">
      <c r="A61" s="1">
        <v>60</v>
      </c>
      <c r="B61" s="21" t="s">
        <v>46</v>
      </c>
      <c r="C61" s="2">
        <v>930</v>
      </c>
      <c r="D61" s="1"/>
    </row>
    <row r="62" spans="1:4" x14ac:dyDescent="0.25">
      <c r="A62" s="1">
        <v>61</v>
      </c>
      <c r="B62" s="21" t="s">
        <v>46</v>
      </c>
      <c r="C62" s="2">
        <v>2000</v>
      </c>
      <c r="D62" s="1"/>
    </row>
    <row r="63" spans="1:4" x14ac:dyDescent="0.25">
      <c r="A63" s="1">
        <v>62</v>
      </c>
      <c r="B63" s="21" t="s">
        <v>53</v>
      </c>
      <c r="C63" s="2">
        <v>30</v>
      </c>
      <c r="D63" s="1"/>
    </row>
    <row r="64" spans="1:4" ht="18.75" x14ac:dyDescent="0.3">
      <c r="A64" s="1">
        <v>63</v>
      </c>
      <c r="B64" s="21"/>
      <c r="C64" s="6">
        <f>SUM(C53:C63)</f>
        <v>26010</v>
      </c>
      <c r="D64" s="2">
        <f>C64+D52</f>
        <v>82737</v>
      </c>
    </row>
    <row r="65" spans="1:4" x14ac:dyDescent="0.25">
      <c r="A65" s="1">
        <v>64</v>
      </c>
      <c r="B65" s="21" t="s">
        <v>14</v>
      </c>
      <c r="C65" s="2">
        <v>2000</v>
      </c>
      <c r="D65" s="1"/>
    </row>
    <row r="66" spans="1:4" x14ac:dyDescent="0.25">
      <c r="A66" s="1">
        <v>65</v>
      </c>
      <c r="B66" s="21" t="s">
        <v>72</v>
      </c>
      <c r="C66" s="2">
        <v>28500</v>
      </c>
      <c r="D66" s="1"/>
    </row>
    <row r="67" spans="1:4" x14ac:dyDescent="0.25">
      <c r="A67" s="1">
        <v>66</v>
      </c>
      <c r="B67" s="21" t="s">
        <v>72</v>
      </c>
      <c r="C67" s="2">
        <v>51050</v>
      </c>
      <c r="D67" s="1"/>
    </row>
    <row r="68" spans="1:4" x14ac:dyDescent="0.25">
      <c r="A68" s="1">
        <v>67</v>
      </c>
      <c r="B68" s="21" t="s">
        <v>47</v>
      </c>
      <c r="C68" s="2">
        <v>46400</v>
      </c>
      <c r="D68" s="1"/>
    </row>
    <row r="69" spans="1:4" x14ac:dyDescent="0.25">
      <c r="A69" s="1">
        <v>68</v>
      </c>
      <c r="B69" s="21" t="s">
        <v>47</v>
      </c>
      <c r="C69" s="2">
        <v>39500</v>
      </c>
      <c r="D69" s="1"/>
    </row>
    <row r="70" spans="1:4" x14ac:dyDescent="0.25">
      <c r="A70" s="1">
        <v>69</v>
      </c>
      <c r="B70" s="21" t="s">
        <v>47</v>
      </c>
      <c r="C70" s="2">
        <v>27100</v>
      </c>
      <c r="D70" s="1"/>
    </row>
    <row r="71" spans="1:4" x14ac:dyDescent="0.25">
      <c r="A71" s="1">
        <v>70</v>
      </c>
      <c r="B71" s="21" t="s">
        <v>73</v>
      </c>
      <c r="C71" s="2">
        <v>52050</v>
      </c>
      <c r="D71" s="1"/>
    </row>
    <row r="72" spans="1:4" x14ac:dyDescent="0.25">
      <c r="A72" s="1">
        <v>71</v>
      </c>
      <c r="B72" s="22" t="s">
        <v>74</v>
      </c>
      <c r="C72" s="5">
        <v>42300</v>
      </c>
      <c r="D72" s="1"/>
    </row>
    <row r="73" spans="1:4" x14ac:dyDescent="0.25">
      <c r="A73" s="1">
        <v>72</v>
      </c>
      <c r="B73" s="20" t="s">
        <v>75</v>
      </c>
      <c r="C73" s="4">
        <v>1000</v>
      </c>
      <c r="D73" s="1"/>
    </row>
    <row r="74" spans="1:4" x14ac:dyDescent="0.25">
      <c r="A74" s="1">
        <v>73</v>
      </c>
      <c r="B74" s="19" t="s">
        <v>76</v>
      </c>
      <c r="C74" s="4">
        <v>1500</v>
      </c>
      <c r="D74" s="1"/>
    </row>
    <row r="75" spans="1:4" x14ac:dyDescent="0.25">
      <c r="A75" s="1">
        <v>74</v>
      </c>
      <c r="B75" s="21" t="s">
        <v>75</v>
      </c>
      <c r="C75" s="2">
        <v>500</v>
      </c>
      <c r="D75" s="1"/>
    </row>
    <row r="76" spans="1:4" ht="18.75" x14ac:dyDescent="0.3">
      <c r="A76" s="1">
        <v>75</v>
      </c>
      <c r="B76" s="21"/>
      <c r="C76" s="6">
        <f>SUM(C65:C75)</f>
        <v>291900</v>
      </c>
      <c r="D76" s="2">
        <f>C76+D64</f>
        <v>374637</v>
      </c>
    </row>
    <row r="77" spans="1:4" x14ac:dyDescent="0.25">
      <c r="A77" s="1">
        <v>76</v>
      </c>
      <c r="B77" s="22" t="s">
        <v>127</v>
      </c>
      <c r="C77" s="5">
        <v>100</v>
      </c>
      <c r="D77" s="1"/>
    </row>
    <row r="78" spans="1:4" x14ac:dyDescent="0.25">
      <c r="A78" s="1">
        <v>77</v>
      </c>
      <c r="B78" s="21" t="s">
        <v>128</v>
      </c>
      <c r="C78" s="2">
        <v>200</v>
      </c>
      <c r="D78" s="1"/>
    </row>
    <row r="79" spans="1:4" x14ac:dyDescent="0.25">
      <c r="A79" s="1">
        <v>78</v>
      </c>
      <c r="B79" s="21" t="s">
        <v>107</v>
      </c>
      <c r="C79" s="2">
        <v>100</v>
      </c>
      <c r="D79" s="1"/>
    </row>
    <row r="80" spans="1:4" x14ac:dyDescent="0.25">
      <c r="A80" s="1">
        <v>79</v>
      </c>
      <c r="B80" s="21" t="s">
        <v>129</v>
      </c>
      <c r="C80" s="2">
        <v>1000</v>
      </c>
      <c r="D80" s="1"/>
    </row>
    <row r="81" spans="1:4" x14ac:dyDescent="0.25">
      <c r="A81" s="1">
        <v>80</v>
      </c>
      <c r="B81" s="21" t="s">
        <v>116</v>
      </c>
      <c r="C81" s="2">
        <v>100</v>
      </c>
      <c r="D81" s="1"/>
    </row>
    <row r="82" spans="1:4" x14ac:dyDescent="0.25">
      <c r="A82" s="1">
        <v>81</v>
      </c>
      <c r="B82" s="21" t="s">
        <v>129</v>
      </c>
      <c r="C82" s="2">
        <v>2000</v>
      </c>
      <c r="D82" s="1"/>
    </row>
    <row r="83" spans="1:4" x14ac:dyDescent="0.25">
      <c r="A83" s="1">
        <v>82</v>
      </c>
      <c r="B83" s="21" t="s">
        <v>71</v>
      </c>
      <c r="C83" s="2">
        <v>9625</v>
      </c>
      <c r="D83" s="1"/>
    </row>
    <row r="84" spans="1:4" ht="18.75" x14ac:dyDescent="0.3">
      <c r="A84" s="1">
        <v>83</v>
      </c>
      <c r="B84" s="21"/>
      <c r="C84" s="6">
        <f>SUM(C77:C83)</f>
        <v>13125</v>
      </c>
      <c r="D84" s="2">
        <f>C84+D76</f>
        <v>387762</v>
      </c>
    </row>
    <row r="85" spans="1:4" x14ac:dyDescent="0.25">
      <c r="A85" s="1">
        <v>84</v>
      </c>
      <c r="B85" s="19" t="s">
        <v>3</v>
      </c>
      <c r="C85" s="4">
        <v>100</v>
      </c>
      <c r="D85" s="1"/>
    </row>
    <row r="86" spans="1:4" x14ac:dyDescent="0.25">
      <c r="A86" s="1">
        <v>85</v>
      </c>
      <c r="B86" s="19" t="s">
        <v>3</v>
      </c>
      <c r="C86" s="4">
        <v>100</v>
      </c>
      <c r="D86" s="1"/>
    </row>
    <row r="87" spans="1:4" x14ac:dyDescent="0.25">
      <c r="A87" s="1">
        <v>86</v>
      </c>
      <c r="B87" s="19" t="s">
        <v>5</v>
      </c>
      <c r="C87" s="4">
        <v>200</v>
      </c>
      <c r="D87" s="1"/>
    </row>
    <row r="88" spans="1:4" x14ac:dyDescent="0.25">
      <c r="A88" s="1">
        <v>87</v>
      </c>
      <c r="B88" s="20" t="s">
        <v>3</v>
      </c>
      <c r="C88" s="4">
        <v>310</v>
      </c>
      <c r="D88" s="1"/>
    </row>
    <row r="89" spans="1:4" x14ac:dyDescent="0.25">
      <c r="A89" s="1">
        <v>88</v>
      </c>
      <c r="B89" s="21" t="s">
        <v>11</v>
      </c>
      <c r="C89" s="2">
        <v>300</v>
      </c>
      <c r="D89" s="1"/>
    </row>
    <row r="90" spans="1:4" x14ac:dyDescent="0.25">
      <c r="A90" s="1">
        <v>89</v>
      </c>
      <c r="B90" s="21" t="s">
        <v>13</v>
      </c>
      <c r="C90" s="2">
        <v>310</v>
      </c>
      <c r="D90" s="1"/>
    </row>
    <row r="91" spans="1:4" x14ac:dyDescent="0.25">
      <c r="A91" s="1">
        <v>90</v>
      </c>
      <c r="B91" s="21" t="s">
        <v>27</v>
      </c>
      <c r="C91" s="2">
        <v>100</v>
      </c>
      <c r="D91" s="1"/>
    </row>
    <row r="92" spans="1:4" x14ac:dyDescent="0.25">
      <c r="A92" s="1">
        <v>91</v>
      </c>
      <c r="B92" s="22" t="s">
        <v>3</v>
      </c>
      <c r="C92" s="5">
        <v>100</v>
      </c>
      <c r="D92" s="1"/>
    </row>
    <row r="93" spans="1:4" x14ac:dyDescent="0.25">
      <c r="A93" s="1">
        <v>92</v>
      </c>
      <c r="B93" s="21" t="s">
        <v>32</v>
      </c>
      <c r="C93" s="2">
        <v>100</v>
      </c>
      <c r="D93" s="1"/>
    </row>
    <row r="94" spans="1:4" x14ac:dyDescent="0.25">
      <c r="A94" s="1">
        <v>93</v>
      </c>
      <c r="B94" s="21" t="s">
        <v>34</v>
      </c>
      <c r="C94" s="2">
        <v>210</v>
      </c>
      <c r="D94" s="1"/>
    </row>
    <row r="95" spans="1:4" x14ac:dyDescent="0.25">
      <c r="A95" s="1">
        <v>94</v>
      </c>
      <c r="B95" s="21" t="s">
        <v>37</v>
      </c>
      <c r="C95" s="2">
        <v>110</v>
      </c>
      <c r="D95" s="1"/>
    </row>
    <row r="96" spans="1:4" x14ac:dyDescent="0.25">
      <c r="A96" s="1">
        <v>95</v>
      </c>
      <c r="B96" s="21" t="s">
        <v>37</v>
      </c>
      <c r="C96" s="2">
        <v>110</v>
      </c>
      <c r="D96" s="1"/>
    </row>
    <row r="97" spans="1:4" ht="18.75" x14ac:dyDescent="0.3">
      <c r="A97" s="1">
        <v>96</v>
      </c>
      <c r="B97" s="21"/>
      <c r="C97" s="6">
        <f>SUM(C85:C96)</f>
        <v>2050</v>
      </c>
      <c r="D97" s="2">
        <f>C97+D84</f>
        <v>389812</v>
      </c>
    </row>
    <row r="98" spans="1:4" x14ac:dyDescent="0.25">
      <c r="A98" s="1">
        <v>97</v>
      </c>
      <c r="B98" s="19" t="s">
        <v>9</v>
      </c>
      <c r="C98" s="4">
        <v>7295</v>
      </c>
      <c r="D98" s="1"/>
    </row>
    <row r="99" spans="1:4" x14ac:dyDescent="0.25">
      <c r="A99" s="1">
        <v>98</v>
      </c>
      <c r="B99" s="21" t="s">
        <v>9</v>
      </c>
      <c r="C99" s="2">
        <v>2901</v>
      </c>
      <c r="D99" s="1"/>
    </row>
    <row r="100" spans="1:4" x14ac:dyDescent="0.25">
      <c r="A100" s="1">
        <v>99</v>
      </c>
      <c r="B100" s="21" t="s">
        <v>26</v>
      </c>
      <c r="C100" s="2">
        <v>1080</v>
      </c>
      <c r="D100" s="1"/>
    </row>
    <row r="101" spans="1:4" x14ac:dyDescent="0.25">
      <c r="A101" s="1">
        <v>100</v>
      </c>
      <c r="B101" s="22" t="s">
        <v>26</v>
      </c>
      <c r="C101" s="5">
        <v>1570</v>
      </c>
      <c r="D101" s="1"/>
    </row>
    <row r="102" spans="1:4" x14ac:dyDescent="0.25">
      <c r="A102" s="1">
        <v>101</v>
      </c>
      <c r="B102" s="21" t="s">
        <v>30</v>
      </c>
      <c r="C102" s="2">
        <v>4257</v>
      </c>
      <c r="D102" s="1"/>
    </row>
    <row r="103" spans="1:4" x14ac:dyDescent="0.25">
      <c r="A103" s="1">
        <v>102</v>
      </c>
      <c r="B103" s="21" t="s">
        <v>26</v>
      </c>
      <c r="C103" s="2">
        <v>6000</v>
      </c>
      <c r="D103" s="1"/>
    </row>
    <row r="104" spans="1:4" x14ac:dyDescent="0.25">
      <c r="A104" s="1">
        <v>103</v>
      </c>
      <c r="B104" s="21" t="s">
        <v>97</v>
      </c>
      <c r="C104" s="2">
        <v>180</v>
      </c>
      <c r="D104" s="1"/>
    </row>
    <row r="105" spans="1:4" x14ac:dyDescent="0.25">
      <c r="A105" s="1">
        <v>104</v>
      </c>
      <c r="B105" s="21" t="s">
        <v>87</v>
      </c>
      <c r="C105" s="2">
        <v>120</v>
      </c>
      <c r="D105" s="1"/>
    </row>
    <row r="106" spans="1:4" x14ac:dyDescent="0.25">
      <c r="A106" s="1">
        <v>105</v>
      </c>
      <c r="B106" s="21" t="s">
        <v>91</v>
      </c>
      <c r="C106" s="2">
        <v>500</v>
      </c>
      <c r="D106" s="1"/>
    </row>
    <row r="107" spans="1:4" x14ac:dyDescent="0.25">
      <c r="A107" s="1">
        <v>106</v>
      </c>
      <c r="B107" s="21" t="s">
        <v>95</v>
      </c>
      <c r="C107" s="2">
        <v>2800</v>
      </c>
      <c r="D107" s="1"/>
    </row>
    <row r="108" spans="1:4" x14ac:dyDescent="0.25">
      <c r="A108" s="1">
        <v>107</v>
      </c>
      <c r="B108" s="21" t="s">
        <v>102</v>
      </c>
      <c r="C108" s="2">
        <v>250</v>
      </c>
      <c r="D108" s="1"/>
    </row>
    <row r="109" spans="1:4" x14ac:dyDescent="0.25">
      <c r="A109" s="1">
        <v>108</v>
      </c>
      <c r="B109" s="21" t="s">
        <v>97</v>
      </c>
      <c r="C109" s="2">
        <v>75</v>
      </c>
      <c r="D109" s="1"/>
    </row>
    <row r="110" spans="1:4" x14ac:dyDescent="0.25">
      <c r="A110" s="1">
        <v>109</v>
      </c>
      <c r="B110" s="21" t="s">
        <v>99</v>
      </c>
      <c r="C110" s="2">
        <v>20</v>
      </c>
      <c r="D110" s="1"/>
    </row>
    <row r="111" spans="1:4" x14ac:dyDescent="0.25">
      <c r="A111" s="1">
        <v>110</v>
      </c>
      <c r="B111" s="21" t="s">
        <v>98</v>
      </c>
      <c r="C111" s="2">
        <v>650</v>
      </c>
      <c r="D111" s="1"/>
    </row>
    <row r="112" spans="1:4" x14ac:dyDescent="0.25">
      <c r="A112" s="1">
        <v>111</v>
      </c>
      <c r="B112" s="22" t="s">
        <v>100</v>
      </c>
      <c r="C112" s="5">
        <v>600</v>
      </c>
      <c r="D112" s="1"/>
    </row>
    <row r="113" spans="1:4" x14ac:dyDescent="0.25">
      <c r="A113" s="1">
        <v>112</v>
      </c>
      <c r="B113" s="21" t="s">
        <v>97</v>
      </c>
      <c r="C113" s="2">
        <v>120</v>
      </c>
      <c r="D113" s="1"/>
    </row>
    <row r="114" spans="1:4" x14ac:dyDescent="0.25">
      <c r="A114" s="1">
        <v>113</v>
      </c>
      <c r="B114" s="21" t="s">
        <v>97</v>
      </c>
      <c r="C114" s="2">
        <v>1000</v>
      </c>
      <c r="D114" s="1"/>
    </row>
    <row r="115" spans="1:4" ht="18.75" x14ac:dyDescent="0.3">
      <c r="A115" s="1">
        <v>114</v>
      </c>
      <c r="B115" s="21"/>
      <c r="C115" s="6">
        <f>SUM(C98:C114)</f>
        <v>29418</v>
      </c>
      <c r="D115" s="2">
        <f>C115+D97</f>
        <v>419230</v>
      </c>
    </row>
    <row r="116" spans="1:4" x14ac:dyDescent="0.25">
      <c r="A116" s="1">
        <v>115</v>
      </c>
      <c r="B116" s="19" t="s">
        <v>10</v>
      </c>
      <c r="C116" s="4">
        <v>50</v>
      </c>
      <c r="D116" s="1"/>
    </row>
    <row r="117" spans="1:4" x14ac:dyDescent="0.25">
      <c r="A117" s="1">
        <v>116</v>
      </c>
      <c r="B117" s="21" t="s">
        <v>20</v>
      </c>
      <c r="C117" s="2">
        <v>180</v>
      </c>
      <c r="D117" s="1"/>
    </row>
    <row r="118" spans="1:4" x14ac:dyDescent="0.25">
      <c r="A118" s="1">
        <v>117</v>
      </c>
      <c r="B118" s="21" t="s">
        <v>58</v>
      </c>
      <c r="C118" s="2">
        <v>210</v>
      </c>
      <c r="D118" s="1"/>
    </row>
    <row r="119" spans="1:4" x14ac:dyDescent="0.25">
      <c r="A119" s="1">
        <v>118</v>
      </c>
      <c r="B119" s="21" t="s">
        <v>62</v>
      </c>
      <c r="C119" s="2">
        <v>60</v>
      </c>
      <c r="D119" s="1"/>
    </row>
    <row r="120" spans="1:4" x14ac:dyDescent="0.25">
      <c r="A120" s="1">
        <v>119</v>
      </c>
      <c r="B120" s="21" t="s">
        <v>62</v>
      </c>
      <c r="C120" s="2">
        <v>40</v>
      </c>
      <c r="D120" s="1"/>
    </row>
    <row r="121" spans="1:4" x14ac:dyDescent="0.25">
      <c r="A121" s="1">
        <v>120</v>
      </c>
      <c r="B121" s="21" t="s">
        <v>63</v>
      </c>
      <c r="C121" s="2">
        <v>490</v>
      </c>
      <c r="D121" s="1"/>
    </row>
    <row r="122" spans="1:4" x14ac:dyDescent="0.25">
      <c r="A122" s="1">
        <v>121</v>
      </c>
      <c r="B122" s="21" t="s">
        <v>64</v>
      </c>
      <c r="C122" s="2">
        <v>100</v>
      </c>
      <c r="D122" s="1"/>
    </row>
    <row r="123" spans="1:4" x14ac:dyDescent="0.25">
      <c r="A123" s="1">
        <v>122</v>
      </c>
      <c r="B123" s="21" t="s">
        <v>67</v>
      </c>
      <c r="C123" s="2">
        <v>100</v>
      </c>
      <c r="D123" s="1"/>
    </row>
    <row r="124" spans="1:4" ht="18.75" x14ac:dyDescent="0.3">
      <c r="A124" s="1">
        <v>123</v>
      </c>
      <c r="B124" s="21"/>
      <c r="C124" s="6">
        <f>SUM(C116:C123)</f>
        <v>1230</v>
      </c>
      <c r="D124" s="2">
        <f>C124+D115</f>
        <v>420460</v>
      </c>
    </row>
    <row r="125" spans="1:4" x14ac:dyDescent="0.25">
      <c r="A125" s="1">
        <v>124</v>
      </c>
      <c r="B125" s="21" t="s">
        <v>15</v>
      </c>
      <c r="C125" s="2">
        <v>1080</v>
      </c>
      <c r="D125" s="1"/>
    </row>
    <row r="126" spans="1:4" x14ac:dyDescent="0.25">
      <c r="A126" s="1">
        <v>125</v>
      </c>
      <c r="B126" s="21" t="s">
        <v>16</v>
      </c>
      <c r="C126" s="2">
        <v>960</v>
      </c>
      <c r="D126" s="1"/>
    </row>
    <row r="127" spans="1:4" ht="18.75" x14ac:dyDescent="0.3">
      <c r="A127" s="1">
        <v>126</v>
      </c>
      <c r="B127" s="21"/>
      <c r="C127" s="6">
        <f>SUM(C125:C126)</f>
        <v>2040</v>
      </c>
      <c r="D127" s="2">
        <f>C127+D124</f>
        <v>422500</v>
      </c>
    </row>
    <row r="128" spans="1:4" x14ac:dyDescent="0.25">
      <c r="A128" s="1">
        <v>127</v>
      </c>
      <c r="B128" s="21" t="s">
        <v>92</v>
      </c>
      <c r="C128" s="2">
        <v>2100</v>
      </c>
      <c r="D128" s="1"/>
    </row>
    <row r="129" spans="1:4" x14ac:dyDescent="0.25">
      <c r="A129" s="1">
        <v>128</v>
      </c>
      <c r="B129" s="21" t="s">
        <v>93</v>
      </c>
      <c r="C129" s="2">
        <v>200</v>
      </c>
      <c r="D129" s="1"/>
    </row>
    <row r="130" spans="1:4" x14ac:dyDescent="0.25">
      <c r="A130" s="1">
        <v>129</v>
      </c>
      <c r="B130" s="21" t="s">
        <v>94</v>
      </c>
      <c r="C130" s="2">
        <v>60</v>
      </c>
      <c r="D130" s="1"/>
    </row>
    <row r="131" spans="1:4" x14ac:dyDescent="0.25">
      <c r="A131" s="1">
        <v>130</v>
      </c>
      <c r="B131" s="21" t="s">
        <v>96</v>
      </c>
      <c r="C131" s="2">
        <v>60</v>
      </c>
      <c r="D131" s="1"/>
    </row>
    <row r="132" spans="1:4" x14ac:dyDescent="0.25">
      <c r="A132" s="1">
        <v>131</v>
      </c>
      <c r="B132" s="21" t="s">
        <v>106</v>
      </c>
      <c r="C132" s="2">
        <v>80</v>
      </c>
      <c r="D132" s="1"/>
    </row>
    <row r="133" spans="1:4" x14ac:dyDescent="0.25">
      <c r="A133" s="1">
        <v>132</v>
      </c>
      <c r="B133" s="21" t="s">
        <v>31</v>
      </c>
      <c r="C133" s="2">
        <v>540</v>
      </c>
      <c r="D133" s="1"/>
    </row>
    <row r="134" spans="1:4" x14ac:dyDescent="0.25">
      <c r="A134" s="1">
        <v>133</v>
      </c>
      <c r="B134" s="21" t="s">
        <v>108</v>
      </c>
      <c r="C134" s="2">
        <v>1300</v>
      </c>
      <c r="D134" s="1"/>
    </row>
    <row r="135" spans="1:4" x14ac:dyDescent="0.25">
      <c r="A135" s="1">
        <v>134</v>
      </c>
      <c r="B135" s="21" t="s">
        <v>109</v>
      </c>
      <c r="C135" s="2">
        <v>700</v>
      </c>
      <c r="D135" s="1"/>
    </row>
    <row r="136" spans="1:4" x14ac:dyDescent="0.25">
      <c r="A136" s="1">
        <v>135</v>
      </c>
      <c r="B136" s="21" t="s">
        <v>112</v>
      </c>
      <c r="C136" s="2">
        <v>100</v>
      </c>
      <c r="D136" s="1"/>
    </row>
    <row r="137" spans="1:4" x14ac:dyDescent="0.25">
      <c r="A137" s="1">
        <v>136</v>
      </c>
      <c r="B137" s="21" t="s">
        <v>113</v>
      </c>
      <c r="C137" s="2">
        <v>300</v>
      </c>
      <c r="D137" s="1"/>
    </row>
    <row r="138" spans="1:4" ht="18.75" x14ac:dyDescent="0.3">
      <c r="A138" s="1">
        <v>137</v>
      </c>
      <c r="B138" s="21"/>
      <c r="C138" s="6">
        <f>SUM(C128:C137)</f>
        <v>5440</v>
      </c>
      <c r="D138" s="2">
        <f>C138+D127</f>
        <v>427940</v>
      </c>
    </row>
    <row r="139" spans="1:4" x14ac:dyDescent="0.25">
      <c r="A139" s="1">
        <v>138</v>
      </c>
      <c r="B139" s="20" t="s">
        <v>80</v>
      </c>
      <c r="C139" s="4">
        <v>400</v>
      </c>
      <c r="D139" s="1"/>
    </row>
    <row r="140" spans="1:4" x14ac:dyDescent="0.25">
      <c r="A140" s="1">
        <v>139</v>
      </c>
      <c r="B140" s="20" t="s">
        <v>81</v>
      </c>
      <c r="C140" s="4">
        <v>240</v>
      </c>
      <c r="D140" s="1"/>
    </row>
    <row r="141" spans="1:4" x14ac:dyDescent="0.25">
      <c r="A141" s="1">
        <v>140</v>
      </c>
      <c r="B141" s="21" t="s">
        <v>79</v>
      </c>
      <c r="C141" s="2">
        <v>1500</v>
      </c>
      <c r="D141" s="1"/>
    </row>
    <row r="142" spans="1:4" x14ac:dyDescent="0.25">
      <c r="A142" s="1">
        <v>141</v>
      </c>
      <c r="B142" s="21" t="s">
        <v>84</v>
      </c>
      <c r="C142" s="2">
        <v>200</v>
      </c>
      <c r="D142" s="1"/>
    </row>
    <row r="143" spans="1:4" x14ac:dyDescent="0.25">
      <c r="A143" s="1">
        <v>142</v>
      </c>
      <c r="B143" s="21" t="s">
        <v>85</v>
      </c>
      <c r="C143" s="2">
        <v>600</v>
      </c>
      <c r="D143" s="1"/>
    </row>
    <row r="144" spans="1:4" x14ac:dyDescent="0.25">
      <c r="A144" s="1">
        <v>143</v>
      </c>
      <c r="B144" s="21" t="s">
        <v>86</v>
      </c>
      <c r="C144" s="2">
        <v>210</v>
      </c>
      <c r="D144" s="1"/>
    </row>
    <row r="145" spans="1:4" x14ac:dyDescent="0.25">
      <c r="A145" s="1">
        <v>144</v>
      </c>
      <c r="B145" s="21" t="s">
        <v>84</v>
      </c>
      <c r="C145" s="2">
        <v>400</v>
      </c>
      <c r="D145" s="1"/>
    </row>
    <row r="146" spans="1:4" x14ac:dyDescent="0.25">
      <c r="A146" s="1">
        <v>145</v>
      </c>
      <c r="B146" s="21" t="s">
        <v>88</v>
      </c>
      <c r="C146" s="2">
        <v>40</v>
      </c>
      <c r="D146" s="1"/>
    </row>
    <row r="147" spans="1:4" x14ac:dyDescent="0.25">
      <c r="A147" s="1">
        <v>146</v>
      </c>
      <c r="B147" s="21" t="s">
        <v>89</v>
      </c>
      <c r="C147" s="2">
        <v>1100</v>
      </c>
      <c r="D147" s="1"/>
    </row>
    <row r="148" spans="1:4" x14ac:dyDescent="0.25">
      <c r="A148" s="1">
        <v>147</v>
      </c>
      <c r="B148" s="21" t="s">
        <v>90</v>
      </c>
      <c r="C148" s="2">
        <v>180</v>
      </c>
      <c r="D148" s="1"/>
    </row>
    <row r="149" spans="1:4" x14ac:dyDescent="0.25">
      <c r="A149" s="1">
        <v>148</v>
      </c>
      <c r="B149" s="21" t="s">
        <v>103</v>
      </c>
      <c r="C149" s="2">
        <v>185</v>
      </c>
      <c r="D149" s="1"/>
    </row>
    <row r="150" spans="1:4" x14ac:dyDescent="0.25">
      <c r="A150" s="1">
        <v>149</v>
      </c>
      <c r="B150" s="21" t="s">
        <v>111</v>
      </c>
      <c r="C150" s="2">
        <v>120</v>
      </c>
      <c r="D150" s="1"/>
    </row>
    <row r="151" spans="1:4" x14ac:dyDescent="0.25">
      <c r="A151" s="1">
        <v>150</v>
      </c>
      <c r="B151" s="21" t="s">
        <v>114</v>
      </c>
      <c r="C151" s="2">
        <v>200</v>
      </c>
      <c r="D151" s="1"/>
    </row>
    <row r="152" spans="1:4" x14ac:dyDescent="0.25">
      <c r="A152" s="1">
        <v>151</v>
      </c>
      <c r="B152" s="21" t="s">
        <v>117</v>
      </c>
      <c r="C152" s="2">
        <v>50</v>
      </c>
      <c r="D152" s="1"/>
    </row>
    <row r="153" spans="1:4" x14ac:dyDescent="0.25">
      <c r="A153" s="1">
        <v>152</v>
      </c>
      <c r="B153" s="21" t="s">
        <v>119</v>
      </c>
      <c r="C153" s="2">
        <v>260</v>
      </c>
      <c r="D153" s="1"/>
    </row>
    <row r="154" spans="1:4" x14ac:dyDescent="0.25">
      <c r="A154" s="1">
        <v>153</v>
      </c>
      <c r="B154" s="21" t="s">
        <v>120</v>
      </c>
      <c r="C154" s="2">
        <v>120</v>
      </c>
      <c r="D154" s="1"/>
    </row>
    <row r="155" spans="1:4" x14ac:dyDescent="0.25">
      <c r="A155" s="1">
        <v>154</v>
      </c>
      <c r="B155" s="21" t="s">
        <v>55</v>
      </c>
      <c r="C155" s="2">
        <v>10</v>
      </c>
      <c r="D155" s="1"/>
    </row>
    <row r="156" spans="1:4" x14ac:dyDescent="0.25">
      <c r="A156" s="1">
        <v>155</v>
      </c>
      <c r="B156" s="19" t="s">
        <v>124</v>
      </c>
      <c r="C156" s="4">
        <v>1500</v>
      </c>
      <c r="D156" s="1"/>
    </row>
    <row r="157" spans="1:4" ht="18" x14ac:dyDescent="0.25">
      <c r="A157" s="1">
        <v>156</v>
      </c>
      <c r="B157" s="19"/>
      <c r="C157" s="8">
        <f>SUM(C139:C156)</f>
        <v>7315</v>
      </c>
      <c r="D157" s="2">
        <f>C157+D138</f>
        <v>435255</v>
      </c>
    </row>
    <row r="158" spans="1:4" x14ac:dyDescent="0.25">
      <c r="A158" s="1">
        <v>157</v>
      </c>
      <c r="B158" s="21" t="s">
        <v>122</v>
      </c>
      <c r="C158" s="2">
        <v>40</v>
      </c>
      <c r="D158" s="1"/>
    </row>
    <row r="159" spans="1:4" x14ac:dyDescent="0.25">
      <c r="A159" s="1">
        <v>158</v>
      </c>
      <c r="B159" s="19" t="s">
        <v>77</v>
      </c>
      <c r="C159" s="4">
        <v>42.13</v>
      </c>
      <c r="D159" s="1"/>
    </row>
    <row r="160" spans="1:4" x14ac:dyDescent="0.25">
      <c r="A160" s="1">
        <v>159</v>
      </c>
      <c r="B160" s="19" t="s">
        <v>77</v>
      </c>
      <c r="C160" s="4">
        <v>4414.13</v>
      </c>
      <c r="D160" s="1"/>
    </row>
    <row r="161" spans="1:4" x14ac:dyDescent="0.25">
      <c r="A161" s="1">
        <v>160</v>
      </c>
      <c r="B161" s="19" t="s">
        <v>82</v>
      </c>
      <c r="C161" s="3">
        <v>1500</v>
      </c>
      <c r="D161" s="1"/>
    </row>
    <row r="162" spans="1:4" x14ac:dyDescent="0.25">
      <c r="A162" s="1">
        <v>161</v>
      </c>
      <c r="B162" s="19" t="s">
        <v>83</v>
      </c>
      <c r="C162" s="3">
        <v>150</v>
      </c>
      <c r="D162" s="1"/>
    </row>
    <row r="163" spans="1:4" x14ac:dyDescent="0.25">
      <c r="A163" s="1">
        <v>162</v>
      </c>
      <c r="B163" s="21" t="s">
        <v>123</v>
      </c>
      <c r="C163" s="2">
        <v>60</v>
      </c>
      <c r="D163" s="1"/>
    </row>
    <row r="164" spans="1:4" x14ac:dyDescent="0.25">
      <c r="A164" s="1">
        <v>163</v>
      </c>
      <c r="B164" s="21" t="s">
        <v>104</v>
      </c>
      <c r="C164" s="2">
        <v>15</v>
      </c>
      <c r="D164" s="1"/>
    </row>
    <row r="165" spans="1:4" x14ac:dyDescent="0.25">
      <c r="A165" s="1">
        <v>164</v>
      </c>
      <c r="B165" s="21" t="s">
        <v>105</v>
      </c>
      <c r="C165" s="2">
        <v>400</v>
      </c>
      <c r="D165" s="1"/>
    </row>
    <row r="166" spans="1:4" x14ac:dyDescent="0.25">
      <c r="A166" s="1">
        <v>165</v>
      </c>
      <c r="B166" s="21" t="s">
        <v>70</v>
      </c>
      <c r="C166" s="2">
        <v>2000</v>
      </c>
      <c r="D166" s="1"/>
    </row>
    <row r="167" spans="1:4" ht="18.75" x14ac:dyDescent="0.3">
      <c r="A167" s="1">
        <v>166</v>
      </c>
      <c r="B167" s="21"/>
      <c r="C167" s="6">
        <f>SUM(C158:C166)</f>
        <v>8621.26</v>
      </c>
      <c r="D167" s="2">
        <f>C167+D157</f>
        <v>443876.26</v>
      </c>
    </row>
    <row r="168" spans="1:4" x14ac:dyDescent="0.25">
      <c r="A168" s="1">
        <v>167</v>
      </c>
      <c r="B168" s="20" t="s">
        <v>78</v>
      </c>
      <c r="C168" s="4">
        <v>300</v>
      </c>
      <c r="D168" s="1"/>
    </row>
    <row r="169" spans="1:4" x14ac:dyDescent="0.25">
      <c r="A169" s="1">
        <v>168</v>
      </c>
      <c r="B169" s="21" t="s">
        <v>18</v>
      </c>
      <c r="C169" s="2">
        <v>110</v>
      </c>
      <c r="D169" s="1"/>
    </row>
    <row r="170" spans="1:4" x14ac:dyDescent="0.25">
      <c r="A170" s="1">
        <v>169</v>
      </c>
      <c r="B170" s="22" t="s">
        <v>101</v>
      </c>
      <c r="C170" s="5">
        <v>650</v>
      </c>
      <c r="D170" s="1"/>
    </row>
    <row r="171" spans="1:4" x14ac:dyDescent="0.25">
      <c r="A171" s="1">
        <v>170</v>
      </c>
      <c r="B171" s="21" t="s">
        <v>57</v>
      </c>
      <c r="C171" s="2">
        <v>50</v>
      </c>
      <c r="D171" s="1"/>
    </row>
    <row r="172" spans="1:4" x14ac:dyDescent="0.25">
      <c r="A172" s="1">
        <v>171</v>
      </c>
      <c r="B172" s="21" t="s">
        <v>57</v>
      </c>
      <c r="C172" s="2">
        <v>25</v>
      </c>
      <c r="D172" s="1"/>
    </row>
    <row r="173" spans="1:4" ht="18.75" x14ac:dyDescent="0.3">
      <c r="A173" s="1">
        <v>172</v>
      </c>
      <c r="B173" s="21"/>
      <c r="C173" s="6">
        <f>SUM(C168:C172)</f>
        <v>1135</v>
      </c>
      <c r="D173" s="2">
        <f>C173+D167</f>
        <v>445011.26</v>
      </c>
    </row>
    <row r="174" spans="1:4" x14ac:dyDescent="0.25">
      <c r="A174" s="1">
        <v>173</v>
      </c>
      <c r="B174" s="21" t="s">
        <v>17</v>
      </c>
      <c r="C174" s="2">
        <v>300</v>
      </c>
      <c r="D174" s="1"/>
    </row>
    <row r="175" spans="1:4" x14ac:dyDescent="0.25">
      <c r="A175" s="1">
        <v>174</v>
      </c>
      <c r="B175" s="21" t="s">
        <v>25</v>
      </c>
      <c r="C175" s="2">
        <v>1400</v>
      </c>
      <c r="D175" s="1"/>
    </row>
    <row r="176" spans="1:4" x14ac:dyDescent="0.25">
      <c r="A176" s="1">
        <v>175</v>
      </c>
      <c r="B176" s="21" t="s">
        <v>21</v>
      </c>
      <c r="C176" s="2">
        <v>200</v>
      </c>
      <c r="D176" s="1"/>
    </row>
    <row r="177" spans="1:4" x14ac:dyDescent="0.25">
      <c r="A177" s="1">
        <v>176</v>
      </c>
      <c r="B177" s="21" t="s">
        <v>24</v>
      </c>
      <c r="C177" s="2">
        <v>100</v>
      </c>
      <c r="D177" s="1"/>
    </row>
    <row r="178" spans="1:4" x14ac:dyDescent="0.25">
      <c r="A178" s="1">
        <v>177</v>
      </c>
      <c r="B178" s="21" t="s">
        <v>25</v>
      </c>
      <c r="C178" s="2">
        <v>1450</v>
      </c>
      <c r="D178" s="1"/>
    </row>
    <row r="179" spans="1:4" x14ac:dyDescent="0.25">
      <c r="A179" s="1">
        <v>178</v>
      </c>
      <c r="B179" s="21" t="s">
        <v>35</v>
      </c>
      <c r="C179" s="2">
        <v>200</v>
      </c>
      <c r="D179" s="1"/>
    </row>
    <row r="180" spans="1:4" x14ac:dyDescent="0.25">
      <c r="A180" s="1">
        <v>179</v>
      </c>
      <c r="B180" s="21" t="s">
        <v>110</v>
      </c>
      <c r="C180" s="2">
        <v>500</v>
      </c>
      <c r="D180" s="1"/>
    </row>
    <row r="181" spans="1:4" x14ac:dyDescent="0.25">
      <c r="A181" s="1">
        <v>180</v>
      </c>
      <c r="B181" s="21" t="s">
        <v>115</v>
      </c>
      <c r="C181" s="2">
        <v>200</v>
      </c>
      <c r="D181" s="1"/>
    </row>
    <row r="182" spans="1:4" x14ac:dyDescent="0.25">
      <c r="A182" s="1">
        <v>181</v>
      </c>
      <c r="B182" s="21" t="s">
        <v>137</v>
      </c>
      <c r="C182" s="2">
        <v>500</v>
      </c>
      <c r="D182" s="1"/>
    </row>
    <row r="183" spans="1:4" x14ac:dyDescent="0.25">
      <c r="A183" s="1">
        <v>182</v>
      </c>
      <c r="B183" s="21" t="s">
        <v>118</v>
      </c>
      <c r="C183" s="2">
        <v>250</v>
      </c>
      <c r="D183" s="1"/>
    </row>
    <row r="184" spans="1:4" x14ac:dyDescent="0.25">
      <c r="A184" s="1">
        <v>183</v>
      </c>
      <c r="B184" s="21" t="s">
        <v>59</v>
      </c>
      <c r="C184" s="2">
        <v>300</v>
      </c>
      <c r="D184" s="1"/>
    </row>
    <row r="185" spans="1:4" x14ac:dyDescent="0.25">
      <c r="A185" s="1">
        <v>184</v>
      </c>
      <c r="B185" s="19" t="s">
        <v>144</v>
      </c>
      <c r="C185" s="4">
        <v>100000</v>
      </c>
      <c r="D185" s="1"/>
    </row>
    <row r="186" spans="1:4" x14ac:dyDescent="0.25">
      <c r="A186" s="1">
        <v>185</v>
      </c>
      <c r="B186" s="19" t="s">
        <v>145</v>
      </c>
      <c r="C186" s="4">
        <v>2300</v>
      </c>
      <c r="D186" s="1"/>
    </row>
    <row r="187" spans="1:4" ht="18.75" x14ac:dyDescent="0.3">
      <c r="A187" s="1">
        <v>186</v>
      </c>
      <c r="B187" s="21"/>
      <c r="C187" s="6">
        <f>SUM(C174:C186)</f>
        <v>107700</v>
      </c>
      <c r="D187" s="2">
        <v>655011</v>
      </c>
    </row>
    <row r="188" spans="1:4" x14ac:dyDescent="0.25">
      <c r="A188" s="1">
        <v>187</v>
      </c>
      <c r="B188" s="21" t="s">
        <v>126</v>
      </c>
      <c r="C188" s="2">
        <v>10000</v>
      </c>
      <c r="D188" s="1"/>
    </row>
    <row r="189" spans="1:4" x14ac:dyDescent="0.25">
      <c r="A189" s="1">
        <v>188</v>
      </c>
      <c r="B189" s="21" t="s">
        <v>125</v>
      </c>
      <c r="C189" s="2">
        <v>240</v>
      </c>
      <c r="D189" s="1"/>
    </row>
    <row r="190" spans="1:4" x14ac:dyDescent="0.25">
      <c r="A190" s="1">
        <v>189</v>
      </c>
      <c r="B190" s="19" t="s">
        <v>142</v>
      </c>
      <c r="C190" s="3">
        <v>33450</v>
      </c>
      <c r="D190" s="1"/>
    </row>
    <row r="191" spans="1:4" x14ac:dyDescent="0.25">
      <c r="A191" s="1">
        <v>190</v>
      </c>
      <c r="B191" s="19" t="s">
        <v>143</v>
      </c>
      <c r="C191" s="4">
        <v>230</v>
      </c>
      <c r="D191" s="1"/>
    </row>
    <row r="192" spans="1:4" ht="18.75" x14ac:dyDescent="0.3">
      <c r="A192" s="1">
        <v>191</v>
      </c>
      <c r="B192" s="21"/>
      <c r="C192" s="6">
        <f>SUM(C188:C191)</f>
        <v>43920</v>
      </c>
      <c r="D192" s="2">
        <f>+D187+C192</f>
        <v>698931</v>
      </c>
    </row>
    <row r="193" spans="1:4" x14ac:dyDescent="0.25">
      <c r="A193" s="1">
        <v>192</v>
      </c>
      <c r="B193" s="21" t="s">
        <v>44</v>
      </c>
      <c r="C193" s="2">
        <v>25000</v>
      </c>
      <c r="D193" s="1"/>
    </row>
    <row r="194" spans="1:4" x14ac:dyDescent="0.25">
      <c r="A194" s="1">
        <v>193</v>
      </c>
      <c r="B194" s="21" t="s">
        <v>68</v>
      </c>
      <c r="C194" s="2">
        <v>62600</v>
      </c>
      <c r="D194" s="1"/>
    </row>
    <row r="195" spans="1:4" x14ac:dyDescent="0.25">
      <c r="A195" s="1">
        <v>194</v>
      </c>
      <c r="B195" s="21" t="s">
        <v>69</v>
      </c>
      <c r="C195" s="2">
        <v>1000</v>
      </c>
      <c r="D195" s="1"/>
    </row>
    <row r="196" spans="1:4" ht="18.75" x14ac:dyDescent="0.3">
      <c r="A196" s="1">
        <v>195</v>
      </c>
      <c r="B196" s="21"/>
      <c r="C196" s="6">
        <f>SUM(C193:C195)</f>
        <v>88600</v>
      </c>
      <c r="D196" s="2">
        <f>C196+D192</f>
        <v>787531</v>
      </c>
    </row>
    <row r="197" spans="1:4" x14ac:dyDescent="0.25">
      <c r="A197" s="1">
        <v>196</v>
      </c>
      <c r="B197" s="22" t="s">
        <v>130</v>
      </c>
      <c r="C197" s="5">
        <v>50</v>
      </c>
      <c r="D197" s="1"/>
    </row>
    <row r="198" spans="1:4" x14ac:dyDescent="0.25">
      <c r="A198" s="1">
        <v>197</v>
      </c>
      <c r="B198" s="21" t="s">
        <v>65</v>
      </c>
      <c r="C198" s="2">
        <v>400</v>
      </c>
      <c r="D198" s="1"/>
    </row>
    <row r="199" spans="1:4" x14ac:dyDescent="0.25">
      <c r="A199" s="1">
        <v>198</v>
      </c>
      <c r="B199" s="21" t="s">
        <v>66</v>
      </c>
      <c r="C199" s="2">
        <v>100</v>
      </c>
      <c r="D199" s="1"/>
    </row>
    <row r="200" spans="1:4" x14ac:dyDescent="0.25">
      <c r="A200" s="1">
        <v>199</v>
      </c>
      <c r="B200" s="21" t="s">
        <v>61</v>
      </c>
      <c r="C200" s="2">
        <v>20000</v>
      </c>
      <c r="D200" s="1"/>
    </row>
    <row r="201" spans="1:4" x14ac:dyDescent="0.25">
      <c r="A201" s="1">
        <v>200</v>
      </c>
      <c r="B201" s="21" t="s">
        <v>60</v>
      </c>
      <c r="C201" s="2">
        <v>10000</v>
      </c>
      <c r="D201" s="1"/>
    </row>
    <row r="202" spans="1:4" x14ac:dyDescent="0.25">
      <c r="A202" s="1">
        <v>201</v>
      </c>
      <c r="B202" s="21" t="s">
        <v>138</v>
      </c>
      <c r="C202" s="2">
        <v>30</v>
      </c>
      <c r="D202" s="1"/>
    </row>
    <row r="203" spans="1:4" x14ac:dyDescent="0.25">
      <c r="A203" s="1">
        <v>202</v>
      </c>
      <c r="B203" s="21" t="s">
        <v>139</v>
      </c>
      <c r="C203" s="2">
        <v>50</v>
      </c>
      <c r="D203" s="1"/>
    </row>
    <row r="204" spans="1:4" x14ac:dyDescent="0.25">
      <c r="A204" s="1">
        <v>203</v>
      </c>
      <c r="B204" s="21" t="s">
        <v>39</v>
      </c>
      <c r="C204" s="2">
        <v>40</v>
      </c>
      <c r="D204" s="1"/>
    </row>
    <row r="205" spans="1:4" x14ac:dyDescent="0.25">
      <c r="A205" s="1">
        <v>204</v>
      </c>
      <c r="B205" s="21" t="s">
        <v>121</v>
      </c>
      <c r="C205" s="2">
        <v>1200</v>
      </c>
      <c r="D205" s="1"/>
    </row>
    <row r="206" spans="1:4" x14ac:dyDescent="0.25">
      <c r="A206" s="1">
        <v>205</v>
      </c>
      <c r="B206" s="21" t="s">
        <v>42</v>
      </c>
      <c r="C206" s="2">
        <v>1500</v>
      </c>
      <c r="D206" s="1"/>
    </row>
    <row r="207" spans="1:4" ht="18.75" x14ac:dyDescent="0.3">
      <c r="A207" s="1">
        <v>206</v>
      </c>
      <c r="B207" s="23"/>
      <c r="C207" s="6">
        <f>SUM(C197:C206)</f>
        <v>33370</v>
      </c>
      <c r="D207" s="2">
        <f>C207+D196</f>
        <v>820901</v>
      </c>
    </row>
    <row r="208" spans="1:4" x14ac:dyDescent="0.25">
      <c r="A208" s="1">
        <v>207</v>
      </c>
      <c r="B208" s="24" t="s">
        <v>140</v>
      </c>
      <c r="C208" s="11">
        <v>6000</v>
      </c>
      <c r="D208" s="10">
        <f>D207+C208</f>
        <v>826901</v>
      </c>
    </row>
    <row r="209" spans="1:4" ht="15.75" x14ac:dyDescent="0.25">
      <c r="A209" s="1"/>
      <c r="B209" s="30" t="s">
        <v>154</v>
      </c>
      <c r="C209" s="30"/>
      <c r="D209" s="13">
        <f>D208</f>
        <v>826901</v>
      </c>
    </row>
    <row r="210" spans="1:4" x14ac:dyDescent="0.25">
      <c r="A210" s="1">
        <v>208</v>
      </c>
      <c r="B210" s="25" t="s">
        <v>146</v>
      </c>
      <c r="C210" s="1"/>
      <c r="D210" s="16">
        <v>300000</v>
      </c>
    </row>
    <row r="211" spans="1:4" ht="30" x14ac:dyDescent="0.25">
      <c r="A211" s="1">
        <v>209</v>
      </c>
      <c r="B211" s="26" t="s">
        <v>149</v>
      </c>
      <c r="C211" s="1"/>
      <c r="D211" s="17">
        <v>18000</v>
      </c>
    </row>
    <row r="212" spans="1:4" ht="15.75" x14ac:dyDescent="0.25">
      <c r="A212" s="1"/>
      <c r="B212" s="31" t="s">
        <v>155</v>
      </c>
      <c r="C212" s="32"/>
      <c r="D212" s="13">
        <f>SUM(D209:D211)</f>
        <v>1144901</v>
      </c>
    </row>
    <row r="213" spans="1:4" x14ac:dyDescent="0.25">
      <c r="A213" s="1">
        <v>1</v>
      </c>
      <c r="B213" s="29" t="s">
        <v>148</v>
      </c>
      <c r="C213" s="29"/>
      <c r="D213" s="12">
        <v>-500000</v>
      </c>
    </row>
    <row r="214" spans="1:4" x14ac:dyDescent="0.25">
      <c r="A214" s="1">
        <v>2</v>
      </c>
      <c r="B214" s="29" t="s">
        <v>148</v>
      </c>
      <c r="C214" s="29"/>
      <c r="D214" s="2">
        <v>-75000</v>
      </c>
    </row>
    <row r="215" spans="1:4" x14ac:dyDescent="0.25">
      <c r="A215" s="1">
        <v>3</v>
      </c>
      <c r="B215" s="29" t="s">
        <v>148</v>
      </c>
      <c r="C215" s="29"/>
      <c r="D215" s="2">
        <v>-60000</v>
      </c>
    </row>
    <row r="216" spans="1:4" x14ac:dyDescent="0.25">
      <c r="A216" s="1">
        <v>4</v>
      </c>
      <c r="B216" s="29" t="s">
        <v>148</v>
      </c>
      <c r="C216" s="29"/>
      <c r="D216" s="2">
        <v>-5390</v>
      </c>
    </row>
    <row r="217" spans="1:4" x14ac:dyDescent="0.25">
      <c r="A217" s="1">
        <v>5</v>
      </c>
      <c r="B217" s="29" t="s">
        <v>148</v>
      </c>
      <c r="C217" s="29"/>
      <c r="D217" s="2">
        <v>-25000</v>
      </c>
    </row>
    <row r="218" spans="1:4" x14ac:dyDescent="0.25">
      <c r="A218" s="1">
        <v>6</v>
      </c>
      <c r="B218" s="29" t="s">
        <v>148</v>
      </c>
      <c r="C218" s="29"/>
      <c r="D218" s="2">
        <v>-70000</v>
      </c>
    </row>
    <row r="219" spans="1:4" x14ac:dyDescent="0.25">
      <c r="A219" s="1">
        <v>7</v>
      </c>
      <c r="B219" s="29" t="s">
        <v>148</v>
      </c>
      <c r="C219" s="29"/>
      <c r="D219" s="2">
        <v>-60000</v>
      </c>
    </row>
    <row r="220" spans="1:4" x14ac:dyDescent="0.25">
      <c r="A220" s="1">
        <v>8</v>
      </c>
      <c r="B220" s="29" t="s">
        <v>148</v>
      </c>
      <c r="C220" s="29"/>
      <c r="D220" s="2">
        <v>-62745</v>
      </c>
    </row>
    <row r="221" spans="1:4" x14ac:dyDescent="0.25">
      <c r="A221" s="1">
        <v>9</v>
      </c>
      <c r="B221" s="29" t="s">
        <v>148</v>
      </c>
      <c r="C221" s="29"/>
      <c r="D221" s="2">
        <v>-16000</v>
      </c>
    </row>
    <row r="222" spans="1:4" x14ac:dyDescent="0.25">
      <c r="A222" s="1">
        <v>10</v>
      </c>
      <c r="B222" s="29" t="s">
        <v>148</v>
      </c>
      <c r="C222" s="29"/>
      <c r="D222" s="2">
        <v>-60000</v>
      </c>
    </row>
    <row r="223" spans="1:4" ht="15.75" x14ac:dyDescent="0.25">
      <c r="A223" s="37" t="s">
        <v>147</v>
      </c>
      <c r="B223" s="37"/>
      <c r="C223" s="37"/>
      <c r="D223" s="13">
        <f>SUM(D212:D222)</f>
        <v>210766</v>
      </c>
    </row>
    <row r="224" spans="1:4" x14ac:dyDescent="0.25">
      <c r="A224" s="1"/>
      <c r="B224" s="35" t="s">
        <v>150</v>
      </c>
      <c r="C224" s="35"/>
      <c r="D224" s="1">
        <f>D223*2%*14</f>
        <v>59014.479999999996</v>
      </c>
    </row>
    <row r="225" spans="1:4" ht="15.75" x14ac:dyDescent="0.25">
      <c r="A225" s="1"/>
      <c r="B225" s="35" t="s">
        <v>153</v>
      </c>
      <c r="C225" s="35"/>
      <c r="D225" s="13">
        <f>SUM(D223:D224)</f>
        <v>269780.47999999998</v>
      </c>
    </row>
    <row r="226" spans="1:4" ht="45" customHeight="1" x14ac:dyDescent="0.25">
      <c r="A226" s="1"/>
      <c r="B226" s="36" t="s">
        <v>158</v>
      </c>
      <c r="C226" s="36"/>
      <c r="D226" s="2">
        <v>30000</v>
      </c>
    </row>
    <row r="227" spans="1:4" x14ac:dyDescent="0.25">
      <c r="A227" s="1"/>
      <c r="B227" s="36" t="s">
        <v>151</v>
      </c>
      <c r="C227" s="36"/>
      <c r="D227" s="2">
        <v>8000</v>
      </c>
    </row>
    <row r="228" spans="1:4" x14ac:dyDescent="0.25">
      <c r="A228" s="1"/>
      <c r="B228" s="29" t="s">
        <v>156</v>
      </c>
      <c r="C228" s="29"/>
      <c r="D228" s="2">
        <v>-8000</v>
      </c>
    </row>
    <row r="229" spans="1:4" x14ac:dyDescent="0.25">
      <c r="A229" s="1"/>
      <c r="B229" s="29" t="s">
        <v>157</v>
      </c>
      <c r="C229" s="29"/>
      <c r="D229" s="2">
        <v>-12500</v>
      </c>
    </row>
    <row r="230" spans="1:4" x14ac:dyDescent="0.25">
      <c r="A230" s="1"/>
      <c r="B230" s="33" t="s">
        <v>152</v>
      </c>
      <c r="C230" s="34"/>
      <c r="D230" s="14">
        <f>SUM(D225:D229)</f>
        <v>287280.48</v>
      </c>
    </row>
  </sheetData>
  <autoFilter ref="B2:B206"/>
  <mergeCells count="20">
    <mergeCell ref="B218:C218"/>
    <mergeCell ref="B219:C219"/>
    <mergeCell ref="B220:C220"/>
    <mergeCell ref="B221:C221"/>
    <mergeCell ref="B230:C230"/>
    <mergeCell ref="B222:C222"/>
    <mergeCell ref="B228:C228"/>
    <mergeCell ref="B229:C229"/>
    <mergeCell ref="B224:C224"/>
    <mergeCell ref="B225:C225"/>
    <mergeCell ref="B226:C226"/>
    <mergeCell ref="B227:C227"/>
    <mergeCell ref="A223:C223"/>
    <mergeCell ref="B217:C217"/>
    <mergeCell ref="B209:C209"/>
    <mergeCell ref="B213:C213"/>
    <mergeCell ref="B214:C214"/>
    <mergeCell ref="B215:C215"/>
    <mergeCell ref="B216:C216"/>
    <mergeCell ref="B212:C2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tabSelected="1" topLeftCell="A191" workbookViewId="0">
      <selection activeCell="I205" sqref="I205"/>
    </sheetView>
  </sheetViews>
  <sheetFormatPr defaultRowHeight="15" x14ac:dyDescent="0.25"/>
  <cols>
    <col min="1" max="1" width="4" bestFit="1" customWidth="1"/>
    <col min="2" max="2" width="42.85546875" style="15" customWidth="1"/>
    <col min="3" max="3" width="13.5703125" bestFit="1" customWidth="1"/>
    <col min="4" max="4" width="11.85546875" bestFit="1" customWidth="1"/>
  </cols>
  <sheetData>
    <row r="1" spans="1:4" x14ac:dyDescent="0.25">
      <c r="B1" s="18" t="s">
        <v>141</v>
      </c>
      <c r="C1" s="9" t="s">
        <v>0</v>
      </c>
      <c r="D1" s="9" t="s">
        <v>29</v>
      </c>
    </row>
    <row r="2" spans="1:4" x14ac:dyDescent="0.25">
      <c r="A2" s="1">
        <v>1</v>
      </c>
      <c r="B2" s="19" t="s">
        <v>1</v>
      </c>
      <c r="C2" s="3">
        <v>135</v>
      </c>
      <c r="D2" s="1"/>
    </row>
    <row r="3" spans="1:4" x14ac:dyDescent="0.25">
      <c r="A3" s="1">
        <v>2</v>
      </c>
      <c r="B3" s="19" t="s">
        <v>4</v>
      </c>
      <c r="C3" s="4">
        <v>500</v>
      </c>
      <c r="D3" s="1"/>
    </row>
    <row r="4" spans="1:4" x14ac:dyDescent="0.25">
      <c r="A4" s="1">
        <v>3</v>
      </c>
      <c r="B4" s="20" t="s">
        <v>6</v>
      </c>
      <c r="C4" s="4">
        <v>200</v>
      </c>
      <c r="D4" s="1"/>
    </row>
    <row r="5" spans="1:4" x14ac:dyDescent="0.25">
      <c r="A5" s="1">
        <v>4</v>
      </c>
      <c r="B5" s="20" t="s">
        <v>2</v>
      </c>
      <c r="C5" s="4">
        <v>220</v>
      </c>
      <c r="D5" s="1"/>
    </row>
    <row r="6" spans="1:4" x14ac:dyDescent="0.25">
      <c r="A6" s="1">
        <v>5</v>
      </c>
      <c r="B6" s="19" t="s">
        <v>7</v>
      </c>
      <c r="C6" s="3">
        <v>170</v>
      </c>
      <c r="D6" s="1"/>
    </row>
    <row r="7" spans="1:4" x14ac:dyDescent="0.25">
      <c r="A7" s="1">
        <v>6</v>
      </c>
      <c r="B7" s="19" t="s">
        <v>8</v>
      </c>
      <c r="C7" s="3">
        <v>175</v>
      </c>
      <c r="D7" s="1"/>
    </row>
    <row r="8" spans="1:4" x14ac:dyDescent="0.25">
      <c r="A8" s="1">
        <v>7</v>
      </c>
      <c r="B8" s="21" t="s">
        <v>7</v>
      </c>
      <c r="C8" s="2">
        <v>175</v>
      </c>
      <c r="D8" s="1"/>
    </row>
    <row r="9" spans="1:4" x14ac:dyDescent="0.25">
      <c r="A9" s="1">
        <v>8</v>
      </c>
      <c r="B9" s="21" t="s">
        <v>12</v>
      </c>
      <c r="C9" s="2">
        <v>250</v>
      </c>
      <c r="D9" s="1"/>
    </row>
    <row r="10" spans="1:4" x14ac:dyDescent="0.25">
      <c r="A10" s="1">
        <v>9</v>
      </c>
      <c r="B10" s="21" t="s">
        <v>7</v>
      </c>
      <c r="C10" s="2">
        <v>120</v>
      </c>
      <c r="D10" s="1"/>
    </row>
    <row r="11" spans="1:4" x14ac:dyDescent="0.25">
      <c r="A11" s="1">
        <v>10</v>
      </c>
      <c r="B11" s="21" t="s">
        <v>1</v>
      </c>
      <c r="C11" s="2">
        <v>85</v>
      </c>
      <c r="D11" s="1"/>
    </row>
    <row r="12" spans="1:4" x14ac:dyDescent="0.25">
      <c r="A12" s="1">
        <v>11</v>
      </c>
      <c r="B12" s="21" t="s">
        <v>1</v>
      </c>
      <c r="C12" s="2">
        <v>170</v>
      </c>
      <c r="D12" s="1"/>
    </row>
    <row r="13" spans="1:4" x14ac:dyDescent="0.25">
      <c r="A13" s="1">
        <v>12</v>
      </c>
      <c r="B13" s="21" t="s">
        <v>1</v>
      </c>
      <c r="C13" s="2">
        <v>64</v>
      </c>
      <c r="D13" s="1"/>
    </row>
    <row r="14" spans="1:4" x14ac:dyDescent="0.25">
      <c r="A14" s="1">
        <v>13</v>
      </c>
      <c r="B14" s="22" t="s">
        <v>28</v>
      </c>
      <c r="C14" s="5">
        <v>100</v>
      </c>
      <c r="D14" s="1"/>
    </row>
    <row r="15" spans="1:4" x14ac:dyDescent="0.25">
      <c r="A15" s="1">
        <v>14</v>
      </c>
      <c r="B15" s="21" t="s">
        <v>1</v>
      </c>
      <c r="C15" s="2">
        <v>2</v>
      </c>
      <c r="D15" s="1"/>
    </row>
    <row r="16" spans="1:4" x14ac:dyDescent="0.25">
      <c r="A16" s="1">
        <v>15</v>
      </c>
      <c r="B16" s="21" t="s">
        <v>36</v>
      </c>
      <c r="C16" s="2">
        <v>202</v>
      </c>
      <c r="D16" s="1"/>
    </row>
    <row r="17" spans="1:4" x14ac:dyDescent="0.25">
      <c r="A17" s="1">
        <v>16</v>
      </c>
      <c r="B17" s="21" t="s">
        <v>40</v>
      </c>
      <c r="C17" s="2">
        <v>125</v>
      </c>
      <c r="D17" s="1"/>
    </row>
    <row r="18" spans="1:4" x14ac:dyDescent="0.25">
      <c r="A18" s="1">
        <v>17</v>
      </c>
      <c r="B18" s="21" t="s">
        <v>41</v>
      </c>
      <c r="C18" s="2">
        <v>24</v>
      </c>
      <c r="D18" s="1"/>
    </row>
    <row r="19" spans="1:4" x14ac:dyDescent="0.25">
      <c r="A19" s="1">
        <v>18</v>
      </c>
      <c r="B19" s="21" t="s">
        <v>1</v>
      </c>
      <c r="C19" s="2">
        <v>280</v>
      </c>
      <c r="D19" s="1"/>
    </row>
    <row r="20" spans="1:4" x14ac:dyDescent="0.25">
      <c r="A20" s="1">
        <v>19</v>
      </c>
      <c r="B20" s="21" t="s">
        <v>52</v>
      </c>
      <c r="C20" s="2">
        <v>160</v>
      </c>
      <c r="D20" s="1"/>
    </row>
    <row r="21" spans="1:4" x14ac:dyDescent="0.25">
      <c r="A21" s="1">
        <v>20</v>
      </c>
      <c r="B21" s="21" t="s">
        <v>1</v>
      </c>
      <c r="C21" s="2">
        <v>20</v>
      </c>
      <c r="D21" s="1"/>
    </row>
    <row r="22" spans="1:4" x14ac:dyDescent="0.25">
      <c r="A22" s="1">
        <v>21</v>
      </c>
      <c r="B22" s="21" t="s">
        <v>1</v>
      </c>
      <c r="C22" s="2">
        <v>40</v>
      </c>
      <c r="D22" s="1"/>
    </row>
    <row r="23" spans="1:4" x14ac:dyDescent="0.25">
      <c r="A23" s="1">
        <v>23</v>
      </c>
      <c r="B23" s="21" t="s">
        <v>131</v>
      </c>
      <c r="C23" s="2">
        <v>30</v>
      </c>
      <c r="D23" s="1"/>
    </row>
    <row r="24" spans="1:4" x14ac:dyDescent="0.25">
      <c r="A24" s="1">
        <v>24</v>
      </c>
      <c r="B24" s="21" t="s">
        <v>132</v>
      </c>
      <c r="C24" s="2">
        <v>100</v>
      </c>
      <c r="D24" s="1"/>
    </row>
    <row r="25" spans="1:4" x14ac:dyDescent="0.25">
      <c r="A25" s="1">
        <v>25</v>
      </c>
      <c r="B25" s="21" t="s">
        <v>133</v>
      </c>
      <c r="C25" s="2">
        <v>15</v>
      </c>
      <c r="D25" s="1"/>
    </row>
    <row r="26" spans="1:4" x14ac:dyDescent="0.25">
      <c r="A26" s="1">
        <v>26</v>
      </c>
      <c r="B26" s="21" t="s">
        <v>134</v>
      </c>
      <c r="C26" s="2">
        <v>125</v>
      </c>
      <c r="D26" s="1"/>
    </row>
    <row r="27" spans="1:4" x14ac:dyDescent="0.25">
      <c r="A27" s="1">
        <v>27</v>
      </c>
      <c r="B27" s="21" t="s">
        <v>135</v>
      </c>
      <c r="C27" s="2">
        <v>150</v>
      </c>
      <c r="D27" s="1"/>
    </row>
    <row r="28" spans="1:4" x14ac:dyDescent="0.25">
      <c r="A28" s="1">
        <v>28</v>
      </c>
      <c r="B28" s="21" t="s">
        <v>136</v>
      </c>
      <c r="C28" s="2">
        <v>260</v>
      </c>
      <c r="D28" s="1"/>
    </row>
    <row r="29" spans="1:4" x14ac:dyDescent="0.25">
      <c r="A29" s="1">
        <v>30</v>
      </c>
      <c r="B29" s="21" t="s">
        <v>19</v>
      </c>
      <c r="C29" s="2">
        <v>480</v>
      </c>
      <c r="D29" s="1"/>
    </row>
    <row r="30" spans="1:4" x14ac:dyDescent="0.25">
      <c r="A30" s="1">
        <v>31</v>
      </c>
      <c r="B30" s="22" t="s">
        <v>22</v>
      </c>
      <c r="C30" s="5">
        <v>500</v>
      </c>
      <c r="D30" s="1"/>
    </row>
    <row r="31" spans="1:4" x14ac:dyDescent="0.25">
      <c r="A31" s="1">
        <v>32</v>
      </c>
      <c r="B31" s="21" t="s">
        <v>19</v>
      </c>
      <c r="C31" s="2">
        <v>1600</v>
      </c>
      <c r="D31" s="1"/>
    </row>
    <row r="32" spans="1:4" x14ac:dyDescent="0.25">
      <c r="A32" s="1">
        <v>33</v>
      </c>
      <c r="B32" s="21" t="s">
        <v>19</v>
      </c>
      <c r="C32" s="2">
        <v>1400</v>
      </c>
      <c r="D32" s="1"/>
    </row>
    <row r="33" spans="1:4" x14ac:dyDescent="0.25">
      <c r="A33" s="1">
        <v>34</v>
      </c>
      <c r="B33" s="21" t="s">
        <v>38</v>
      </c>
      <c r="C33" s="2">
        <v>500</v>
      </c>
      <c r="D33" s="1"/>
    </row>
    <row r="34" spans="1:4" x14ac:dyDescent="0.25">
      <c r="A34" s="1">
        <v>35</v>
      </c>
      <c r="B34" s="21" t="s">
        <v>38</v>
      </c>
      <c r="C34" s="2">
        <v>710</v>
      </c>
      <c r="D34" s="1"/>
    </row>
    <row r="35" spans="1:4" x14ac:dyDescent="0.25">
      <c r="A35" s="1">
        <v>36</v>
      </c>
      <c r="B35" s="21" t="s">
        <v>45</v>
      </c>
      <c r="C35" s="2">
        <v>510</v>
      </c>
      <c r="D35" s="1"/>
    </row>
    <row r="36" spans="1:4" x14ac:dyDescent="0.25">
      <c r="A36" s="1">
        <v>37</v>
      </c>
      <c r="B36" s="21" t="s">
        <v>38</v>
      </c>
      <c r="C36" s="2">
        <v>800</v>
      </c>
      <c r="D36" s="1"/>
    </row>
    <row r="37" spans="1:4" x14ac:dyDescent="0.25">
      <c r="A37" s="1">
        <v>38</v>
      </c>
      <c r="B37" s="21" t="s">
        <v>56</v>
      </c>
      <c r="C37" s="2">
        <v>500</v>
      </c>
      <c r="D37" s="1"/>
    </row>
    <row r="38" spans="1:4" x14ac:dyDescent="0.25">
      <c r="A38" s="1">
        <v>39</v>
      </c>
      <c r="B38" s="21" t="s">
        <v>45</v>
      </c>
      <c r="C38" s="2">
        <v>650</v>
      </c>
      <c r="D38" s="1"/>
    </row>
    <row r="39" spans="1:4" x14ac:dyDescent="0.25">
      <c r="A39" s="1">
        <v>41</v>
      </c>
      <c r="B39" s="21" t="s">
        <v>43</v>
      </c>
      <c r="C39" s="2">
        <v>16000</v>
      </c>
      <c r="D39" s="1"/>
    </row>
    <row r="40" spans="1:4" x14ac:dyDescent="0.25">
      <c r="A40" s="1">
        <v>42</v>
      </c>
      <c r="B40" s="21" t="s">
        <v>23</v>
      </c>
      <c r="C40" s="2">
        <v>400</v>
      </c>
      <c r="D40" s="1"/>
    </row>
    <row r="41" spans="1:4" x14ac:dyDescent="0.25">
      <c r="A41" s="1">
        <v>44</v>
      </c>
      <c r="B41" s="21" t="s">
        <v>48</v>
      </c>
      <c r="C41" s="2">
        <v>15000</v>
      </c>
      <c r="D41" s="1"/>
    </row>
    <row r="42" spans="1:4" x14ac:dyDescent="0.25">
      <c r="A42" s="1">
        <v>46</v>
      </c>
      <c r="B42" s="21" t="s">
        <v>50</v>
      </c>
      <c r="C42" s="2">
        <v>6000</v>
      </c>
      <c r="D42" s="1"/>
    </row>
    <row r="43" spans="1:4" x14ac:dyDescent="0.25">
      <c r="A43" s="1">
        <v>47</v>
      </c>
      <c r="B43" s="21" t="s">
        <v>49</v>
      </c>
      <c r="C43" s="2">
        <v>1950</v>
      </c>
      <c r="D43" s="1"/>
    </row>
    <row r="44" spans="1:4" x14ac:dyDescent="0.25">
      <c r="A44" s="1">
        <v>48</v>
      </c>
      <c r="B44" s="21" t="s">
        <v>54</v>
      </c>
      <c r="C44" s="2">
        <v>1000</v>
      </c>
      <c r="D44" s="1"/>
    </row>
    <row r="45" spans="1:4" x14ac:dyDescent="0.25">
      <c r="A45" s="1">
        <v>49</v>
      </c>
      <c r="B45" s="21" t="s">
        <v>49</v>
      </c>
      <c r="C45" s="2">
        <v>4595</v>
      </c>
      <c r="D45" s="1"/>
    </row>
    <row r="46" spans="1:4" x14ac:dyDescent="0.25">
      <c r="A46" s="1">
        <v>50</v>
      </c>
      <c r="B46" s="21" t="s">
        <v>49</v>
      </c>
      <c r="C46" s="2">
        <v>235</v>
      </c>
      <c r="D46" s="1"/>
    </row>
    <row r="47" spans="1:4" x14ac:dyDescent="0.25">
      <c r="A47" s="1">
        <v>52</v>
      </c>
      <c r="B47" s="21" t="s">
        <v>51</v>
      </c>
      <c r="C47" s="2">
        <v>10000</v>
      </c>
      <c r="D47" s="1"/>
    </row>
    <row r="48" spans="1:4" x14ac:dyDescent="0.25">
      <c r="A48" s="1">
        <v>53</v>
      </c>
      <c r="B48" s="21" t="s">
        <v>33</v>
      </c>
      <c r="C48" s="2">
        <v>1000</v>
      </c>
      <c r="D48" s="1"/>
    </row>
    <row r="49" spans="1:4" x14ac:dyDescent="0.25">
      <c r="A49" s="1">
        <v>54</v>
      </c>
      <c r="B49" s="21" t="s">
        <v>33</v>
      </c>
      <c r="C49" s="2">
        <v>4000</v>
      </c>
      <c r="D49" s="1"/>
    </row>
    <row r="50" spans="1:4" x14ac:dyDescent="0.25">
      <c r="A50" s="1">
        <v>55</v>
      </c>
      <c r="B50" s="21" t="s">
        <v>33</v>
      </c>
      <c r="C50" s="2">
        <v>1000</v>
      </c>
      <c r="D50" s="1"/>
    </row>
    <row r="51" spans="1:4" x14ac:dyDescent="0.25">
      <c r="A51" s="1">
        <v>56</v>
      </c>
      <c r="B51" s="21" t="s">
        <v>33</v>
      </c>
      <c r="C51" s="2">
        <v>1000</v>
      </c>
      <c r="D51" s="1"/>
    </row>
    <row r="52" spans="1:4" x14ac:dyDescent="0.25">
      <c r="A52" s="1">
        <v>57</v>
      </c>
      <c r="B52" s="21" t="s">
        <v>33</v>
      </c>
      <c r="C52" s="2">
        <v>1000</v>
      </c>
      <c r="D52" s="1"/>
    </row>
    <row r="53" spans="1:4" x14ac:dyDescent="0.25">
      <c r="A53" s="1">
        <v>58</v>
      </c>
      <c r="B53" s="21" t="s">
        <v>33</v>
      </c>
      <c r="C53" s="2">
        <v>50</v>
      </c>
      <c r="D53" s="1"/>
    </row>
    <row r="54" spans="1:4" x14ac:dyDescent="0.25">
      <c r="A54" s="1">
        <v>59</v>
      </c>
      <c r="B54" s="21" t="s">
        <v>33</v>
      </c>
      <c r="C54" s="2">
        <v>5000</v>
      </c>
      <c r="D54" s="1"/>
    </row>
    <row r="55" spans="1:4" x14ac:dyDescent="0.25">
      <c r="A55" s="1">
        <v>60</v>
      </c>
      <c r="B55" s="21" t="s">
        <v>46</v>
      </c>
      <c r="C55" s="2">
        <v>930</v>
      </c>
      <c r="D55" s="1"/>
    </row>
    <row r="56" spans="1:4" x14ac:dyDescent="0.25">
      <c r="A56" s="1">
        <v>61</v>
      </c>
      <c r="B56" s="21" t="s">
        <v>46</v>
      </c>
      <c r="C56" s="2">
        <v>2000</v>
      </c>
      <c r="D56" s="1"/>
    </row>
    <row r="57" spans="1:4" x14ac:dyDescent="0.25">
      <c r="A57" s="1">
        <v>62</v>
      </c>
      <c r="B57" s="21" t="s">
        <v>53</v>
      </c>
      <c r="C57" s="2">
        <v>30</v>
      </c>
      <c r="D57" s="1"/>
    </row>
    <row r="58" spans="1:4" x14ac:dyDescent="0.25">
      <c r="A58" s="1">
        <v>64</v>
      </c>
      <c r="B58" s="21" t="s">
        <v>14</v>
      </c>
      <c r="C58" s="2">
        <v>2000</v>
      </c>
      <c r="D58" s="1"/>
    </row>
    <row r="59" spans="1:4" x14ac:dyDescent="0.25">
      <c r="A59" s="1">
        <v>65</v>
      </c>
      <c r="B59" s="21" t="s">
        <v>72</v>
      </c>
      <c r="C59" s="2">
        <v>28500</v>
      </c>
      <c r="D59" s="1"/>
    </row>
    <row r="60" spans="1:4" x14ac:dyDescent="0.25">
      <c r="A60" s="1">
        <v>66</v>
      </c>
      <c r="B60" s="21" t="s">
        <v>72</v>
      </c>
      <c r="C60" s="2">
        <v>51050</v>
      </c>
      <c r="D60" s="1"/>
    </row>
    <row r="61" spans="1:4" x14ac:dyDescent="0.25">
      <c r="A61" s="1">
        <v>67</v>
      </c>
      <c r="B61" s="21" t="s">
        <v>47</v>
      </c>
      <c r="C61" s="2">
        <v>46400</v>
      </c>
      <c r="D61" s="1"/>
    </row>
    <row r="62" spans="1:4" x14ac:dyDescent="0.25">
      <c r="A62" s="1">
        <v>68</v>
      </c>
      <c r="B62" s="21" t="s">
        <v>47</v>
      </c>
      <c r="C62" s="2">
        <v>39500</v>
      </c>
      <c r="D62" s="1"/>
    </row>
    <row r="63" spans="1:4" x14ac:dyDescent="0.25">
      <c r="A63" s="1">
        <v>69</v>
      </c>
      <c r="B63" s="21" t="s">
        <v>47</v>
      </c>
      <c r="C63" s="2">
        <v>27100</v>
      </c>
      <c r="D63" s="1"/>
    </row>
    <row r="64" spans="1:4" x14ac:dyDescent="0.25">
      <c r="A64" s="1">
        <v>70</v>
      </c>
      <c r="B64" s="21" t="s">
        <v>73</v>
      </c>
      <c r="C64" s="2">
        <v>52050</v>
      </c>
      <c r="D64" s="1"/>
    </row>
    <row r="65" spans="1:4" x14ac:dyDescent="0.25">
      <c r="A65" s="1">
        <v>71</v>
      </c>
      <c r="B65" s="22" t="s">
        <v>74</v>
      </c>
      <c r="C65" s="5">
        <v>42300</v>
      </c>
      <c r="D65" s="1"/>
    </row>
    <row r="66" spans="1:4" x14ac:dyDescent="0.25">
      <c r="A66" s="1">
        <v>72</v>
      </c>
      <c r="B66" s="20" t="s">
        <v>75</v>
      </c>
      <c r="C66" s="4">
        <v>1000</v>
      </c>
      <c r="D66" s="1"/>
    </row>
    <row r="67" spans="1:4" x14ac:dyDescent="0.25">
      <c r="A67" s="1">
        <v>73</v>
      </c>
      <c r="B67" s="19" t="s">
        <v>76</v>
      </c>
      <c r="C67" s="4">
        <v>1500</v>
      </c>
      <c r="D67" s="1"/>
    </row>
    <row r="68" spans="1:4" x14ac:dyDescent="0.25">
      <c r="A68" s="1">
        <v>74</v>
      </c>
      <c r="B68" s="21" t="s">
        <v>75</v>
      </c>
      <c r="C68" s="2">
        <v>500</v>
      </c>
      <c r="D68" s="1"/>
    </row>
    <row r="69" spans="1:4" x14ac:dyDescent="0.25">
      <c r="A69" s="1">
        <v>76</v>
      </c>
      <c r="B69" s="22" t="s">
        <v>127</v>
      </c>
      <c r="C69" s="5">
        <v>100</v>
      </c>
      <c r="D69" s="1"/>
    </row>
    <row r="70" spans="1:4" x14ac:dyDescent="0.25">
      <c r="A70" s="1">
        <v>77</v>
      </c>
      <c r="B70" s="21" t="s">
        <v>128</v>
      </c>
      <c r="C70" s="2">
        <v>200</v>
      </c>
      <c r="D70" s="1"/>
    </row>
    <row r="71" spans="1:4" x14ac:dyDescent="0.25">
      <c r="A71" s="1">
        <v>78</v>
      </c>
      <c r="B71" s="21" t="s">
        <v>107</v>
      </c>
      <c r="C71" s="2">
        <v>100</v>
      </c>
      <c r="D71" s="1"/>
    </row>
    <row r="72" spans="1:4" x14ac:dyDescent="0.25">
      <c r="A72" s="1">
        <v>79</v>
      </c>
      <c r="B72" s="21" t="s">
        <v>129</v>
      </c>
      <c r="C72" s="2">
        <v>1000</v>
      </c>
      <c r="D72" s="1"/>
    </row>
    <row r="73" spans="1:4" x14ac:dyDescent="0.25">
      <c r="A73" s="1">
        <v>80</v>
      </c>
      <c r="B73" s="21" t="s">
        <v>116</v>
      </c>
      <c r="C73" s="2">
        <v>100</v>
      </c>
      <c r="D73" s="1"/>
    </row>
    <row r="74" spans="1:4" x14ac:dyDescent="0.25">
      <c r="A74" s="1">
        <v>81</v>
      </c>
      <c r="B74" s="21" t="s">
        <v>129</v>
      </c>
      <c r="C74" s="2">
        <v>2000</v>
      </c>
      <c r="D74" s="1"/>
    </row>
    <row r="75" spans="1:4" x14ac:dyDescent="0.25">
      <c r="A75" s="1">
        <v>82</v>
      </c>
      <c r="B75" s="21" t="s">
        <v>71</v>
      </c>
      <c r="C75" s="2">
        <v>9625</v>
      </c>
      <c r="D75" s="1"/>
    </row>
    <row r="76" spans="1:4" x14ac:dyDescent="0.25">
      <c r="A76" s="1">
        <v>84</v>
      </c>
      <c r="B76" s="19" t="s">
        <v>3</v>
      </c>
      <c r="C76" s="4">
        <v>100</v>
      </c>
      <c r="D76" s="1"/>
    </row>
    <row r="77" spans="1:4" x14ac:dyDescent="0.25">
      <c r="A77" s="1">
        <v>85</v>
      </c>
      <c r="B77" s="19" t="s">
        <v>3</v>
      </c>
      <c r="C77" s="4">
        <v>100</v>
      </c>
      <c r="D77" s="1"/>
    </row>
    <row r="78" spans="1:4" x14ac:dyDescent="0.25">
      <c r="A78" s="1">
        <v>86</v>
      </c>
      <c r="B78" s="19" t="s">
        <v>5</v>
      </c>
      <c r="C78" s="4">
        <v>200</v>
      </c>
      <c r="D78" s="1"/>
    </row>
    <row r="79" spans="1:4" x14ac:dyDescent="0.25">
      <c r="A79" s="1">
        <v>87</v>
      </c>
      <c r="B79" s="20" t="s">
        <v>3</v>
      </c>
      <c r="C79" s="4">
        <v>310</v>
      </c>
      <c r="D79" s="1"/>
    </row>
    <row r="80" spans="1:4" x14ac:dyDescent="0.25">
      <c r="A80" s="1">
        <v>88</v>
      </c>
      <c r="B80" s="21" t="s">
        <v>11</v>
      </c>
      <c r="C80" s="2">
        <v>300</v>
      </c>
      <c r="D80" s="1"/>
    </row>
    <row r="81" spans="1:4" x14ac:dyDescent="0.25">
      <c r="A81" s="1">
        <v>89</v>
      </c>
      <c r="B81" s="21" t="s">
        <v>13</v>
      </c>
      <c r="C81" s="2">
        <v>310</v>
      </c>
      <c r="D81" s="1"/>
    </row>
    <row r="82" spans="1:4" x14ac:dyDescent="0.25">
      <c r="A82" s="1">
        <v>90</v>
      </c>
      <c r="B82" s="21" t="s">
        <v>27</v>
      </c>
      <c r="C82" s="2">
        <v>100</v>
      </c>
      <c r="D82" s="1"/>
    </row>
    <row r="83" spans="1:4" x14ac:dyDescent="0.25">
      <c r="A83" s="1">
        <v>91</v>
      </c>
      <c r="B83" s="22" t="s">
        <v>3</v>
      </c>
      <c r="C83" s="5">
        <v>100</v>
      </c>
      <c r="D83" s="1"/>
    </row>
    <row r="84" spans="1:4" x14ac:dyDescent="0.25">
      <c r="A84" s="1">
        <v>92</v>
      </c>
      <c r="B84" s="21" t="s">
        <v>32</v>
      </c>
      <c r="C84" s="2">
        <v>100</v>
      </c>
      <c r="D84" s="1"/>
    </row>
    <row r="85" spans="1:4" x14ac:dyDescent="0.25">
      <c r="A85" s="1">
        <v>93</v>
      </c>
      <c r="B85" s="21" t="s">
        <v>34</v>
      </c>
      <c r="C85" s="2">
        <v>210</v>
      </c>
      <c r="D85" s="1"/>
    </row>
    <row r="86" spans="1:4" x14ac:dyDescent="0.25">
      <c r="A86" s="1">
        <v>94</v>
      </c>
      <c r="B86" s="21" t="s">
        <v>37</v>
      </c>
      <c r="C86" s="2">
        <v>110</v>
      </c>
      <c r="D86" s="1"/>
    </row>
    <row r="87" spans="1:4" x14ac:dyDescent="0.25">
      <c r="A87" s="1">
        <v>95</v>
      </c>
      <c r="B87" s="21" t="s">
        <v>37</v>
      </c>
      <c r="C87" s="2">
        <v>110</v>
      </c>
      <c r="D87" s="1"/>
    </row>
    <row r="88" spans="1:4" x14ac:dyDescent="0.25">
      <c r="A88" s="1">
        <v>97</v>
      </c>
      <c r="B88" s="19" t="s">
        <v>9</v>
      </c>
      <c r="C88" s="4">
        <v>7295</v>
      </c>
      <c r="D88" s="1"/>
    </row>
    <row r="89" spans="1:4" x14ac:dyDescent="0.25">
      <c r="A89" s="1">
        <v>98</v>
      </c>
      <c r="B89" s="21" t="s">
        <v>9</v>
      </c>
      <c r="C89" s="2">
        <v>2901</v>
      </c>
      <c r="D89" s="1"/>
    </row>
    <row r="90" spans="1:4" x14ac:dyDescent="0.25">
      <c r="A90" s="1">
        <v>99</v>
      </c>
      <c r="B90" s="21" t="s">
        <v>26</v>
      </c>
      <c r="C90" s="2">
        <v>1080</v>
      </c>
      <c r="D90" s="1"/>
    </row>
    <row r="91" spans="1:4" x14ac:dyDescent="0.25">
      <c r="A91" s="1">
        <v>100</v>
      </c>
      <c r="B91" s="22" t="s">
        <v>26</v>
      </c>
      <c r="C91" s="5">
        <v>1570</v>
      </c>
      <c r="D91" s="1"/>
    </row>
    <row r="92" spans="1:4" x14ac:dyDescent="0.25">
      <c r="A92" s="1">
        <v>101</v>
      </c>
      <c r="B92" s="21" t="s">
        <v>30</v>
      </c>
      <c r="C92" s="2">
        <v>4257</v>
      </c>
      <c r="D92" s="1"/>
    </row>
    <row r="93" spans="1:4" x14ac:dyDescent="0.25">
      <c r="A93" s="1">
        <v>102</v>
      </c>
      <c r="B93" s="21" t="s">
        <v>26</v>
      </c>
      <c r="C93" s="2">
        <v>6000</v>
      </c>
      <c r="D93" s="1"/>
    </row>
    <row r="94" spans="1:4" x14ac:dyDescent="0.25">
      <c r="A94" s="1">
        <v>103</v>
      </c>
      <c r="B94" s="21" t="s">
        <v>97</v>
      </c>
      <c r="C94" s="2">
        <v>180</v>
      </c>
      <c r="D94" s="1"/>
    </row>
    <row r="95" spans="1:4" x14ac:dyDescent="0.25">
      <c r="A95" s="1">
        <v>104</v>
      </c>
      <c r="B95" s="21" t="s">
        <v>87</v>
      </c>
      <c r="C95" s="2">
        <v>120</v>
      </c>
      <c r="D95" s="1"/>
    </row>
    <row r="96" spans="1:4" x14ac:dyDescent="0.25">
      <c r="A96" s="1">
        <v>105</v>
      </c>
      <c r="B96" s="21" t="s">
        <v>91</v>
      </c>
      <c r="C96" s="2">
        <v>500</v>
      </c>
      <c r="D96" s="1"/>
    </row>
    <row r="97" spans="1:4" x14ac:dyDescent="0.25">
      <c r="A97" s="1">
        <v>106</v>
      </c>
      <c r="B97" s="21" t="s">
        <v>95</v>
      </c>
      <c r="C97" s="2">
        <v>2800</v>
      </c>
      <c r="D97" s="1"/>
    </row>
    <row r="98" spans="1:4" x14ac:dyDescent="0.25">
      <c r="A98" s="1">
        <v>107</v>
      </c>
      <c r="B98" s="21" t="s">
        <v>102</v>
      </c>
      <c r="C98" s="2">
        <v>250</v>
      </c>
      <c r="D98" s="1"/>
    </row>
    <row r="99" spans="1:4" x14ac:dyDescent="0.25">
      <c r="A99" s="1">
        <v>108</v>
      </c>
      <c r="B99" s="21" t="s">
        <v>97</v>
      </c>
      <c r="C99" s="2">
        <v>75</v>
      </c>
      <c r="D99" s="1"/>
    </row>
    <row r="100" spans="1:4" x14ac:dyDescent="0.25">
      <c r="A100" s="1">
        <v>109</v>
      </c>
      <c r="B100" s="21" t="s">
        <v>99</v>
      </c>
      <c r="C100" s="2">
        <v>20</v>
      </c>
      <c r="D100" s="1"/>
    </row>
    <row r="101" spans="1:4" x14ac:dyDescent="0.25">
      <c r="A101" s="1">
        <v>110</v>
      </c>
      <c r="B101" s="21" t="s">
        <v>98</v>
      </c>
      <c r="C101" s="2">
        <v>650</v>
      </c>
      <c r="D101" s="1"/>
    </row>
    <row r="102" spans="1:4" x14ac:dyDescent="0.25">
      <c r="A102" s="1">
        <v>111</v>
      </c>
      <c r="B102" s="22" t="s">
        <v>100</v>
      </c>
      <c r="C102" s="5">
        <v>600</v>
      </c>
      <c r="D102" s="1"/>
    </row>
    <row r="103" spans="1:4" x14ac:dyDescent="0.25">
      <c r="A103" s="1">
        <v>112</v>
      </c>
      <c r="B103" s="21" t="s">
        <v>97</v>
      </c>
      <c r="C103" s="2">
        <v>120</v>
      </c>
      <c r="D103" s="1"/>
    </row>
    <row r="104" spans="1:4" x14ac:dyDescent="0.25">
      <c r="A104" s="1">
        <v>113</v>
      </c>
      <c r="B104" s="21" t="s">
        <v>97</v>
      </c>
      <c r="C104" s="2">
        <v>1000</v>
      </c>
      <c r="D104" s="1"/>
    </row>
    <row r="105" spans="1:4" x14ac:dyDescent="0.25">
      <c r="A105" s="1">
        <v>115</v>
      </c>
      <c r="B105" s="19" t="s">
        <v>10</v>
      </c>
      <c r="C105" s="4">
        <v>50</v>
      </c>
      <c r="D105" s="1"/>
    </row>
    <row r="106" spans="1:4" x14ac:dyDescent="0.25">
      <c r="A106" s="1">
        <v>116</v>
      </c>
      <c r="B106" s="21" t="s">
        <v>20</v>
      </c>
      <c r="C106" s="2">
        <v>180</v>
      </c>
      <c r="D106" s="1"/>
    </row>
    <row r="107" spans="1:4" x14ac:dyDescent="0.25">
      <c r="A107" s="1">
        <v>117</v>
      </c>
      <c r="B107" s="21" t="s">
        <v>58</v>
      </c>
      <c r="C107" s="2">
        <v>210</v>
      </c>
      <c r="D107" s="1"/>
    </row>
    <row r="108" spans="1:4" x14ac:dyDescent="0.25">
      <c r="A108" s="1">
        <v>118</v>
      </c>
      <c r="B108" s="21" t="s">
        <v>62</v>
      </c>
      <c r="C108" s="2">
        <v>60</v>
      </c>
      <c r="D108" s="1"/>
    </row>
    <row r="109" spans="1:4" x14ac:dyDescent="0.25">
      <c r="A109" s="1">
        <v>119</v>
      </c>
      <c r="B109" s="21" t="s">
        <v>62</v>
      </c>
      <c r="C109" s="2">
        <v>40</v>
      </c>
      <c r="D109" s="1"/>
    </row>
    <row r="110" spans="1:4" x14ac:dyDescent="0.25">
      <c r="A110" s="1">
        <v>120</v>
      </c>
      <c r="B110" s="21" t="s">
        <v>63</v>
      </c>
      <c r="C110" s="2">
        <v>490</v>
      </c>
      <c r="D110" s="1"/>
    </row>
    <row r="111" spans="1:4" x14ac:dyDescent="0.25">
      <c r="A111" s="1">
        <v>121</v>
      </c>
      <c r="B111" s="21" t="s">
        <v>64</v>
      </c>
      <c r="C111" s="2">
        <v>100</v>
      </c>
      <c r="D111" s="1"/>
    </row>
    <row r="112" spans="1:4" x14ac:dyDescent="0.25">
      <c r="A112" s="1">
        <v>122</v>
      </c>
      <c r="B112" s="21" t="s">
        <v>67</v>
      </c>
      <c r="C112" s="2">
        <v>100</v>
      </c>
      <c r="D112" s="1"/>
    </row>
    <row r="113" spans="1:4" x14ac:dyDescent="0.25">
      <c r="A113" s="1">
        <v>124</v>
      </c>
      <c r="B113" s="21" t="s">
        <v>15</v>
      </c>
      <c r="C113" s="2">
        <v>1080</v>
      </c>
      <c r="D113" s="1"/>
    </row>
    <row r="114" spans="1:4" x14ac:dyDescent="0.25">
      <c r="A114" s="1">
        <v>125</v>
      </c>
      <c r="B114" s="21" t="s">
        <v>16</v>
      </c>
      <c r="C114" s="2">
        <v>960</v>
      </c>
      <c r="D114" s="1"/>
    </row>
    <row r="115" spans="1:4" x14ac:dyDescent="0.25">
      <c r="A115" s="1">
        <v>127</v>
      </c>
      <c r="B115" s="21" t="s">
        <v>92</v>
      </c>
      <c r="C115" s="2">
        <v>2100</v>
      </c>
      <c r="D115" s="1"/>
    </row>
    <row r="116" spans="1:4" x14ac:dyDescent="0.25">
      <c r="A116" s="1">
        <v>128</v>
      </c>
      <c r="B116" s="21" t="s">
        <v>93</v>
      </c>
      <c r="C116" s="2">
        <v>200</v>
      </c>
      <c r="D116" s="1"/>
    </row>
    <row r="117" spans="1:4" x14ac:dyDescent="0.25">
      <c r="A117" s="1">
        <v>129</v>
      </c>
      <c r="B117" s="21" t="s">
        <v>94</v>
      </c>
      <c r="C117" s="2">
        <v>60</v>
      </c>
      <c r="D117" s="1"/>
    </row>
    <row r="118" spans="1:4" x14ac:dyDescent="0.25">
      <c r="A118" s="1">
        <v>130</v>
      </c>
      <c r="B118" s="21" t="s">
        <v>96</v>
      </c>
      <c r="C118" s="2">
        <v>60</v>
      </c>
      <c r="D118" s="1"/>
    </row>
    <row r="119" spans="1:4" x14ac:dyDescent="0.25">
      <c r="A119" s="1">
        <v>131</v>
      </c>
      <c r="B119" s="21" t="s">
        <v>106</v>
      </c>
      <c r="C119" s="2">
        <v>80</v>
      </c>
      <c r="D119" s="1"/>
    </row>
    <row r="120" spans="1:4" x14ac:dyDescent="0.25">
      <c r="A120" s="1">
        <v>132</v>
      </c>
      <c r="B120" s="21" t="s">
        <v>31</v>
      </c>
      <c r="C120" s="2">
        <v>540</v>
      </c>
      <c r="D120" s="1"/>
    </row>
    <row r="121" spans="1:4" x14ac:dyDescent="0.25">
      <c r="A121" s="1">
        <v>133</v>
      </c>
      <c r="B121" s="21" t="s">
        <v>108</v>
      </c>
      <c r="C121" s="2">
        <v>1300</v>
      </c>
      <c r="D121" s="1"/>
    </row>
    <row r="122" spans="1:4" x14ac:dyDescent="0.25">
      <c r="A122" s="1">
        <v>134</v>
      </c>
      <c r="B122" s="21" t="s">
        <v>109</v>
      </c>
      <c r="C122" s="2">
        <v>700</v>
      </c>
      <c r="D122" s="1"/>
    </row>
    <row r="123" spans="1:4" x14ac:dyDescent="0.25">
      <c r="A123" s="1">
        <v>135</v>
      </c>
      <c r="B123" s="21" t="s">
        <v>112</v>
      </c>
      <c r="C123" s="2">
        <v>100</v>
      </c>
      <c r="D123" s="1"/>
    </row>
    <row r="124" spans="1:4" x14ac:dyDescent="0.25">
      <c r="A124" s="1">
        <v>136</v>
      </c>
      <c r="B124" s="21" t="s">
        <v>113</v>
      </c>
      <c r="C124" s="2">
        <v>300</v>
      </c>
      <c r="D124" s="1"/>
    </row>
    <row r="125" spans="1:4" x14ac:dyDescent="0.25">
      <c r="A125" s="1">
        <v>138</v>
      </c>
      <c r="B125" s="20" t="s">
        <v>80</v>
      </c>
      <c r="C125" s="4">
        <v>400</v>
      </c>
      <c r="D125" s="1"/>
    </row>
    <row r="126" spans="1:4" x14ac:dyDescent="0.25">
      <c r="A126" s="1">
        <v>139</v>
      </c>
      <c r="B126" s="20" t="s">
        <v>81</v>
      </c>
      <c r="C126" s="4">
        <v>240</v>
      </c>
      <c r="D126" s="1"/>
    </row>
    <row r="127" spans="1:4" x14ac:dyDescent="0.25">
      <c r="A127" s="1">
        <v>140</v>
      </c>
      <c r="B127" s="21" t="s">
        <v>79</v>
      </c>
      <c r="C127" s="2">
        <v>1500</v>
      </c>
      <c r="D127" s="1"/>
    </row>
    <row r="128" spans="1:4" x14ac:dyDescent="0.25">
      <c r="A128" s="1">
        <v>141</v>
      </c>
      <c r="B128" s="21" t="s">
        <v>84</v>
      </c>
      <c r="C128" s="2">
        <v>200</v>
      </c>
      <c r="D128" s="1"/>
    </row>
    <row r="129" spans="1:4" x14ac:dyDescent="0.25">
      <c r="A129" s="1">
        <v>142</v>
      </c>
      <c r="B129" s="21" t="s">
        <v>85</v>
      </c>
      <c r="C129" s="2">
        <v>600</v>
      </c>
      <c r="D129" s="1"/>
    </row>
    <row r="130" spans="1:4" x14ac:dyDescent="0.25">
      <c r="A130" s="1">
        <v>143</v>
      </c>
      <c r="B130" s="21" t="s">
        <v>86</v>
      </c>
      <c r="C130" s="2">
        <v>210</v>
      </c>
      <c r="D130" s="1"/>
    </row>
    <row r="131" spans="1:4" x14ac:dyDescent="0.25">
      <c r="A131" s="1">
        <v>144</v>
      </c>
      <c r="B131" s="21" t="s">
        <v>84</v>
      </c>
      <c r="C131" s="2">
        <v>400</v>
      </c>
      <c r="D131" s="1"/>
    </row>
    <row r="132" spans="1:4" x14ac:dyDescent="0.25">
      <c r="A132" s="1">
        <v>145</v>
      </c>
      <c r="B132" s="21" t="s">
        <v>88</v>
      </c>
      <c r="C132" s="2">
        <v>40</v>
      </c>
      <c r="D132" s="1"/>
    </row>
    <row r="133" spans="1:4" x14ac:dyDescent="0.25">
      <c r="A133" s="1">
        <v>146</v>
      </c>
      <c r="B133" s="21" t="s">
        <v>89</v>
      </c>
      <c r="C133" s="2">
        <v>1100</v>
      </c>
      <c r="D133" s="1"/>
    </row>
    <row r="134" spans="1:4" x14ac:dyDescent="0.25">
      <c r="A134" s="1">
        <v>147</v>
      </c>
      <c r="B134" s="21" t="s">
        <v>90</v>
      </c>
      <c r="C134" s="2">
        <v>180</v>
      </c>
      <c r="D134" s="1"/>
    </row>
    <row r="135" spans="1:4" x14ac:dyDescent="0.25">
      <c r="A135" s="1">
        <v>148</v>
      </c>
      <c r="B135" s="21" t="s">
        <v>103</v>
      </c>
      <c r="C135" s="2">
        <v>185</v>
      </c>
      <c r="D135" s="1"/>
    </row>
    <row r="136" spans="1:4" x14ac:dyDescent="0.25">
      <c r="A136" s="1">
        <v>149</v>
      </c>
      <c r="B136" s="21" t="s">
        <v>111</v>
      </c>
      <c r="C136" s="2">
        <v>120</v>
      </c>
      <c r="D136" s="1"/>
    </row>
    <row r="137" spans="1:4" x14ac:dyDescent="0.25">
      <c r="A137" s="1">
        <v>150</v>
      </c>
      <c r="B137" s="21" t="s">
        <v>114</v>
      </c>
      <c r="C137" s="2">
        <v>200</v>
      </c>
      <c r="D137" s="1"/>
    </row>
    <row r="138" spans="1:4" x14ac:dyDescent="0.25">
      <c r="A138" s="1">
        <v>151</v>
      </c>
      <c r="B138" s="21" t="s">
        <v>117</v>
      </c>
      <c r="C138" s="2">
        <v>50</v>
      </c>
      <c r="D138" s="1"/>
    </row>
    <row r="139" spans="1:4" x14ac:dyDescent="0.25">
      <c r="A139" s="1">
        <v>152</v>
      </c>
      <c r="B139" s="21" t="s">
        <v>119</v>
      </c>
      <c r="C139" s="2">
        <v>260</v>
      </c>
      <c r="D139" s="1"/>
    </row>
    <row r="140" spans="1:4" x14ac:dyDescent="0.25">
      <c r="A140" s="1">
        <v>153</v>
      </c>
      <c r="B140" s="21" t="s">
        <v>120</v>
      </c>
      <c r="C140" s="2">
        <v>120</v>
      </c>
      <c r="D140" s="1"/>
    </row>
    <row r="141" spans="1:4" x14ac:dyDescent="0.25">
      <c r="A141" s="1">
        <v>154</v>
      </c>
      <c r="B141" s="21" t="s">
        <v>55</v>
      </c>
      <c r="C141" s="2">
        <v>10</v>
      </c>
      <c r="D141" s="1"/>
    </row>
    <row r="142" spans="1:4" x14ac:dyDescent="0.25">
      <c r="A142" s="1">
        <v>155</v>
      </c>
      <c r="B142" s="19" t="s">
        <v>124</v>
      </c>
      <c r="C142" s="4">
        <v>1500</v>
      </c>
      <c r="D142" s="1"/>
    </row>
    <row r="143" spans="1:4" x14ac:dyDescent="0.25">
      <c r="A143" s="1">
        <v>157</v>
      </c>
      <c r="B143" s="21" t="s">
        <v>122</v>
      </c>
      <c r="C143" s="2">
        <v>40</v>
      </c>
      <c r="D143" s="1"/>
    </row>
    <row r="144" spans="1:4" x14ac:dyDescent="0.25">
      <c r="A144" s="1">
        <v>158</v>
      </c>
      <c r="B144" s="19" t="s">
        <v>77</v>
      </c>
      <c r="C144" s="4">
        <v>42.13</v>
      </c>
      <c r="D144" s="1"/>
    </row>
    <row r="145" spans="1:4" x14ac:dyDescent="0.25">
      <c r="A145" s="1">
        <v>159</v>
      </c>
      <c r="B145" s="19" t="s">
        <v>77</v>
      </c>
      <c r="C145" s="4">
        <v>4414.13</v>
      </c>
      <c r="D145" s="1"/>
    </row>
    <row r="146" spans="1:4" x14ac:dyDescent="0.25">
      <c r="A146" s="1">
        <v>160</v>
      </c>
      <c r="B146" s="19" t="s">
        <v>82</v>
      </c>
      <c r="C146" s="3">
        <v>1500</v>
      </c>
      <c r="D146" s="1"/>
    </row>
    <row r="147" spans="1:4" x14ac:dyDescent="0.25">
      <c r="A147" s="1">
        <v>161</v>
      </c>
      <c r="B147" s="19" t="s">
        <v>83</v>
      </c>
      <c r="C147" s="3">
        <v>150</v>
      </c>
      <c r="D147" s="1"/>
    </row>
    <row r="148" spans="1:4" x14ac:dyDescent="0.25">
      <c r="A148" s="1">
        <v>162</v>
      </c>
      <c r="B148" s="21" t="s">
        <v>123</v>
      </c>
      <c r="C148" s="2">
        <v>60</v>
      </c>
      <c r="D148" s="1"/>
    </row>
    <row r="149" spans="1:4" x14ac:dyDescent="0.25">
      <c r="A149" s="1">
        <v>163</v>
      </c>
      <c r="B149" s="21" t="s">
        <v>104</v>
      </c>
      <c r="C149" s="2">
        <v>15</v>
      </c>
      <c r="D149" s="1"/>
    </row>
    <row r="150" spans="1:4" x14ac:dyDescent="0.25">
      <c r="A150" s="1">
        <v>164</v>
      </c>
      <c r="B150" s="21" t="s">
        <v>105</v>
      </c>
      <c r="C150" s="2">
        <v>400</v>
      </c>
      <c r="D150" s="1"/>
    </row>
    <row r="151" spans="1:4" x14ac:dyDescent="0.25">
      <c r="A151" s="1">
        <v>165</v>
      </c>
      <c r="B151" s="21" t="s">
        <v>70</v>
      </c>
      <c r="C151" s="2">
        <v>2000</v>
      </c>
      <c r="D151" s="1"/>
    </row>
    <row r="152" spans="1:4" x14ac:dyDescent="0.25">
      <c r="A152" s="1">
        <v>167</v>
      </c>
      <c r="B152" s="20" t="s">
        <v>78</v>
      </c>
      <c r="C152" s="4">
        <v>300</v>
      </c>
      <c r="D152" s="1"/>
    </row>
    <row r="153" spans="1:4" x14ac:dyDescent="0.25">
      <c r="A153" s="1">
        <v>168</v>
      </c>
      <c r="B153" s="21" t="s">
        <v>18</v>
      </c>
      <c r="C153" s="2">
        <v>110</v>
      </c>
      <c r="D153" s="1"/>
    </row>
    <row r="154" spans="1:4" x14ac:dyDescent="0.25">
      <c r="A154" s="1">
        <v>169</v>
      </c>
      <c r="B154" s="22" t="s">
        <v>101</v>
      </c>
      <c r="C154" s="5">
        <v>650</v>
      </c>
      <c r="D154" s="1"/>
    </row>
    <row r="155" spans="1:4" x14ac:dyDescent="0.25">
      <c r="A155" s="1">
        <v>170</v>
      </c>
      <c r="B155" s="21" t="s">
        <v>57</v>
      </c>
      <c r="C155" s="2">
        <v>50</v>
      </c>
      <c r="D155" s="1"/>
    </row>
    <row r="156" spans="1:4" x14ac:dyDescent="0.25">
      <c r="A156" s="1">
        <v>171</v>
      </c>
      <c r="B156" s="21" t="s">
        <v>57</v>
      </c>
      <c r="C156" s="2">
        <v>25</v>
      </c>
      <c r="D156" s="1"/>
    </row>
    <row r="157" spans="1:4" x14ac:dyDescent="0.25">
      <c r="A157" s="1">
        <v>173</v>
      </c>
      <c r="B157" s="21" t="s">
        <v>17</v>
      </c>
      <c r="C157" s="2">
        <v>300</v>
      </c>
      <c r="D157" s="1"/>
    </row>
    <row r="158" spans="1:4" x14ac:dyDescent="0.25">
      <c r="A158" s="1">
        <v>174</v>
      </c>
      <c r="B158" s="21" t="s">
        <v>25</v>
      </c>
      <c r="C158" s="2">
        <v>1400</v>
      </c>
      <c r="D158" s="1"/>
    </row>
    <row r="159" spans="1:4" x14ac:dyDescent="0.25">
      <c r="A159" s="1">
        <v>175</v>
      </c>
      <c r="B159" s="21" t="s">
        <v>21</v>
      </c>
      <c r="C159" s="2">
        <v>200</v>
      </c>
      <c r="D159" s="1"/>
    </row>
    <row r="160" spans="1:4" x14ac:dyDescent="0.25">
      <c r="A160" s="1">
        <v>176</v>
      </c>
      <c r="B160" s="21" t="s">
        <v>24</v>
      </c>
      <c r="C160" s="2">
        <v>100</v>
      </c>
      <c r="D160" s="1"/>
    </row>
    <row r="161" spans="1:4" x14ac:dyDescent="0.25">
      <c r="A161" s="1">
        <v>177</v>
      </c>
      <c r="B161" s="21" t="s">
        <v>25</v>
      </c>
      <c r="C161" s="2">
        <v>1450</v>
      </c>
      <c r="D161" s="1"/>
    </row>
    <row r="162" spans="1:4" x14ac:dyDescent="0.25">
      <c r="A162" s="1">
        <v>178</v>
      </c>
      <c r="B162" s="21" t="s">
        <v>35</v>
      </c>
      <c r="C162" s="2">
        <v>200</v>
      </c>
      <c r="D162" s="1"/>
    </row>
    <row r="163" spans="1:4" x14ac:dyDescent="0.25">
      <c r="A163" s="1">
        <v>179</v>
      </c>
      <c r="B163" s="21" t="s">
        <v>110</v>
      </c>
      <c r="C163" s="2">
        <v>500</v>
      </c>
      <c r="D163" s="1"/>
    </row>
    <row r="164" spans="1:4" x14ac:dyDescent="0.25">
      <c r="A164" s="1">
        <v>180</v>
      </c>
      <c r="B164" s="21" t="s">
        <v>115</v>
      </c>
      <c r="C164" s="2">
        <v>200</v>
      </c>
      <c r="D164" s="1"/>
    </row>
    <row r="165" spans="1:4" x14ac:dyDescent="0.25">
      <c r="A165" s="1">
        <v>181</v>
      </c>
      <c r="B165" s="21" t="s">
        <v>137</v>
      </c>
      <c r="C165" s="2">
        <v>500</v>
      </c>
      <c r="D165" s="1"/>
    </row>
    <row r="166" spans="1:4" x14ac:dyDescent="0.25">
      <c r="A166" s="1">
        <v>182</v>
      </c>
      <c r="B166" s="21" t="s">
        <v>118</v>
      </c>
      <c r="C166" s="2">
        <v>250</v>
      </c>
      <c r="D166" s="1"/>
    </row>
    <row r="167" spans="1:4" x14ac:dyDescent="0.25">
      <c r="A167" s="1">
        <v>183</v>
      </c>
      <c r="B167" s="21" t="s">
        <v>59</v>
      </c>
      <c r="C167" s="2">
        <v>300</v>
      </c>
      <c r="D167" s="1"/>
    </row>
    <row r="168" spans="1:4" x14ac:dyDescent="0.25">
      <c r="A168" s="1">
        <v>184</v>
      </c>
      <c r="B168" s="19" t="s">
        <v>144</v>
      </c>
      <c r="C168" s="4">
        <v>100000</v>
      </c>
      <c r="D168" s="1"/>
    </row>
    <row r="169" spans="1:4" x14ac:dyDescent="0.25">
      <c r="A169" s="1">
        <v>185</v>
      </c>
      <c r="B169" s="19" t="s">
        <v>145</v>
      </c>
      <c r="C169" s="4">
        <v>2300</v>
      </c>
      <c r="D169" s="1"/>
    </row>
    <row r="170" spans="1:4" x14ac:dyDescent="0.25">
      <c r="A170" s="1">
        <v>187</v>
      </c>
      <c r="B170" s="21" t="s">
        <v>126</v>
      </c>
      <c r="C170" s="2">
        <v>10000</v>
      </c>
      <c r="D170" s="1"/>
    </row>
    <row r="171" spans="1:4" x14ac:dyDescent="0.25">
      <c r="A171" s="1">
        <v>188</v>
      </c>
      <c r="B171" s="21" t="s">
        <v>125</v>
      </c>
      <c r="C171" s="2">
        <v>240</v>
      </c>
      <c r="D171" s="1"/>
    </row>
    <row r="172" spans="1:4" x14ac:dyDescent="0.25">
      <c r="A172" s="1">
        <v>189</v>
      </c>
      <c r="B172" s="19" t="s">
        <v>142</v>
      </c>
      <c r="C172" s="3">
        <v>33450</v>
      </c>
      <c r="D172" s="1"/>
    </row>
    <row r="173" spans="1:4" x14ac:dyDescent="0.25">
      <c r="A173" s="1">
        <v>190</v>
      </c>
      <c r="B173" s="19" t="s">
        <v>143</v>
      </c>
      <c r="C173" s="4">
        <v>230</v>
      </c>
      <c r="D173" s="1"/>
    </row>
    <row r="174" spans="1:4" x14ac:dyDescent="0.25">
      <c r="A174" s="1">
        <v>191</v>
      </c>
      <c r="B174" s="21" t="s">
        <v>161</v>
      </c>
      <c r="C174" s="2">
        <v>25000</v>
      </c>
      <c r="D174" s="1"/>
    </row>
    <row r="175" spans="1:4" x14ac:dyDescent="0.25">
      <c r="A175" s="1">
        <v>192</v>
      </c>
      <c r="B175" s="21" t="s">
        <v>160</v>
      </c>
      <c r="C175" s="2">
        <v>62600</v>
      </c>
      <c r="D175" s="1"/>
    </row>
    <row r="176" spans="1:4" x14ac:dyDescent="0.25">
      <c r="A176" s="1">
        <v>193</v>
      </c>
      <c r="B176" s="21" t="s">
        <v>69</v>
      </c>
      <c r="C176" s="2">
        <v>1000</v>
      </c>
      <c r="D176" s="1"/>
    </row>
    <row r="177" spans="1:4" x14ac:dyDescent="0.25">
      <c r="A177" s="1">
        <v>194</v>
      </c>
      <c r="B177" s="22" t="s">
        <v>130</v>
      </c>
      <c r="C177" s="5">
        <v>50</v>
      </c>
      <c r="D177" s="1"/>
    </row>
    <row r="178" spans="1:4" x14ac:dyDescent="0.25">
      <c r="A178" s="1">
        <v>195</v>
      </c>
      <c r="B178" s="21" t="s">
        <v>65</v>
      </c>
      <c r="C178" s="2">
        <v>400</v>
      </c>
      <c r="D178" s="1"/>
    </row>
    <row r="179" spans="1:4" x14ac:dyDescent="0.25">
      <c r="A179" s="1">
        <v>196</v>
      </c>
      <c r="B179" s="21" t="s">
        <v>66</v>
      </c>
      <c r="C179" s="2">
        <v>100</v>
      </c>
      <c r="D179" s="1"/>
    </row>
    <row r="180" spans="1:4" x14ac:dyDescent="0.25">
      <c r="A180" s="1">
        <v>197</v>
      </c>
      <c r="B180" s="21" t="s">
        <v>60</v>
      </c>
      <c r="C180" s="2">
        <v>10000</v>
      </c>
      <c r="D180" s="1"/>
    </row>
    <row r="181" spans="1:4" x14ac:dyDescent="0.25">
      <c r="A181" s="1">
        <v>198</v>
      </c>
      <c r="B181" s="21" t="s">
        <v>138</v>
      </c>
      <c r="C181" s="2">
        <v>30</v>
      </c>
      <c r="D181" s="1"/>
    </row>
    <row r="182" spans="1:4" x14ac:dyDescent="0.25">
      <c r="A182" s="1">
        <v>199</v>
      </c>
      <c r="B182" s="21" t="s">
        <v>139</v>
      </c>
      <c r="C182" s="2">
        <v>50</v>
      </c>
      <c r="D182" s="1"/>
    </row>
    <row r="183" spans="1:4" x14ac:dyDescent="0.25">
      <c r="A183" s="1">
        <v>200</v>
      </c>
      <c r="B183" s="21" t="s">
        <v>39</v>
      </c>
      <c r="C183" s="2">
        <v>40</v>
      </c>
      <c r="D183" s="1"/>
    </row>
    <row r="184" spans="1:4" x14ac:dyDescent="0.25">
      <c r="A184" s="1">
        <v>201</v>
      </c>
      <c r="B184" s="21" t="s">
        <v>121</v>
      </c>
      <c r="C184" s="2">
        <v>1200</v>
      </c>
      <c r="D184" s="1"/>
    </row>
    <row r="185" spans="1:4" x14ac:dyDescent="0.25">
      <c r="A185" s="1">
        <v>202</v>
      </c>
      <c r="B185" s="21" t="s">
        <v>42</v>
      </c>
      <c r="C185" s="2">
        <v>1500</v>
      </c>
      <c r="D185" s="1"/>
    </row>
    <row r="186" spans="1:4" x14ac:dyDescent="0.25">
      <c r="A186" s="1">
        <v>203</v>
      </c>
      <c r="B186" s="24" t="s">
        <v>140</v>
      </c>
      <c r="C186" s="11">
        <v>6000</v>
      </c>
      <c r="D186" s="10"/>
    </row>
    <row r="187" spans="1:4" x14ac:dyDescent="0.25">
      <c r="A187" s="1"/>
      <c r="B187" s="27" t="s">
        <v>154</v>
      </c>
      <c r="C187" s="27">
        <f>SUM(C2:C186)</f>
        <v>704601.26</v>
      </c>
      <c r="D187" s="27">
        <f>C187</f>
        <v>704601.26</v>
      </c>
    </row>
    <row r="188" spans="1:4" x14ac:dyDescent="0.25">
      <c r="A188" s="1">
        <v>208</v>
      </c>
      <c r="B188" s="25" t="s">
        <v>146</v>
      </c>
      <c r="C188" s="1"/>
      <c r="D188" s="16">
        <v>300000</v>
      </c>
    </row>
    <row r="189" spans="1:4" ht="15.75" x14ac:dyDescent="0.25">
      <c r="A189" s="1"/>
      <c r="B189" s="31" t="s">
        <v>155</v>
      </c>
      <c r="C189" s="32"/>
      <c r="D189" s="13">
        <f>SUM(D187:D188)</f>
        <v>1004601.26</v>
      </c>
    </row>
    <row r="190" spans="1:4" x14ac:dyDescent="0.25">
      <c r="A190" s="1">
        <v>1</v>
      </c>
      <c r="B190" s="29" t="s">
        <v>148</v>
      </c>
      <c r="C190" s="29"/>
      <c r="D190" s="12">
        <v>-500000</v>
      </c>
    </row>
    <row r="191" spans="1:4" x14ac:dyDescent="0.25">
      <c r="A191" s="1">
        <v>2</v>
      </c>
      <c r="B191" s="29" t="s">
        <v>148</v>
      </c>
      <c r="C191" s="29"/>
      <c r="D191" s="2">
        <v>-75000</v>
      </c>
    </row>
    <row r="192" spans="1:4" x14ac:dyDescent="0.25">
      <c r="A192" s="1">
        <v>3</v>
      </c>
      <c r="B192" s="29" t="s">
        <v>148</v>
      </c>
      <c r="C192" s="29"/>
      <c r="D192" s="2">
        <v>-60000</v>
      </c>
    </row>
    <row r="193" spans="1:4" x14ac:dyDescent="0.25">
      <c r="A193" s="1">
        <v>4</v>
      </c>
      <c r="B193" s="29" t="s">
        <v>148</v>
      </c>
      <c r="C193" s="29"/>
      <c r="D193" s="2">
        <v>-5390</v>
      </c>
    </row>
    <row r="194" spans="1:4" x14ac:dyDescent="0.25">
      <c r="A194" s="1">
        <v>5</v>
      </c>
      <c r="B194" s="29" t="s">
        <v>148</v>
      </c>
      <c r="C194" s="29"/>
      <c r="D194" s="2">
        <v>-25000</v>
      </c>
    </row>
    <row r="195" spans="1:4" x14ac:dyDescent="0.25">
      <c r="A195" s="1">
        <v>6</v>
      </c>
      <c r="B195" s="29" t="s">
        <v>148</v>
      </c>
      <c r="C195" s="29"/>
      <c r="D195" s="2">
        <v>-70000</v>
      </c>
    </row>
    <row r="196" spans="1:4" x14ac:dyDescent="0.25">
      <c r="A196" s="1">
        <v>7</v>
      </c>
      <c r="B196" s="29" t="s">
        <v>148</v>
      </c>
      <c r="C196" s="29"/>
      <c r="D196" s="2">
        <v>-60000</v>
      </c>
    </row>
    <row r="197" spans="1:4" x14ac:dyDescent="0.25">
      <c r="A197" s="1">
        <v>8</v>
      </c>
      <c r="B197" s="29" t="s">
        <v>148</v>
      </c>
      <c r="C197" s="29"/>
      <c r="D197" s="28">
        <v>-62745</v>
      </c>
    </row>
    <row r="198" spans="1:4" x14ac:dyDescent="0.25">
      <c r="A198" s="1">
        <v>9</v>
      </c>
      <c r="B198" s="29" t="s">
        <v>148</v>
      </c>
      <c r="C198" s="29"/>
      <c r="D198" s="2">
        <v>-16000</v>
      </c>
    </row>
    <row r="199" spans="1:4" x14ac:dyDescent="0.25">
      <c r="A199" s="1">
        <v>10</v>
      </c>
      <c r="B199" s="29" t="s">
        <v>148</v>
      </c>
      <c r="C199" s="29"/>
      <c r="D199" s="2">
        <v>-60000</v>
      </c>
    </row>
    <row r="200" spans="1:4" ht="15.75" x14ac:dyDescent="0.25">
      <c r="A200" s="37" t="s">
        <v>147</v>
      </c>
      <c r="B200" s="37"/>
      <c r="C200" s="37"/>
      <c r="D200" s="13">
        <f>SUM(D189:D199)</f>
        <v>70466.260000000009</v>
      </c>
    </row>
    <row r="201" spans="1:4" x14ac:dyDescent="0.25">
      <c r="A201" s="1"/>
      <c r="B201" s="38" t="s">
        <v>159</v>
      </c>
      <c r="C201" s="38"/>
      <c r="D201" s="1">
        <f>D189*2%*8</f>
        <v>160736.2016</v>
      </c>
    </row>
    <row r="202" spans="1:4" x14ac:dyDescent="0.25">
      <c r="A202" s="1"/>
      <c r="B202" s="38" t="s">
        <v>162</v>
      </c>
      <c r="C202" s="38"/>
      <c r="D202" s="1">
        <f>D200*2%*10</f>
        <v>14093.252000000002</v>
      </c>
    </row>
    <row r="203" spans="1:4" ht="15.75" x14ac:dyDescent="0.25">
      <c r="A203" s="1"/>
      <c r="B203" s="38" t="s">
        <v>153</v>
      </c>
      <c r="C203" s="38"/>
      <c r="D203" s="13">
        <f>SUM(D200:D202)</f>
        <v>245295.71360000002</v>
      </c>
    </row>
    <row r="204" spans="1:4" ht="45" customHeight="1" x14ac:dyDescent="0.25">
      <c r="A204" s="1"/>
      <c r="B204" s="36" t="s">
        <v>158</v>
      </c>
      <c r="C204" s="36"/>
      <c r="D204" s="2">
        <v>30000</v>
      </c>
    </row>
    <row r="205" spans="1:4" ht="45" customHeight="1" x14ac:dyDescent="0.25">
      <c r="A205" s="1"/>
      <c r="B205" s="39" t="s">
        <v>163</v>
      </c>
      <c r="C205" s="40"/>
      <c r="D205" s="2">
        <v>30000</v>
      </c>
    </row>
    <row r="206" spans="1:4" x14ac:dyDescent="0.25">
      <c r="A206" s="1"/>
      <c r="B206" s="36" t="s">
        <v>151</v>
      </c>
      <c r="C206" s="36"/>
      <c r="D206" s="2">
        <v>8000</v>
      </c>
    </row>
    <row r="207" spans="1:4" x14ac:dyDescent="0.25">
      <c r="A207" s="1"/>
      <c r="B207" s="29" t="s">
        <v>156</v>
      </c>
      <c r="C207" s="29"/>
      <c r="D207" s="2">
        <v>-8000</v>
      </c>
    </row>
    <row r="208" spans="1:4" x14ac:dyDescent="0.25">
      <c r="A208" s="1"/>
      <c r="B208" s="29" t="s">
        <v>157</v>
      </c>
      <c r="C208" s="29"/>
      <c r="D208" s="2">
        <v>-12500</v>
      </c>
    </row>
    <row r="209" spans="1:4" x14ac:dyDescent="0.25">
      <c r="A209" s="1"/>
      <c r="B209" s="33" t="s">
        <v>152</v>
      </c>
      <c r="C209" s="34"/>
      <c r="D209" s="14">
        <f>SUM(D203:D208)</f>
        <v>292795.71360000002</v>
      </c>
    </row>
  </sheetData>
  <mergeCells count="21">
    <mergeCell ref="B199:C199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208:C208"/>
    <mergeCell ref="B209:C209"/>
    <mergeCell ref="A200:C200"/>
    <mergeCell ref="B201:C201"/>
    <mergeCell ref="B203:C203"/>
    <mergeCell ref="B204:C204"/>
    <mergeCell ref="B206:C206"/>
    <mergeCell ref="B207:C207"/>
    <mergeCell ref="B202:C202"/>
    <mergeCell ref="B205:C2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2022-07-27T15:55:51Z</dcterms:modified>
</cp:coreProperties>
</file>