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d\Desktop\Self Learn\Logic Guided Machine Learning\Playground\"/>
    </mc:Choice>
  </mc:AlternateContent>
  <xr:revisionPtr revIDLastSave="0" documentId="13_ncr:1_{0467C797-A726-4368-A5FD-8757A39B7C9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ll Rules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" i="2" l="1"/>
  <c r="W4" i="2"/>
  <c r="X4" i="2"/>
  <c r="Z4" i="2"/>
  <c r="V5" i="2"/>
  <c r="W5" i="2"/>
  <c r="X5" i="2"/>
  <c r="Z5" i="2"/>
  <c r="V6" i="2"/>
  <c r="W6" i="2"/>
  <c r="X6" i="2"/>
  <c r="Z6" i="2"/>
  <c r="V7" i="2"/>
  <c r="W7" i="2"/>
  <c r="X7" i="2"/>
  <c r="Z7" i="2"/>
  <c r="V8" i="2"/>
  <c r="W8" i="2"/>
  <c r="X8" i="2"/>
  <c r="Z8" i="2"/>
  <c r="Y9" i="2" l="1"/>
  <c r="Y10" i="2"/>
  <c r="Y11" i="2"/>
  <c r="Y12" i="2"/>
  <c r="V3" i="2" l="1"/>
  <c r="W3" i="2"/>
  <c r="X3" i="2"/>
  <c r="Z3" i="2"/>
  <c r="V9" i="2"/>
  <c r="W9" i="2"/>
  <c r="X9" i="2"/>
  <c r="Z9" i="2"/>
  <c r="V10" i="2"/>
  <c r="W10" i="2"/>
  <c r="X10" i="2"/>
  <c r="Z10" i="2"/>
  <c r="V11" i="2"/>
  <c r="W11" i="2"/>
  <c r="X11" i="2"/>
  <c r="Z11" i="2"/>
  <c r="V12" i="2"/>
  <c r="W12" i="2"/>
  <c r="X12" i="2"/>
  <c r="Z12" i="2"/>
</calcChain>
</file>

<file path=xl/sharedStrings.xml><?xml version="1.0" encoding="utf-8"?>
<sst xmlns="http://schemas.openxmlformats.org/spreadsheetml/2006/main" count="91" uniqueCount="54">
  <si>
    <t>Weight</t>
  </si>
  <si>
    <t>Predicted Equation</t>
  </si>
  <si>
    <t>Error</t>
  </si>
  <si>
    <t>Time Taken</t>
  </si>
  <si>
    <t>add(ARG1, ARG0)</t>
  </si>
  <si>
    <t>Measures</t>
  </si>
  <si>
    <t>Round 1</t>
  </si>
  <si>
    <t>Round 2</t>
  </si>
  <si>
    <t>Round 3</t>
  </si>
  <si>
    <t>Round 4</t>
  </si>
  <si>
    <t>Round 5</t>
  </si>
  <si>
    <t>Aggregation</t>
  </si>
  <si>
    <t>Avg. Error</t>
  </si>
  <si>
    <t>Avg. Time Taken</t>
  </si>
  <si>
    <t>Std.Error</t>
  </si>
  <si>
    <t>Std. Time Taken</t>
  </si>
  <si>
    <t>add(ARG0, ARG1)</t>
  </si>
  <si>
    <t>Truth Error</t>
  </si>
  <si>
    <t>add(sub(ARG0, sqrt(sub(add(ARG1, ARG0), exp(add(sqrt(sqrt(mul(ARG1, ARG1))), sub(add(sqrt(mul(ARG0, ARG1)), sub(sqrt(ARG1), sub(ARG1, ARG1))), sub(ARG1, ARG1))))))), ARG1)</t>
  </si>
  <si>
    <t>(14600.50066204459, 100)</t>
  </si>
  <si>
    <t>-</t>
  </si>
  <si>
    <t>Number Incorrect</t>
  </si>
  <si>
    <t>sqrt(add(ARG1, add(add(ARG1, ARG1), ARG1)))</t>
  </si>
  <si>
    <t>sqrt(div(ARG0, inv(sqrt(ARG1))))</t>
  </si>
  <si>
    <t>add(sqrt(add(ARG0, ARG0)), sqrt(ARG1))</t>
  </si>
  <si>
    <t>sqrt(add(add(ARG0, ARG1), add(add(ARG0, ARG0), ARG1)))</t>
  </si>
  <si>
    <t>mul(div(ARG0, ARG0), add(ARG0, ARG1))</t>
  </si>
  <si>
    <t>div(mul(ARG1, ARG0), add(ARG1, add(ARG0, inv(ARG0))))</t>
  </si>
  <si>
    <t>sub(add(ARG0, ARG1), sub(ARG0, ARG0))</t>
  </si>
  <si>
    <t>add(ARG1, sqrt(mul(ARG0, ARG0)))</t>
  </si>
  <si>
    <t>sqrt(add(add(ARG0, ARG1), add(ARG1, ARG1)))</t>
  </si>
  <si>
    <t>div(mul(ARG1, ARG0), add(ARG0, ARG1))</t>
  </si>
  <si>
    <t>sqrt(add(add(ARG0, add(ARG1, add(add(ARG1, ARG0), add(ARG0, ARG1)))), ARG0))</t>
  </si>
  <si>
    <t>sqrt(mul(sqrt(ARG0), add(ARG0, ARG1)))</t>
  </si>
  <si>
    <t>sqrt(add(add(ARG1, ARG0), sub(add(ARG0, ARG0), div(ARG1, ARG1))))</t>
  </si>
  <si>
    <t>sqrt(mul(sqrt(ARG1), add(sub(ARG0, sub(sub(div(ARG0, ARG0), inv(pow(div(ARG0, ARG0), add(ARG0, ARG1)))), inv(ARG1))), ARG1)))</t>
  </si>
  <si>
    <t>sqrt(add(add(ARG1, ARG1), add(ARG0, ARG0)))</t>
  </si>
  <si>
    <t>sqrt(add(add(ARG1, ARG1), add(sub(ARG0, ARG0), add(ARG1, add(sqrt(ARG0), add(ARG1, ARG0))))))</t>
  </si>
  <si>
    <t>sqrt(add(add(add(ARG1, ARG0), ARG1), add(ARG1, ARG0)))</t>
  </si>
  <si>
    <t>sqrt(mul(ARG1, ARG0))</t>
  </si>
  <si>
    <t>sqrt(div(sqrt(ARG1), inv(ARG0)))</t>
  </si>
  <si>
    <t>sqrt(sqrt(mul(add(ARG1, ARG0), mul(ARG0, ARG1))))</t>
  </si>
  <si>
    <t>sqrt(mul(sqrt(add(add(ARG0, ARG1), ARG0)), add(ARG0, ARG1)))</t>
  </si>
  <si>
    <t>sqrt(add(add(ARG0, mul(div(ARG0, ARG0), add(ARG1, ARG1))), ARG1))</t>
  </si>
  <si>
    <t>sqrt(add(add(add(ARG1, ARG0), add(ARG1, ARG0)), ARG1))</t>
  </si>
  <si>
    <t>sqrt(div(mul(ARG0, ARG1), sqrt(ARG1)))</t>
  </si>
  <si>
    <t>sqrt(add(ARG1, add(add(ARG0, ARG0), ARG1)))</t>
  </si>
  <si>
    <t>sqrt(add(ARG1, sub(add(ARG1, ARG0), div(ARG0, ARG0))))</t>
  </si>
  <si>
    <t>sqrt(add(ARG0, add(ARG1, ARG1)))</t>
  </si>
  <si>
    <t>sqrt(mul(ARG0, sqrt(ARG1)))</t>
  </si>
  <si>
    <t>sqrt(add(add(ARG0, ARG1), ARG0))</t>
  </si>
  <si>
    <t>add(sqrt(ARG0), sqrt(add(add(ARG1, ARG0), ARG1)))</t>
  </si>
  <si>
    <t>sqrt(add(ARG1, sub(add(add(ARG1, sub(add(ARG0, ARG0), div(add(ARG1, sub(add(ARG0, ARG1), div(ARG0, add(inv(ARG0), ARG1)))), sub(ARG1, ARG1)))), ARG1), div(ARG0, add(sub(sub(ARG1, ARG1), sqrt(ARG0)), add(ARG0, ARG1))))))</t>
  </si>
  <si>
    <t>sqrt(add(add(sqrt(exp(sqrt(ARG0))), ARG1), ARG1))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</si>
</sst>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3" borderId="21" xfId="0" applyFill="1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4" borderId="10" xfId="0" applyFill="1" applyBorder="1"/>
    <xf numFmtId="11" fontId="0" fillId="34" borderId="0" xfId="0" applyNumberFormat="1" applyFill="1" applyBorder="1"/>
    <xf numFmtId="0" fontId="0" fillId="34" borderId="11" xfId="0" applyFill="1" applyBorder="1"/>
    <xf numFmtId="0" fontId="0" fillId="35" borderId="0" xfId="0" applyFill="1" applyBorder="1"/>
    <xf numFmtId="0" fontId="0" fillId="36" borderId="10" xfId="0" applyFill="1" applyBorder="1"/>
    <xf numFmtId="11" fontId="0" fillId="36" borderId="0" xfId="0" applyNumberFormat="1" applyFill="1" applyBorder="1"/>
    <xf numFmtId="0" fontId="0" fillId="36" borderId="0" xfId="0" applyFill="1" applyBorder="1"/>
    <xf numFmtId="0" fontId="0" fillId="36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MSE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'All Rules'!$A$3:$A$12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250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</c:numCache>
            </c:numRef>
          </c:cat>
          <c:val>
            <c:numRef>
              <c:f>'All Rules'!$V$3:$V$12</c:f>
              <c:numCache>
                <c:formatCode>General</c:formatCode>
                <c:ptCount val="10"/>
                <c:pt idx="0">
                  <c:v>5397.8096471491663</c:v>
                </c:pt>
                <c:pt idx="1">
                  <c:v>5271.578556246096</c:v>
                </c:pt>
                <c:pt idx="2">
                  <c:v>4540.470083590516</c:v>
                </c:pt>
                <c:pt idx="3">
                  <c:v>6214.4697243431465</c:v>
                </c:pt>
                <c:pt idx="4">
                  <c:v>6847.8875052171479</c:v>
                </c:pt>
                <c:pt idx="5">
                  <c:v>8329.4281097889925</c:v>
                </c:pt>
                <c:pt idx="6">
                  <c:v>183664.24060442299</c:v>
                </c:pt>
                <c:pt idx="7">
                  <c:v>183664.24060442299</c:v>
                </c:pt>
                <c:pt idx="8">
                  <c:v>183664.24060442299</c:v>
                </c:pt>
                <c:pt idx="9">
                  <c:v>183664.24060442299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2-4A16-BBDB-E0F48F6D2E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'All Rules'!$A$3:$A$12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250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</c:numCache>
            </c:numRef>
          </c:cat>
          <c:val>
            <c:numRef>
              <c:f>'All Rules'!$W$3:$W$12</c:f>
              <c:numCache>
                <c:formatCode>General</c:formatCode>
                <c:ptCount val="10"/>
                <c:pt idx="0">
                  <c:v>895.08743529319509</c:v>
                </c:pt>
                <c:pt idx="1">
                  <c:v>766.8186008453356</c:v>
                </c:pt>
                <c:pt idx="2">
                  <c:v>635.37560763358988</c:v>
                </c:pt>
                <c:pt idx="3">
                  <c:v>676.01423301696741</c:v>
                </c:pt>
                <c:pt idx="4">
                  <c:v>879.73947052955521</c:v>
                </c:pt>
                <c:pt idx="5">
                  <c:v>940.19202361106704</c:v>
                </c:pt>
                <c:pt idx="6">
                  <c:v>566.81474533081018</c:v>
                </c:pt>
                <c:pt idx="7">
                  <c:v>534.83806209564159</c:v>
                </c:pt>
                <c:pt idx="8">
                  <c:v>404.68380074500982</c:v>
                </c:pt>
                <c:pt idx="9">
                  <c:v>601.87709021568241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C-46A0-9984-3883E0F064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 taken avg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</xdr:row>
      <xdr:rowOff>119062</xdr:rowOff>
    </xdr:from>
    <xdr:to>
      <xdr:col>9</xdr:col>
      <xdr:colOff>184150</xdr:colOff>
      <xdr:row>27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3FE7C-F630-405C-89D5-98A181166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365124</xdr:colOff>
      <xdr:row>12</xdr:row>
      <xdr:rowOff>79375</xdr:rowOff>
    </xdr:from>
    <xdr:to>
      <xdr:col>18</xdr:col>
      <xdr:colOff>501649</xdr:colOff>
      <xdr:row>26</xdr:row>
      <xdr:rowOff>160338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1483F-C8C9-4722-9A44-A47A9BB2C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64E6-2446-49AC-A512-308FFC1D2E06}">
  <dimension ref="A1:Z14"/>
  <sheetViews>
    <sheetView tabSelected="1" zoomScale="70" zoomScaleNormal="70" workbookViewId="0">
      <selection activeCell="N6" sqref="N6"/>
    </sheetView>
  </sheetViews>
  <sheetFormatPr defaultRowHeight="14.5" x14ac:dyDescent="0.35"/>
  <cols>
    <col min="25" max="25" width="12.26953125" bestFit="1" customWidth="1"/>
    <col min="26" max="26" width="14.6328125" customWidth="1"/>
  </cols>
  <sheetData>
    <row r="1" spans="1:26" ht="15" thickBot="1" x14ac:dyDescent="0.4">
      <c r="A1" s="9" t="s">
        <v>5</v>
      </c>
      <c r="B1" s="15" t="s">
        <v>6</v>
      </c>
      <c r="C1" s="16"/>
      <c r="D1" s="16"/>
      <c r="E1" s="17"/>
      <c r="F1" s="15" t="s">
        <v>7</v>
      </c>
      <c r="G1" s="16"/>
      <c r="H1" s="16"/>
      <c r="I1" s="17"/>
      <c r="J1" s="15" t="s">
        <v>8</v>
      </c>
      <c r="K1" s="16"/>
      <c r="L1" s="16"/>
      <c r="M1" s="17"/>
      <c r="N1" s="15" t="s">
        <v>9</v>
      </c>
      <c r="O1" s="16"/>
      <c r="P1" s="16"/>
      <c r="Q1" s="17"/>
      <c r="R1" s="15" t="s">
        <v>10</v>
      </c>
      <c r="S1" s="16"/>
      <c r="T1" s="16"/>
      <c r="U1" s="17"/>
      <c r="V1" s="18" t="s">
        <v>11</v>
      </c>
      <c r="W1" s="19"/>
      <c r="X1" s="19"/>
      <c r="Y1" s="19"/>
      <c r="Z1" s="20"/>
    </row>
    <row r="2" spans="1:26" ht="15" thickBot="1" x14ac:dyDescent="0.4">
      <c r="A2" s="10" t="s">
        <v>0</v>
      </c>
      <c r="B2" s="11" t="s">
        <v>1</v>
      </c>
      <c r="C2" s="12" t="s">
        <v>2</v>
      </c>
      <c r="D2" s="13" t="s">
        <v>17</v>
      </c>
      <c r="E2" s="14" t="s">
        <v>3</v>
      </c>
      <c r="F2" s="11" t="s">
        <v>1</v>
      </c>
      <c r="G2" s="12" t="s">
        <v>2</v>
      </c>
      <c r="H2" s="13" t="s">
        <v>17</v>
      </c>
      <c r="I2" s="14" t="s">
        <v>3</v>
      </c>
      <c r="J2" s="11" t="s">
        <v>1</v>
      </c>
      <c r="K2" s="12" t="s">
        <v>2</v>
      </c>
      <c r="L2" s="13" t="s">
        <v>17</v>
      </c>
      <c r="M2" s="14" t="s">
        <v>3</v>
      </c>
      <c r="N2" s="11" t="s">
        <v>1</v>
      </c>
      <c r="O2" s="12" t="s">
        <v>2</v>
      </c>
      <c r="P2" s="13" t="s">
        <v>17</v>
      </c>
      <c r="Q2" s="14" t="s">
        <v>3</v>
      </c>
      <c r="R2" s="11" t="s">
        <v>1</v>
      </c>
      <c r="S2" s="12" t="s">
        <v>2</v>
      </c>
      <c r="T2" s="13" t="s">
        <v>17</v>
      </c>
      <c r="U2" s="14" t="s">
        <v>3</v>
      </c>
      <c r="V2" s="11" t="s">
        <v>12</v>
      </c>
      <c r="W2" s="12" t="s">
        <v>13</v>
      </c>
      <c r="X2" s="12" t="s">
        <v>14</v>
      </c>
      <c r="Y2" s="13" t="s">
        <v>21</v>
      </c>
      <c r="Z2" s="14" t="s">
        <v>15</v>
      </c>
    </row>
    <row r="3" spans="1:26" x14ac:dyDescent="0.35">
      <c r="A3" s="7">
        <v>0</v>
      </c>
      <c r="B3" s="2" t="s">
        <v>22</v>
      </c>
      <c r="C3" s="1">
        <v>8324.5008979457798</v>
      </c>
      <c r="D3" s="1">
        <v>0</v>
      </c>
      <c r="E3" s="3">
        <v>448.145746469497</v>
      </c>
      <c r="F3" s="2" t="s">
        <v>23</v>
      </c>
      <c r="G3" s="1">
        <v>3736.44195806784</v>
      </c>
      <c r="H3" s="1">
        <v>0</v>
      </c>
      <c r="I3" s="3">
        <v>1195.3724958896601</v>
      </c>
      <c r="J3" s="2" t="s">
        <v>24</v>
      </c>
      <c r="K3" s="1">
        <v>7272.3548410308404</v>
      </c>
      <c r="L3" s="1">
        <v>0</v>
      </c>
      <c r="M3" s="3">
        <v>647.05638051032997</v>
      </c>
      <c r="N3" s="2" t="s">
        <v>25</v>
      </c>
      <c r="O3" s="1">
        <v>7655.7505298987799</v>
      </c>
      <c r="P3" s="1">
        <v>0</v>
      </c>
      <c r="Q3" s="3">
        <v>1576.18154883384</v>
      </c>
      <c r="R3" s="25" t="s">
        <v>27</v>
      </c>
      <c r="S3" s="26">
        <v>8.8025905262242892E-6</v>
      </c>
      <c r="T3" s="27">
        <v>0</v>
      </c>
      <c r="U3" s="28">
        <v>608.68100476264897</v>
      </c>
      <c r="V3" s="2">
        <f t="shared" ref="V3:V12" si="0">SUM(C3, G3,K3,O3,S3)/5</f>
        <v>5397.8096471491663</v>
      </c>
      <c r="W3" s="1">
        <f>SUM(E3, I3,M3,Q3,U3)/5</f>
        <v>895.08743529319509</v>
      </c>
      <c r="X3" s="1">
        <f t="shared" ref="X3:X12" si="1">STDEV(C3, G3,K3,O3,S3)</f>
        <v>3502.6500639350566</v>
      </c>
      <c r="Y3" s="1" t="s">
        <v>20</v>
      </c>
      <c r="Z3" s="3">
        <f>STDEV(E3, I3,M3,Q3,U3)</f>
        <v>473.6468172361312</v>
      </c>
    </row>
    <row r="4" spans="1:26" x14ac:dyDescent="0.35">
      <c r="A4" s="7">
        <v>5</v>
      </c>
      <c r="B4" s="2" t="s">
        <v>30</v>
      </c>
      <c r="C4" s="1">
        <v>8251.3565627379194</v>
      </c>
      <c r="D4" s="1">
        <v>4742.6129100611997</v>
      </c>
      <c r="E4" s="3">
        <v>626.98531603813103</v>
      </c>
      <c r="F4" s="2" t="s">
        <v>35</v>
      </c>
      <c r="G4" s="1">
        <v>1682.40973456456</v>
      </c>
      <c r="H4" s="1">
        <v>4663.53788404235</v>
      </c>
      <c r="I4" s="3">
        <v>1791.56312346458</v>
      </c>
      <c r="J4" s="2" t="s">
        <v>40</v>
      </c>
      <c r="K4" s="1">
        <v>3736.44195806784</v>
      </c>
      <c r="L4" s="1">
        <v>4726.5307858431797</v>
      </c>
      <c r="M4" s="3">
        <v>423.06134510040198</v>
      </c>
      <c r="N4" s="2" t="s">
        <v>45</v>
      </c>
      <c r="O4" s="1">
        <v>3736.44195806784</v>
      </c>
      <c r="P4" s="1">
        <v>4726.5307858431797</v>
      </c>
      <c r="Q4" s="3">
        <v>534.78993105888298</v>
      </c>
      <c r="R4" s="2" t="s">
        <v>50</v>
      </c>
      <c r="S4" s="1">
        <v>8951.2425677923202</v>
      </c>
      <c r="T4" s="1">
        <v>4730.7059196972396</v>
      </c>
      <c r="U4" s="3">
        <v>457.69328856468201</v>
      </c>
      <c r="V4" s="2">
        <f t="shared" ref="V4:V8" si="2">SUM(C4, G4,K4,O4,S4)/5</f>
        <v>5271.578556246096</v>
      </c>
      <c r="W4" s="1">
        <f t="shared" ref="W4:W8" si="3">SUM(E4, I4,M4,Q4,U4)/5</f>
        <v>766.8186008453356</v>
      </c>
      <c r="X4" s="1">
        <f t="shared" ref="X4:X8" si="4">STDEV(C4, G4,K4,O4,S4)</f>
        <v>3162.8478380450229</v>
      </c>
      <c r="Y4" s="1" t="s">
        <v>20</v>
      </c>
      <c r="Z4" s="3">
        <f t="shared" ref="Z4:Z8" si="5">STDEV(E4, I4,M4,Q4,U4)</f>
        <v>578.19103619627435</v>
      </c>
    </row>
    <row r="5" spans="1:26" x14ac:dyDescent="0.35">
      <c r="A5" s="7">
        <v>10</v>
      </c>
      <c r="B5" s="21" t="s">
        <v>31</v>
      </c>
      <c r="C5" s="22">
        <v>3.8163539065429299E-28</v>
      </c>
      <c r="D5" s="24">
        <v>9281.7902437816592</v>
      </c>
      <c r="E5" s="23">
        <v>382.80763053893997</v>
      </c>
      <c r="F5" s="2" t="s">
        <v>36</v>
      </c>
      <c r="G5" s="1">
        <v>8236.1109820094898</v>
      </c>
      <c r="H5" s="1">
        <v>9289.7219939134102</v>
      </c>
      <c r="I5" s="3">
        <v>1240.0601439476</v>
      </c>
      <c r="J5" s="2" t="s">
        <v>41</v>
      </c>
      <c r="K5" s="1">
        <v>2493.6864958657602</v>
      </c>
      <c r="L5" s="1">
        <v>8918.47075268359</v>
      </c>
      <c r="M5" s="3">
        <v>516.94506573676995</v>
      </c>
      <c r="N5" s="2" t="s">
        <v>46</v>
      </c>
      <c r="O5" s="1">
        <v>8236.1109820094898</v>
      </c>
      <c r="P5" s="1">
        <v>9289.7219939134102</v>
      </c>
      <c r="Q5" s="3">
        <v>461.11704516410799</v>
      </c>
      <c r="R5" s="2" t="s">
        <v>40</v>
      </c>
      <c r="S5" s="1">
        <v>3736.44195806784</v>
      </c>
      <c r="T5" s="1">
        <v>9453.0615716863704</v>
      </c>
      <c r="U5" s="3">
        <v>575.94815278053204</v>
      </c>
      <c r="V5" s="2">
        <f t="shared" si="2"/>
        <v>4540.470083590516</v>
      </c>
      <c r="W5" s="1">
        <f t="shared" si="3"/>
        <v>635.37560763358988</v>
      </c>
      <c r="X5" s="1">
        <f t="shared" si="4"/>
        <v>3632.0509413320929</v>
      </c>
      <c r="Y5" s="1" t="s">
        <v>20</v>
      </c>
      <c r="Z5" s="3">
        <f t="shared" si="5"/>
        <v>345.45529151729255</v>
      </c>
    </row>
    <row r="6" spans="1:26" x14ac:dyDescent="0.35">
      <c r="A6" s="7">
        <v>15</v>
      </c>
      <c r="B6" s="2" t="s">
        <v>32</v>
      </c>
      <c r="C6" s="1">
        <v>6699.5758176760901</v>
      </c>
      <c r="D6" s="1">
        <v>13674.0011951951</v>
      </c>
      <c r="E6" s="3">
        <v>849.77126812934796</v>
      </c>
      <c r="F6" s="2" t="s">
        <v>37</v>
      </c>
      <c r="G6" s="1">
        <v>7643.45684607978</v>
      </c>
      <c r="H6" s="1">
        <v>14201.942416641499</v>
      </c>
      <c r="I6" s="3">
        <v>943.548461437225</v>
      </c>
      <c r="J6" s="2" t="s">
        <v>42</v>
      </c>
      <c r="K6" s="1">
        <v>1258.0852388272699</v>
      </c>
      <c r="L6" s="1">
        <v>11466.4541502761</v>
      </c>
      <c r="M6" s="3">
        <v>493.18542695045397</v>
      </c>
      <c r="N6" s="2" t="s">
        <v>47</v>
      </c>
      <c r="O6" s="1">
        <v>8944.5313717972404</v>
      </c>
      <c r="P6" s="1">
        <v>14236.7268233716</v>
      </c>
      <c r="Q6" s="3">
        <v>470.43135452270502</v>
      </c>
      <c r="R6" s="2" t="s">
        <v>51</v>
      </c>
      <c r="S6" s="1">
        <v>6526.6993473353496</v>
      </c>
      <c r="T6" s="1">
        <v>13768.586645186901</v>
      </c>
      <c r="U6" s="3">
        <v>623.13465404510498</v>
      </c>
      <c r="V6" s="2">
        <f t="shared" si="2"/>
        <v>6214.4697243431465</v>
      </c>
      <c r="W6" s="1">
        <f t="shared" si="3"/>
        <v>676.01423301696741</v>
      </c>
      <c r="X6" s="1">
        <f t="shared" si="4"/>
        <v>2932.3115122934146</v>
      </c>
      <c r="Y6" s="1" t="s">
        <v>20</v>
      </c>
      <c r="Z6" s="3">
        <f t="shared" si="5"/>
        <v>212.28107119889563</v>
      </c>
    </row>
    <row r="7" spans="1:26" x14ac:dyDescent="0.35">
      <c r="A7" s="7">
        <v>20</v>
      </c>
      <c r="B7" s="2" t="s">
        <v>33</v>
      </c>
      <c r="C7" s="1">
        <v>1748.5068418118601</v>
      </c>
      <c r="D7" s="1">
        <v>18263.130163592199</v>
      </c>
      <c r="E7" s="3">
        <v>1613.38345313072</v>
      </c>
      <c r="F7" s="2" t="s">
        <v>38</v>
      </c>
      <c r="G7" s="1">
        <v>7648.3454372537099</v>
      </c>
      <c r="H7" s="1">
        <v>18579.679008127299</v>
      </c>
      <c r="I7" s="3">
        <v>501.39942622184702</v>
      </c>
      <c r="J7" s="2" t="s">
        <v>43</v>
      </c>
      <c r="K7" s="1">
        <v>8251.3565627379194</v>
      </c>
      <c r="L7" s="1">
        <v>18970.451640244799</v>
      </c>
      <c r="M7" s="3">
        <v>550.56042170524597</v>
      </c>
      <c r="N7" s="2" t="s">
        <v>48</v>
      </c>
      <c r="O7" s="1">
        <v>8941.9706332631195</v>
      </c>
      <c r="P7" s="1">
        <v>18981.455173820301</v>
      </c>
      <c r="Q7" s="3">
        <v>461.63192939758301</v>
      </c>
      <c r="R7" s="2" t="s">
        <v>52</v>
      </c>
      <c r="S7" s="1">
        <v>7649.2580510191301</v>
      </c>
      <c r="T7" s="1">
        <v>18580.373790114401</v>
      </c>
      <c r="U7" s="3">
        <v>1271.7221221923801</v>
      </c>
      <c r="V7" s="2">
        <f t="shared" si="2"/>
        <v>6847.8875052171479</v>
      </c>
      <c r="W7" s="1">
        <f t="shared" si="3"/>
        <v>879.73947052955521</v>
      </c>
      <c r="X7" s="1">
        <f t="shared" si="4"/>
        <v>2900.0655313947659</v>
      </c>
      <c r="Y7" s="1" t="s">
        <v>20</v>
      </c>
      <c r="Z7" s="3">
        <f t="shared" si="5"/>
        <v>528.72437140597594</v>
      </c>
    </row>
    <row r="8" spans="1:26" x14ac:dyDescent="0.35">
      <c r="A8" s="7">
        <v>25</v>
      </c>
      <c r="B8" s="2" t="s">
        <v>34</v>
      </c>
      <c r="C8" s="1">
        <v>8269.8123766435692</v>
      </c>
      <c r="D8" s="1">
        <v>23582.940221591201</v>
      </c>
      <c r="E8" s="3">
        <v>2087.44451022148</v>
      </c>
      <c r="F8" s="2" t="s">
        <v>39</v>
      </c>
      <c r="G8" s="1">
        <v>17580.582351525602</v>
      </c>
      <c r="H8" s="1">
        <v>21811.959372703601</v>
      </c>
      <c r="I8" s="3">
        <v>381.23966312408402</v>
      </c>
      <c r="J8" s="2" t="s">
        <v>44</v>
      </c>
      <c r="K8" s="1">
        <v>7648.3454372537099</v>
      </c>
      <c r="L8" s="1">
        <v>23224.598760159199</v>
      </c>
      <c r="M8" s="3">
        <v>514.08295321464504</v>
      </c>
      <c r="N8" s="2" t="s">
        <v>49</v>
      </c>
      <c r="O8" s="1">
        <v>3736.44195806784</v>
      </c>
      <c r="P8" s="1">
        <v>23632.6539292159</v>
      </c>
      <c r="Q8" s="3">
        <v>420.23371100425697</v>
      </c>
      <c r="R8" s="2" t="s">
        <v>53</v>
      </c>
      <c r="S8" s="1">
        <v>4411.9584254542397</v>
      </c>
      <c r="T8" s="1">
        <v>23684.199697415701</v>
      </c>
      <c r="U8" s="3">
        <v>1297.95928049087</v>
      </c>
      <c r="V8" s="2">
        <f t="shared" si="2"/>
        <v>8329.4281097889925</v>
      </c>
      <c r="W8" s="1">
        <f t="shared" si="3"/>
        <v>940.19202361106704</v>
      </c>
      <c r="X8" s="1">
        <f t="shared" si="4"/>
        <v>5533.8362137953527</v>
      </c>
      <c r="Y8" s="1" t="s">
        <v>20</v>
      </c>
      <c r="Z8" s="3">
        <f t="shared" si="5"/>
        <v>743.05770404223483</v>
      </c>
    </row>
    <row r="9" spans="1:26" x14ac:dyDescent="0.35">
      <c r="A9" s="7">
        <v>250</v>
      </c>
      <c r="B9" s="2" t="s">
        <v>16</v>
      </c>
      <c r="C9" s="1">
        <v>183664.24060442299</v>
      </c>
      <c r="D9" s="1">
        <v>0</v>
      </c>
      <c r="E9" s="3">
        <v>360.97428107261601</v>
      </c>
      <c r="F9" s="2" t="s">
        <v>16</v>
      </c>
      <c r="G9" s="1">
        <v>183664.24060442299</v>
      </c>
      <c r="H9" s="1">
        <v>0</v>
      </c>
      <c r="I9" s="3">
        <v>938.57190227508499</v>
      </c>
      <c r="J9" s="2" t="s">
        <v>4</v>
      </c>
      <c r="K9" s="1">
        <v>183664.24060442299</v>
      </c>
      <c r="L9" s="1">
        <v>0</v>
      </c>
      <c r="M9" s="3">
        <v>589.32391834258999</v>
      </c>
      <c r="N9" s="2" t="s">
        <v>16</v>
      </c>
      <c r="O9" s="1">
        <v>183664.24060442299</v>
      </c>
      <c r="P9" s="1">
        <v>0</v>
      </c>
      <c r="Q9" s="3">
        <v>532.15974092483498</v>
      </c>
      <c r="R9" s="2" t="s">
        <v>16</v>
      </c>
      <c r="S9" s="1">
        <v>183664.24060442299</v>
      </c>
      <c r="T9" s="1">
        <v>0</v>
      </c>
      <c r="U9" s="3">
        <v>413.043884038925</v>
      </c>
      <c r="V9" s="2">
        <f t="shared" si="0"/>
        <v>183664.24060442299</v>
      </c>
      <c r="W9" s="1">
        <f t="shared" ref="W9:W12" si="6">SUM(E9, I9,M9,Q9,U9)/5</f>
        <v>566.81474533081018</v>
      </c>
      <c r="X9" s="1">
        <f t="shared" si="1"/>
        <v>0</v>
      </c>
      <c r="Y9" s="1">
        <f t="shared" ref="Y9:Y12" si="7">AVERAGE(D9/A9, H9/A9, L9/A9, P9/A9, T9/A9)</f>
        <v>0</v>
      </c>
      <c r="Z9" s="3">
        <f t="shared" ref="Z9:Z12" si="8">STDEV(E9, I9,M9,Q9,U9)</f>
        <v>226.89578579593527</v>
      </c>
    </row>
    <row r="10" spans="1:26" x14ac:dyDescent="0.35">
      <c r="A10" s="7">
        <v>500</v>
      </c>
      <c r="B10" s="2" t="s">
        <v>16</v>
      </c>
      <c r="C10" s="1">
        <v>183664.24060442299</v>
      </c>
      <c r="D10" s="1">
        <v>0</v>
      </c>
      <c r="E10" s="3">
        <v>742.47861433029095</v>
      </c>
      <c r="F10" s="2" t="s">
        <v>16</v>
      </c>
      <c r="G10" s="1">
        <v>183664.24060442299</v>
      </c>
      <c r="H10" s="1">
        <v>0</v>
      </c>
      <c r="I10" s="3">
        <v>875.65838289260796</v>
      </c>
      <c r="J10" s="2" t="s">
        <v>16</v>
      </c>
      <c r="K10" s="1">
        <v>183664.24060442299</v>
      </c>
      <c r="L10" s="1">
        <v>0</v>
      </c>
      <c r="M10" s="3">
        <v>322.11013412475501</v>
      </c>
      <c r="N10" s="2" t="s">
        <v>26</v>
      </c>
      <c r="O10" s="1">
        <v>183664.24060442299</v>
      </c>
      <c r="P10" s="1">
        <v>0</v>
      </c>
      <c r="Q10" s="3">
        <v>451.058527946472</v>
      </c>
      <c r="R10" s="2" t="s">
        <v>28</v>
      </c>
      <c r="S10" s="1">
        <v>183664.24060442299</v>
      </c>
      <c r="T10" s="1">
        <v>0</v>
      </c>
      <c r="U10" s="3">
        <v>282.88465118408197</v>
      </c>
      <c r="V10" s="2">
        <f t="shared" si="0"/>
        <v>183664.24060442299</v>
      </c>
      <c r="W10" s="1">
        <f t="shared" si="6"/>
        <v>534.83806209564159</v>
      </c>
      <c r="X10" s="1">
        <f t="shared" si="1"/>
        <v>0</v>
      </c>
      <c r="Y10" s="1">
        <f t="shared" si="7"/>
        <v>0</v>
      </c>
      <c r="Z10" s="3">
        <f t="shared" si="8"/>
        <v>262.21450806136977</v>
      </c>
    </row>
    <row r="11" spans="1:26" x14ac:dyDescent="0.35">
      <c r="A11" s="7">
        <v>750</v>
      </c>
      <c r="B11" s="2" t="s">
        <v>16</v>
      </c>
      <c r="C11" s="1">
        <v>183664.24060442299</v>
      </c>
      <c r="D11" s="1">
        <v>0</v>
      </c>
      <c r="E11" s="3">
        <v>484.36029791831902</v>
      </c>
      <c r="F11" s="2" t="s">
        <v>16</v>
      </c>
      <c r="G11" s="1">
        <v>183664.24060442299</v>
      </c>
      <c r="H11" s="1">
        <v>0</v>
      </c>
      <c r="I11" s="3">
        <v>481.04805517196598</v>
      </c>
      <c r="J11" s="2" t="s">
        <v>4</v>
      </c>
      <c r="K11" s="1">
        <v>183664.24060442299</v>
      </c>
      <c r="L11" s="1">
        <v>0</v>
      </c>
      <c r="M11" s="3">
        <v>333.80643010139403</v>
      </c>
      <c r="N11" s="2" t="s">
        <v>16</v>
      </c>
      <c r="O11" s="1">
        <v>183664.24060442299</v>
      </c>
      <c r="P11" s="1">
        <v>0</v>
      </c>
      <c r="Q11" s="3">
        <v>274.55691003799399</v>
      </c>
      <c r="R11" s="2" t="s">
        <v>16</v>
      </c>
      <c r="S11" s="1">
        <v>183664.24060442299</v>
      </c>
      <c r="T11" s="1">
        <v>0</v>
      </c>
      <c r="U11" s="3">
        <v>449.64731049537602</v>
      </c>
      <c r="V11" s="2">
        <f t="shared" si="0"/>
        <v>183664.24060442299</v>
      </c>
      <c r="W11" s="1">
        <f t="shared" si="6"/>
        <v>404.68380074500982</v>
      </c>
      <c r="X11" s="1">
        <f t="shared" si="1"/>
        <v>0</v>
      </c>
      <c r="Y11" s="1">
        <f t="shared" si="7"/>
        <v>0</v>
      </c>
      <c r="Z11" s="3">
        <f t="shared" si="8"/>
        <v>95.076508822490652</v>
      </c>
    </row>
    <row r="12" spans="1:26" ht="15" thickBot="1" x14ac:dyDescent="0.4">
      <c r="A12" s="8">
        <v>1000</v>
      </c>
      <c r="B12" s="4" t="s">
        <v>4</v>
      </c>
      <c r="C12" s="5">
        <v>183664.24060442299</v>
      </c>
      <c r="D12" s="5">
        <v>0</v>
      </c>
      <c r="E12" s="6">
        <v>649.56057882308903</v>
      </c>
      <c r="F12" s="4" t="s">
        <v>4</v>
      </c>
      <c r="G12" s="5">
        <v>183664.24060442299</v>
      </c>
      <c r="H12" s="5">
        <v>0</v>
      </c>
      <c r="I12" s="6">
        <v>593.86176657676697</v>
      </c>
      <c r="J12" s="4" t="s">
        <v>4</v>
      </c>
      <c r="K12" s="5">
        <v>183664.24060442299</v>
      </c>
      <c r="L12" s="5">
        <v>0</v>
      </c>
      <c r="M12" s="6">
        <v>955.55528855323701</v>
      </c>
      <c r="N12" s="4" t="s">
        <v>16</v>
      </c>
      <c r="O12" s="5">
        <v>183664.24060442299</v>
      </c>
      <c r="P12" s="5">
        <v>0</v>
      </c>
      <c r="Q12" s="6">
        <v>421.23273062705903</v>
      </c>
      <c r="R12" s="4" t="s">
        <v>29</v>
      </c>
      <c r="S12" s="5">
        <v>183664.24060442299</v>
      </c>
      <c r="T12" s="5">
        <v>0</v>
      </c>
      <c r="U12" s="6">
        <v>389.17508649825999</v>
      </c>
      <c r="V12" s="4">
        <f t="shared" si="0"/>
        <v>183664.24060442299</v>
      </c>
      <c r="W12" s="5">
        <f t="shared" si="6"/>
        <v>601.87709021568241</v>
      </c>
      <c r="X12" s="5">
        <f t="shared" si="1"/>
        <v>0</v>
      </c>
      <c r="Y12" s="5">
        <f t="shared" si="7"/>
        <v>0</v>
      </c>
      <c r="Z12" s="6">
        <f t="shared" si="8"/>
        <v>226.55063204209873</v>
      </c>
    </row>
    <row r="14" spans="1:26" x14ac:dyDescent="0.35">
      <c r="F14" t="s">
        <v>18</v>
      </c>
      <c r="G14" t="s">
        <v>19</v>
      </c>
      <c r="H14">
        <v>138.269517898559</v>
      </c>
    </row>
  </sheetData>
  <mergeCells count="6">
    <mergeCell ref="V1:Z1"/>
    <mergeCell ref="B1:E1"/>
    <mergeCell ref="F1:I1"/>
    <mergeCell ref="J1:M1"/>
    <mergeCell ref="N1:Q1"/>
    <mergeCell ref="R1:U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Dhananjay Ashok</dc:creator>
  <cp:lastModifiedBy>Dhananjay Ashok</cp:lastModifiedBy>
  <dcterms:created xsi:type="dcterms:W3CDTF">2020-06-10T10:14:47Z</dcterms:created>
  <dcterms:modified xsi:type="dcterms:W3CDTF">2020-06-26T07:47:20Z</dcterms:modified>
</cp:coreProperties>
</file>