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d\Desktop\Self Learn\Logic Guided Machine Learning\Playground\"/>
    </mc:Choice>
  </mc:AlternateContent>
  <xr:revisionPtr revIDLastSave="0" documentId="13_ncr:1_{7737B953-A4F1-4DFE-A609-5C47583B8D7A}" xr6:coauthVersionLast="45" xr6:coauthVersionMax="45" xr10:uidLastSave="{00000000-0000-0000-0000-000000000000}"/>
  <bookViews>
    <workbookView xWindow="-110" yWindow="-110" windowWidth="19420" windowHeight="10420" firstSheet="1" activeTab="3" xr2:uid="{00000000-000D-0000-FFFF-FFFF00000000}"/>
  </bookViews>
  <sheets>
    <sheet name="Triangle Rule" sheetId="1" r:id="rId1"/>
    <sheet name="Semiperimeter Rule" sheetId="2" r:id="rId2"/>
    <sheet name="Triangle Rule Data Size" sheetId="4" r:id="rId3"/>
    <sheet name="Semiperimeter Rule Data Size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1" i="4" l="1"/>
  <c r="W11" i="4"/>
  <c r="X11" i="4"/>
  <c r="Y11" i="4"/>
  <c r="Z11" i="4"/>
  <c r="V12" i="4"/>
  <c r="W12" i="4"/>
  <c r="X12" i="4"/>
  <c r="Y12" i="4"/>
  <c r="Z12" i="4"/>
  <c r="V13" i="4"/>
  <c r="W13" i="4"/>
  <c r="X13" i="4"/>
  <c r="Y13" i="4"/>
  <c r="Z13" i="4"/>
  <c r="V10" i="4" l="1"/>
  <c r="W10" i="4"/>
  <c r="X10" i="4"/>
  <c r="Y10" i="4"/>
  <c r="Z10" i="4"/>
  <c r="V10" i="5"/>
  <c r="W10" i="5"/>
  <c r="X10" i="5"/>
  <c r="Y10" i="5"/>
  <c r="Z10" i="5"/>
  <c r="Z9" i="5" l="1"/>
  <c r="Y9" i="5"/>
  <c r="X9" i="5"/>
  <c r="W9" i="5"/>
  <c r="V9" i="5"/>
  <c r="Z8" i="5"/>
  <c r="Y8" i="5"/>
  <c r="X8" i="5"/>
  <c r="W8" i="5"/>
  <c r="V8" i="5"/>
  <c r="Z7" i="5"/>
  <c r="Y7" i="5"/>
  <c r="X7" i="5"/>
  <c r="W7" i="5"/>
  <c r="V7" i="5"/>
  <c r="Z6" i="5"/>
  <c r="Y6" i="5"/>
  <c r="X6" i="5"/>
  <c r="W6" i="5"/>
  <c r="V6" i="5"/>
  <c r="Z5" i="5"/>
  <c r="Y5" i="5"/>
  <c r="X5" i="5"/>
  <c r="W5" i="5"/>
  <c r="V5" i="5"/>
  <c r="Z4" i="5"/>
  <c r="Y4" i="5"/>
  <c r="X4" i="5"/>
  <c r="W4" i="5"/>
  <c r="V4" i="5"/>
  <c r="Z3" i="5"/>
  <c r="X3" i="5"/>
  <c r="W3" i="5"/>
  <c r="V3" i="5"/>
  <c r="Z9" i="4"/>
  <c r="Y9" i="4"/>
  <c r="X9" i="4"/>
  <c r="W9" i="4"/>
  <c r="V9" i="4"/>
  <c r="Z8" i="4"/>
  <c r="Y8" i="4"/>
  <c r="X8" i="4"/>
  <c r="W8" i="4"/>
  <c r="V8" i="4"/>
  <c r="Z7" i="4"/>
  <c r="Y7" i="4"/>
  <c r="X7" i="4"/>
  <c r="W7" i="4"/>
  <c r="V7" i="4"/>
  <c r="Z6" i="4"/>
  <c r="Y6" i="4"/>
  <c r="X6" i="4"/>
  <c r="W6" i="4"/>
  <c r="V6" i="4"/>
  <c r="Z5" i="4"/>
  <c r="Y5" i="4"/>
  <c r="X5" i="4"/>
  <c r="W5" i="4"/>
  <c r="V5" i="4"/>
  <c r="Z4" i="4"/>
  <c r="Y4" i="4"/>
  <c r="X4" i="4"/>
  <c r="W4" i="4"/>
  <c r="V4" i="4"/>
  <c r="Z3" i="4"/>
  <c r="X3" i="4"/>
  <c r="W3" i="4"/>
  <c r="V3" i="4"/>
  <c r="Y4" i="2" l="1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Z14" i="2"/>
  <c r="Z15" i="2"/>
  <c r="Z16" i="2"/>
  <c r="Z17" i="2"/>
  <c r="Z18" i="2"/>
  <c r="Z19" i="2"/>
  <c r="Z20" i="2"/>
  <c r="V14" i="2"/>
  <c r="W14" i="2"/>
  <c r="X14" i="2"/>
  <c r="V15" i="2"/>
  <c r="W15" i="2"/>
  <c r="X15" i="2"/>
  <c r="V16" i="2"/>
  <c r="W16" i="2"/>
  <c r="X16" i="2"/>
  <c r="V17" i="2"/>
  <c r="W17" i="2"/>
  <c r="X17" i="2"/>
  <c r="V18" i="2"/>
  <c r="W18" i="2"/>
  <c r="X18" i="2"/>
  <c r="V19" i="2"/>
  <c r="W19" i="2"/>
  <c r="X19" i="2"/>
  <c r="V20" i="2"/>
  <c r="W20" i="2"/>
  <c r="X20" i="2"/>
  <c r="V3" i="2" l="1"/>
  <c r="W3" i="2"/>
  <c r="X3" i="2"/>
  <c r="Z3" i="2"/>
  <c r="V4" i="2"/>
  <c r="W4" i="2"/>
  <c r="X4" i="2"/>
  <c r="Z4" i="2"/>
  <c r="V5" i="2"/>
  <c r="W5" i="2"/>
  <c r="X5" i="2"/>
  <c r="Z5" i="2"/>
  <c r="V6" i="2"/>
  <c r="W6" i="2"/>
  <c r="X6" i="2"/>
  <c r="Z6" i="2"/>
  <c r="V7" i="2"/>
  <c r="W7" i="2"/>
  <c r="X7" i="2"/>
  <c r="Z7" i="2"/>
  <c r="V8" i="2"/>
  <c r="W8" i="2"/>
  <c r="X8" i="2"/>
  <c r="Z8" i="2"/>
  <c r="V9" i="2"/>
  <c r="W9" i="2"/>
  <c r="X9" i="2"/>
  <c r="Z9" i="2"/>
  <c r="V10" i="2"/>
  <c r="W10" i="2"/>
  <c r="X10" i="2"/>
  <c r="Z10" i="2"/>
  <c r="V11" i="2"/>
  <c r="W11" i="2"/>
  <c r="X11" i="2"/>
  <c r="Z11" i="2"/>
  <c r="V12" i="2"/>
  <c r="W12" i="2"/>
  <c r="X12" i="2"/>
  <c r="Z12" i="2"/>
  <c r="V13" i="2"/>
  <c r="W13" i="2"/>
  <c r="X13" i="2"/>
  <c r="Z13" i="2"/>
  <c r="T4" i="1" l="1"/>
  <c r="T5" i="1"/>
  <c r="T6" i="1"/>
  <c r="T7" i="1"/>
  <c r="T8" i="1"/>
  <c r="T9" i="1"/>
  <c r="T10" i="1"/>
  <c r="T11" i="1"/>
  <c r="T12" i="1"/>
  <c r="T13" i="1"/>
  <c r="T3" i="1"/>
  <c r="S4" i="1"/>
  <c r="S5" i="1"/>
  <c r="S6" i="1"/>
  <c r="S7" i="1"/>
  <c r="S8" i="1"/>
  <c r="S9" i="1"/>
  <c r="S10" i="1"/>
  <c r="S11" i="1"/>
  <c r="S12" i="1"/>
  <c r="S13" i="1"/>
  <c r="S3" i="1"/>
  <c r="Q3" i="1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</calcChain>
</file>

<file path=xl/sharedStrings.xml><?xml version="1.0" encoding="utf-8"?>
<sst xmlns="http://schemas.openxmlformats.org/spreadsheetml/2006/main" count="388" uniqueCount="212">
  <si>
    <t>Weight</t>
  </si>
  <si>
    <t>Predicted Equation</t>
  </si>
  <si>
    <t>Error</t>
  </si>
  <si>
    <t>Time Taken</t>
  </si>
  <si>
    <t>sqrt(mul(add(ARG0, ARG1), ARG1))</t>
  </si>
  <si>
    <t>add(ARG1, sub(ARG0, sqrt(mul(sub(ARG0, div(add(mul(ARG0, ARG0), add(ARG1, ARG0)), ARG1)), ARG1))))</t>
  </si>
  <si>
    <t>sub(add(ARG0, ARG1), div(ARG0, add(div(ARG0, add(pow(pow(ARG1, ARG1), pow(add(sqrt(ARG0), sub(ARG0, ARG1)), ARG0)), ARG1)), div(ARG0, ARG0))))</t>
  </si>
  <si>
    <t>sqrt(mul(add(ARG1, ARG0), ARG1))</t>
  </si>
  <si>
    <t>add(ARG1, add(sqrt(ARG0), sqrt(ARG0)))</t>
  </si>
  <si>
    <t>sqrt(mul(ARG0, add(ARG0, ARG1)))</t>
  </si>
  <si>
    <t>add(ARG1, ARG0)</t>
  </si>
  <si>
    <t>sub(add(ARG0, ARG1), sqrt(add(ARG1, ARG1)))</t>
  </si>
  <si>
    <t>add(sub(ARG1, sqrt(ARG1)), ARG0)</t>
  </si>
  <si>
    <t>sub(add(ARG0, ARG1), sqrt(ARG1))</t>
  </si>
  <si>
    <t>add(div(mul(ARG0, ARG0), add(ARG1, ARG0)), ARG1)</t>
  </si>
  <si>
    <t>Measures</t>
  </si>
  <si>
    <t>Round 1</t>
  </si>
  <si>
    <t>Round 2</t>
  </si>
  <si>
    <t>Round 3</t>
  </si>
  <si>
    <t>Round 4</t>
  </si>
  <si>
    <t>Round 5</t>
  </si>
  <si>
    <t>Aggregation</t>
  </si>
  <si>
    <t>Avg. Error</t>
  </si>
  <si>
    <t>Avg. Time Taken</t>
  </si>
  <si>
    <t>Std.Error</t>
  </si>
  <si>
    <t>Std. Time Taken</t>
  </si>
  <si>
    <t>add(ARG0, ARG1)</t>
  </si>
  <si>
    <t>add(sqrt(mul(ARG1, sub(ARG0, sub(ARG1, div(pow(ARG0, ARG1), pow(ARG0, ARG1)))))), ARG1)</t>
  </si>
  <si>
    <t>sub(add(ARG1, ARG0), sqrt(add(ARG1, ARG0)))</t>
  </si>
  <si>
    <t>add(ARG1, sqrt(div(mul(ARG0, ARG0), sqrt(ARG1))))</t>
  </si>
  <si>
    <t>add(div(ARG0, sqrt(sqrt(ARG1))), ARG1)</t>
  </si>
  <si>
    <t>sqrt(mul(add(ARG0, sqrt(mul(add(ARG1, ARG0), ARG0))), ARG1))</t>
  </si>
  <si>
    <t>sqrt(div(mul(ARG1, ARG1), div(ARG1, add(ARG0, ARG1))))</t>
  </si>
  <si>
    <t>sub(add(ARG0, ARG1), exp(sqrt(sqrt(ARG1))))</t>
  </si>
  <si>
    <t>sub(add(ARG0, ARG1), div(ARG0, div(add(ARG0, ARG1), ARG1)))</t>
  </si>
  <si>
    <t>sqrt(mul(ARG1, add(ARG1, ARG0)))</t>
  </si>
  <si>
    <t>add(ARG1, mul(div(ARG0, sqrt(add(ARG1, ARG0))), div(ARG0, sqrt(add(ARG0, ARG0)))))</t>
  </si>
  <si>
    <t>sqrt(mul(ARG0, add(add(ARG1, div(mul(ARG1, ARG1), ARG0)), ARG0)))</t>
  </si>
  <si>
    <t>add(ARG1, div(mul(ARG0, ARG0), add(ARG0, ARG1)))</t>
  </si>
  <si>
    <t>add(div(ARG0, sqrt(ARG1)), ARG1)</t>
  </si>
  <si>
    <t>add(ARG1, div(add(ARG0, ARG0), sqrt(ARG1)))</t>
  </si>
  <si>
    <t>sub(add(ARG0, ARG1), div(mul(ARG1, ARG0), add(ARG0, ARG1)))</t>
  </si>
  <si>
    <t>add(div(mul(ARG0, ARG0), ARG0), ARG1)</t>
  </si>
  <si>
    <t>sub(add(ARG1, ARG0), div(ARG0, ARG1))</t>
  </si>
  <si>
    <t>sqrt(mul(ARG1, add(add(ARG1, ARG0), div(div(ARG0, ARG0), add(ARG1, ARG0)))))</t>
  </si>
  <si>
    <t>add(div(ARG1, add(exp(exp(ARG0)), div(ARG1, ARG0))), ARG1)</t>
  </si>
  <si>
    <t>sqrt(mul(ARG0, mul(div(ARG1, ARG1), add(ARG1, ARG1))))</t>
  </si>
  <si>
    <t>pow(add(ARG1, ARG0), div(ARG1, ARG1))</t>
  </si>
  <si>
    <t>sqrt(mul(ARG1, add(div(ARG0, ARG1), add(ARG1, ARG0))))</t>
  </si>
  <si>
    <t>sub(add(ARG1, div(add(ARG0, add(ARG0, ARG0)), sqrt(sqrt(add(ARG0, ARG1))))), sqrt(ARG0))</t>
  </si>
  <si>
    <t>add(ARG1, sqrt(add(ARG1, sub(mul(ARG0, ARG0), mul(ARG0, ARG1)))))</t>
  </si>
  <si>
    <t>add(add(sqrt(ARG0), sqrt(ARG0)), ARG1)</t>
  </si>
  <si>
    <t>add(sqrt(add(ARG0, add(ARG0, ARG0))), ARG1)</t>
  </si>
  <si>
    <t>add(sqrt(sub(mul(ARG1, ARG1), exp(ARG1))), ARG0)</t>
  </si>
  <si>
    <t>sub(add(ARG1, ARG0), sqrt(mul(ARG1, ARG0)))</t>
  </si>
  <si>
    <t>sub(add(ARG0, ARG1), sqrt(add(add(mul(ARG1, sqrt(ARG1)), ARG1), sqrt(ARG1))))</t>
  </si>
  <si>
    <t>sub(add(ARG1, ARG0), sqrt(ARG1))</t>
  </si>
  <si>
    <t>add(div(ARG0, div(add(ARG1, ARG0), ARG0)), ARG1)</t>
  </si>
  <si>
    <t>sub(add(ARG1, ARG0), sub(add(ARG1, sqrt(ARG1)), ARG1))</t>
  </si>
  <si>
    <t>mul(sqrt(add(div(div(ARG1, div(ARG1, ARG0)), div(ARG1, ARG0)), ARG1)), sqrt(ARG1))</t>
  </si>
  <si>
    <t>sub(add(ARG0, ARG1), div(add(ARG0, ARG1), sqrt(sqrt(ARG1))))</t>
  </si>
  <si>
    <t>add(div(add(ARG1, ARG0), sqrt(ARG1)), ARG1)</t>
  </si>
  <si>
    <t>add(add(sqrt(ARG1), add(sqrt(ARG1), sqrt(ARG1))), div(ARG1, div(ARG1, ARG0)))</t>
  </si>
  <si>
    <t>add(ARG1, sub(ARG0, sqrt(add(ARG0, ARG0))))</t>
  </si>
  <si>
    <t>add(ARG1, div(add(ARG0, ARG0), sqrt(ARG0)))</t>
  </si>
  <si>
    <t>sub(add(ARG0, ARG1), div(ARG0, sqrt(div(add(ARG1, add(ARG0, ARG1)), ARG1))))</t>
  </si>
  <si>
    <t>add(ARG1, sqrt(mul(sqrt(mul(ARG0, sqrt(ARG0))), ARG0)))</t>
  </si>
  <si>
    <t>add(sub(ARG0, sqrt(ARG0)), ARG1)</t>
  </si>
  <si>
    <t>add(sub(ARG0, exp(exp(ARG0))), ARG1)</t>
  </si>
  <si>
    <t>sub(add(ARG1, ARG0), sqrt(add(add(add(add(add(ARG1, ARG1), ARG1), ARG1), ARG1), add(ARG0, ARG0))))</t>
  </si>
  <si>
    <t>Predicted</t>
  </si>
  <si>
    <t>Truth Error</t>
  </si>
  <si>
    <t>Auxilliary Truths Not Strong Enough</t>
  </si>
  <si>
    <t>add(ARG1, sqrt(add(ARG0, mul(sqrt(ARG1), ARG1))))</t>
  </si>
  <si>
    <t>add(add(sqrt(add(add(ARG1, ARG0), ARG1)), sqrt(add(ARG1, ARG0))), add(sqrt(add(sqrt(ARG1), sqrt(ARG1))), ARG1))</t>
  </si>
  <si>
    <t>add(ARG1, sqrt(mul(sub(ARG0, ARG1), ARG0)))</t>
  </si>
  <si>
    <t>add(ARG0, sub(sub(ARG1, sqrt(add(add(ARG0, sqrt(add(ARG1, ARG0))), ARG0))), sqrt(add(add(ARG0, sqrt(add(ARG0, ARG0))), ARG0))))</t>
  </si>
  <si>
    <t>add(sqrt(add(div(ARG1, div(sqrt(add(ARG0, ARG1)), ARG0)), add(ARG0, ARG1))), ARG1)</t>
  </si>
  <si>
    <t>add(sub(ARG0, add(sub(ARG1, div(mul(ARG0, ARG1), add(ARG0, ARG0))), div(ARG0, sub(ARG1, pow(ARG0, ARG0))))), ARG1)</t>
  </si>
  <si>
    <t>sqrt(mul(add(ARG0, ARG1), add(ARG1, pow(div(ARG1, ARG0), sub(ARG1, ARG1)))))</t>
  </si>
  <si>
    <t>div(sqrt(mul(add(add(sqrt(ARG1), ARG0), ARG1), mul(ARG1, ARG0))), sqrt(ARG0))</t>
  </si>
  <si>
    <t>add(ARG1, div(add(ARG0, ARG0), exp(div(ARG0, ARG0))))</t>
  </si>
  <si>
    <t>add(sub(sub(ARG0, sqrt(ARG0)), sqrt(ARG0)), ARG1)</t>
  </si>
  <si>
    <t>sub(add(ARG0, ARG1), sqrt(add(add(ARG0, ARG1), ARG1)))</t>
  </si>
  <si>
    <t>add(ARG1, sqrt(add(ARG0, add(ARG0, mul(ARG0, sqrt(ARG0))))))</t>
  </si>
  <si>
    <t>add(ARG1, mul(sqrt(mul(sqrt(ARG0), div(ARG0, ARG1))), sqrt(ARG1)))</t>
  </si>
  <si>
    <t>add(mul(sqrt(sub(ARG0, ARG1)), sqrt(sub(ARG0, sqrt(sub(ARG0, ARG1))))), ARG1)</t>
  </si>
  <si>
    <t>sqrt(mul(add(ARG1, ARG0), sqrt(mul(ARG1, ARG0))))</t>
  </si>
  <si>
    <t>add(ARG1, add(sqrt(ARG1), sqrt(add(ARG0, ARG0))))</t>
  </si>
  <si>
    <t>add(ARG1, div(mul(ARG0, ARG0), add(ARG1, add(ARG1, ARG0))))</t>
  </si>
  <si>
    <t>add(ARG1, sub(ARG0, sqrt(sqrt(ARG0))))</t>
  </si>
  <si>
    <t>add(ARG0, div(mul(ARG1, ARG1), add(add(ARG1, add(ARG0, ARG0)), sqrt(div(ARG0, ARG0)))))</t>
  </si>
  <si>
    <t>add(ARG0, sub(ARG1, div(add(ARG0, sub(ARG1, div(exp(mul(ARG0, ARG1)), pow(ARG0, ARG0)))), sqrt(sqrt(ARG1)))))</t>
  </si>
  <si>
    <t>add(div(mul(ARG1, ARG1), add(ARG0, ARG1)), ARG0)</t>
  </si>
  <si>
    <t>sqrt(mul(ARG1, add(div(ARG1, mul(ARG1, add(sub(div(ARG0, ARG0), sqrt(ARG0)), ARG1))), add(ARG0, ARG0))))</t>
  </si>
  <si>
    <t>add(ARG1, sqrt(add(add(ARG0, ARG1), ARG0)))</t>
  </si>
  <si>
    <t>sub(add(ARG0, ARG1), div(mul(ARG1, ARG0), add(ARG1, ARG0)))</t>
  </si>
  <si>
    <t>add(add(ARG1, div(ARG0, sqrt(div(sqrt(sqrt(ARG1)), pow(ARG1, pow(ARG0, ARG0)))))), sqrt(sqrt(sqrt(ARG1))))</t>
  </si>
  <si>
    <t>add(div(mul(ARG0, ARG0), add(ARG0, add(ARG1, ARG1))), ARG1)</t>
  </si>
  <si>
    <t>sub(add(ARG1, ARG0), sqrt(add(add(add(ARG0, ARG1), ARG0), add(ARG0, ARG1))))</t>
  </si>
  <si>
    <t>add(ARG1, div(mul(ARG0, ARG0), add(add(div(mul(ARG0, ARG1), add(ARG0, ARG0)), ARG1), ARG0)))</t>
  </si>
  <si>
    <t>add(div(mul(ARG0, ARG1), add(ARG0, ARG1)), ARG1)</t>
  </si>
  <si>
    <t>add(mul(sqrt(mul(sqrt(sqrt(ARG0)), sqrt(ARG0))), sqrt(ARG0)), ARG1)</t>
  </si>
  <si>
    <t>add(mul(sqrt(sqrt(ARG0)), sqrt(ARG0)), ARG1)</t>
  </si>
  <si>
    <t>add(div(add(ARG0, ARG0), sqrt(sqrt(ARG1))), ARG1)</t>
  </si>
  <si>
    <t>add(ARG0, sub(ARG1, div(ARG0, exp(exp(exp(ARG0))))))</t>
  </si>
  <si>
    <t>add(ARG1, div(mul(ARG1, ARG0), add(ARG0, ARG0)))</t>
  </si>
  <si>
    <t>add(div(ARG0, sqrt(add(div(ARG1, ARG1), sqrt(sqrt(ARG0))))), ARG1)</t>
  </si>
  <si>
    <t>pow(add(ARG0, ARG1), div(ARG0, ARG0))</t>
  </si>
  <si>
    <t>add(ARG1, add(add(sqrt(ARG1), sqrt(add(ARG0, ARG1))), sqrt(ARG1)))</t>
  </si>
  <si>
    <t>sqrt(mul(ARG1, add(ARG0, add(ARG0, mul(div(ARG1, ARG0), div(ARG1, sub(div(sqrt(mul(ARG1, ARG1)), ARG0), sub(exp(ARG0), sqrt(ARG0)))))))))</t>
  </si>
  <si>
    <t>sqrt(mul(add(ARG1, ARG0), sqrt(mul(ARG1, add(ARG1, ARG0)))))</t>
  </si>
  <si>
    <t>add(div(add(add(ARG0, add(ARG0, ARG0)), add(ARG0, ARG0)), sqrt(ARG1)), ARG1)</t>
  </si>
  <si>
    <t>add(sqrt(add(ARG0, ARG0)), ARG1)</t>
  </si>
  <si>
    <t>sqrt(mul(add(sqrt(ARG0), ARG1), add(ARG0, ARG1)))</t>
  </si>
  <si>
    <t>sub(add(ARG0, ARG1), pow(ARG0, div(ARG1, add(ARG1, ARG0))))</t>
  </si>
  <si>
    <t>sqrt(mul(ARG1, add(sqrt(sub(ARG0, ARG1)), add(ARG0, ARG1))))</t>
  </si>
  <si>
    <t>sub(add(ARG1, sub(ARG0, sqrt(ARG0))), sqrt(add(ARG1, ARG1)))</t>
  </si>
  <si>
    <t>add(ARG1, div(add(ARG0, ARG0), sqrt(sqrt(add(ARG1, sqrt(sqrt(add(sqrt(add(ARG1, ARG1)), ARG1))))))))</t>
  </si>
  <si>
    <t>add(pow(sub(ARG1, ARG0), pow(exp(div(ARG0, ARG1)), pow(sqrt(ARG1), ARG1))), ARG0)</t>
  </si>
  <si>
    <t>sub(add(ARG0, ARG1), sqrt(mul(ARG1, ARG0)))</t>
  </si>
  <si>
    <t>add(ARG1, sqrt(mul(sub(sqrt(ARG1), pow(exp(ARG0), add(ARG0, ARG1))), ARG0)))</t>
  </si>
  <si>
    <t>add(sqrt(add(add(ARG0, add(sqrt(add(add(exp(sqrt(ARG0)), ARG1), add(ARG0, ARG0))), ARG0)), add(ARG1, ARG0))), ARG1)</t>
  </si>
  <si>
    <t>sqrt(mul(add(sqrt(ARG0), add(ARG0, add(div(div(ARG0, ARG1), add(ARG0, ARG0)), ARG1))), ARG1))</t>
  </si>
  <si>
    <t>add(ARG1, div(ARG0, sqrt(exp(div(ARG1, ARG1)))))</t>
  </si>
  <si>
    <t>add(sub(ARG1, div(ARG0, exp(div(ARG0, ARG1)))), ARG0)</t>
  </si>
  <si>
    <t>add(sqrt(mul(ARG1, mul(div(ARG0, ARG0), add(ARG1, ARG0)))), add(sqrt(sub(sub(ARG0, ARG1), sqrt(ARG0))), sqrt(sub(ARG0, ARG0))))</t>
  </si>
  <si>
    <t>add(add(sqrt(ARG1), sqrt(ARG1)), ARG1)</t>
  </si>
  <si>
    <t>add(sub(ARG0, sqrt(sub(add(ARG1, ARG0), exp(add(sqrt(sqrt(mul(ARG1, ARG1))), sub(add(sqrt(mul(ARG0, ARG1)), sub(sqrt(ARG1), sub(ARG1, ARG1))), sub(ARG1, ARG1))))))), ARG1)</t>
  </si>
  <si>
    <t>(14600.50066204459, 100)</t>
  </si>
  <si>
    <t>add(div(ARG0, sqrt(sqrt(ARG0))), ARG1)</t>
  </si>
  <si>
    <t>add(sub(div(sqrt(ARG0), mul(div(ARG1, ARG1), ARG1)), sqrt(sub(sub(mul(ARG0, ARG1), sub(ARG1, ARG0)), sub(exp(ARG0), sqrt(ARG0))))), add(ARG1, ARG0))</t>
  </si>
  <si>
    <t>add(ARG1, sub(ARG0, div(ARG1, sqrt(ARG1))))</t>
  </si>
  <si>
    <t>add(ARG1, sqrt(add(add(ARG0, add(ARG0, ARG0)), ARG0)))</t>
  </si>
  <si>
    <t>add(ARG0, div(add(ARG1, ARG1), sqrt(sqrt(ARG1))))</t>
  </si>
  <si>
    <t>add(add(ARG1, sub(ARG0, div(div(ARG1, ARG1), add(ARG0, pow(exp(ARG1), pow(ARG1, ARG0)))))), sub(ARG0, ARG0))</t>
  </si>
  <si>
    <t>add(ARG1, add(div(ARG0, sqrt(ARG0)), sqrt(ARG0)))</t>
  </si>
  <si>
    <t>(17522.981198377922, 7500)</t>
  </si>
  <si>
    <t>sqrt(mul(add(sub(sqrt(ARG1), sqrt(ARG1)), sqrt(mul(ARG1, ARG0))), add(ARG1, ARG0)))</t>
  </si>
  <si>
    <t>sub(add(ARG0, ARG1), sqrt(mul(sqrt(ARG0), ARG1)))</t>
  </si>
  <si>
    <t>add(ARG1, sqrt(sub(mul(div(ARG0, ARG0), mul(ARG0, sqrt(add(ARG0, ARG0)))), ARG0)))</t>
  </si>
  <si>
    <t>add(ARG1, sub(ARG0, sqrt(mul(ARG1, sqrt(ARG1)))))</t>
  </si>
  <si>
    <t>sqrt(mul(ARG1, add(ARG0, add(add(sqrt(ARG0), ARG1), sqrt(ARG0)))))</t>
  </si>
  <si>
    <t>sub(add(ARG1, ARG0), sqrt(mul(ARG1, div(ARG0, exp(sqrt(div(ARG1, ARG0)))))))</t>
  </si>
  <si>
    <t>sqrt(add(mul(ARG0, ARG0), mul(ARG1, ARG1)))</t>
  </si>
  <si>
    <t>sub(add(ARG1, ARG0), div(ARG0, add(div(ARG0, ARG0), div(div(mul(sqrt(mul(ARG0, ARG1)), ARG0), ARG1), ARG0))))</t>
  </si>
  <si>
    <t>sqrt(mul(add(ARG1, ARG0), sqrt(mul(ARG0, ARG1))))</t>
  </si>
  <si>
    <t>sqrt(add(mul(ARG1, ARG1), mul(ARG0, ARG0)))</t>
  </si>
  <si>
    <t>-</t>
  </si>
  <si>
    <t>Number Incorrect</t>
  </si>
  <si>
    <t>Measure</t>
  </si>
  <si>
    <t>Inp Size</t>
  </si>
  <si>
    <t>add(ARG1, sqrt(div(ARG0, sqrt(div(ARG0, ARG1)))))</t>
  </si>
  <si>
    <t>add(sqrt(mul(sub(ARG1, ARG0), sqrt(ARG1))), ARG0)</t>
  </si>
  <si>
    <t>sub(add(ARG1, ARG0), div(add(ARG1, ARG0), sub(sub(sqrt(sqrt(ARG0)), pow(ARG0, ARG0)), div(ARG1, ARG0))))</t>
  </si>
  <si>
    <t>add(ARG0, sqrt(mul(ARG1, sub(ARG1, ARG0))))</t>
  </si>
  <si>
    <t>sqrt(add(ARG1, mul(add(ARG0, ARG0), add(div(div(ARG1, ARG1), sub(ARG1, ARG1)), ARG1))))</t>
  </si>
  <si>
    <t>add(sqrt(mul(ARG0, sqrt(mul(ARG0, sqrt(ARG0))))), ARG1)</t>
  </si>
  <si>
    <t>add(add(ARG1, sqrt(ARG0)), div(ARG1, ARG0))</t>
  </si>
  <si>
    <t>add(sqrt(add(mul(ARG1, ARG1), mul(ARG1, ARG1))), sub(ARG0, ARG1))</t>
  </si>
  <si>
    <t>sqrt(mul(add(add(ARG0, ARG1), div(add(add(add(ARG0, ARG1), add(ARG1, ARG0)), ARG1), ARG0)), ARG0))</t>
  </si>
  <si>
    <t>sqrt(add(ARG0, mul(ARG1, add(ARG1, ARG0))))</t>
  </si>
  <si>
    <t>sub(add(ARG0, ARG1), sqrt(add(add(ARG0, add(add(ARG0, ARG1), ARG0)), ARG1)))</t>
  </si>
  <si>
    <t>add(div(ARG1, sqrt(add(add(ARG1, ARG0), ARG0))), ARG1)</t>
  </si>
  <si>
    <t>add(sqrt(ARG1), add(ARG1, sqrt(mul(sub(ARG0, ARG1), ARG0))))</t>
  </si>
  <si>
    <t>sqrt(mul(add(ARG0, add(sqrt(add(ARG1, ARG1)), ARG0)), ARG1))</t>
  </si>
  <si>
    <t>add(sqrt(mul(ARG0, sub(ARG0, pow(sqrt(div(ARG1, ARG0)), ARG0)))), ARG1)</t>
  </si>
  <si>
    <t>[12091.10867448]</t>
  </si>
  <si>
    <t>mul(div(ARG1, ARG1), add(ARG0, ARG1))</t>
  </si>
  <si>
    <t>add(sub(ARG1, div(ARG0, sqrt(ARG0))), ARG0)</t>
  </si>
  <si>
    <t>add(ARG1, div(add(ARG1, ARG0), sqrt(add(div(ARG1, ARG1), sqrt(ARG1)))))</t>
  </si>
  <si>
    <t>sqrt(mul(ARG1, add(ARG0, ARG1)))</t>
  </si>
  <si>
    <t>add(div(add(mul(sqrt(add(ARG1, ARG0)), add(ARG0, ARG0)), ARG1), ARG1), ARG1)</t>
  </si>
  <si>
    <t>mul(sqrt(add(mul(ARG0, ARG0), add(add(mul(ARG1, ARG1), ARG1), ARG0))), div(ARG0, sub(ARG0, sqrt(ARG0))))</t>
  </si>
  <si>
    <t>add(ARG1, div(ARG0, exp(exp(pow(ARG0, ARG1)))))</t>
  </si>
  <si>
    <t>sqrt(mul(add(ARG0, ARG1), ARG0))</t>
  </si>
  <si>
    <t>add(ARG0, div(ARG1, sub(sqrt(div(ARG1, ARG1)), div(ARG0, div(div(ARG1, ARG0), pow(ARG0, ARG1))))))</t>
  </si>
  <si>
    <t>sub(add(ARG0, ARG1), sub(ARG1, ARG1))</t>
  </si>
  <si>
    <t>add(ARG1, sqrt(sub(sub(ARG1, ARG0), ARG0)))</t>
  </si>
  <si>
    <t>add(sqrt(ARG1), add(sqrt(ARG0), add(sqrt(ARG1), ARG0)))</t>
  </si>
  <si>
    <t>add(sqrt(sub(mul(sub(sqrt(ARG1), sub(ARG1, ARG0)), ARG0), sqrt(sub(mul(sub(sqrt(ARG1), sub(ARG1, ARG0)), ARG0), add(ARG0, ARG0))))), ARG1)</t>
  </si>
  <si>
    <t>sqrt(mul(add(sqrt(mul(sqrt(ARG1), ARG0)), ARG1), add(ARG0, ARG1)))</t>
  </si>
  <si>
    <t>add(ARG1, add(sqrt(ARG0), add(sqrt(add(add(ARG0, ARG0), sub(ARG1, ARG1))), sqrt(ARG0))))</t>
  </si>
  <si>
    <t>add(ARG0, sqrt(mul(sqrt(mul(sqrt(ARG1), ARG1)), ARG1)))</t>
  </si>
  <si>
    <t>sqrt(mul(sub(add(ARG1, ARG0), exp(div(sub(ARG1, ARG0), ARG1))), ARG1))</t>
  </si>
  <si>
    <t>sub(ARG0, div(add(ARG1, ARG1), pow(ARG1, ARG0)))</t>
  </si>
  <si>
    <t>sub(add(ARG1, ARG0), div(ARG0, div(ARG0, div(ARG0, mul(pow(exp(ARG1), exp(ARG1)), sqrt(sqrt(ARG1)))))))</t>
  </si>
  <si>
    <t>add(ARG0, sqrt(mul(add(ARG0, ARG1), sqrt(ARG1))))</t>
  </si>
  <si>
    <t>add(sub(ARG0, sqrt(mul(sqrt(ARG1), sub(ARG0, div(ARG0, ARG0))))), ARG1)</t>
  </si>
  <si>
    <t>add(sub(sub(ARG1, sqrt(add(ARG0, ARG0))), sqrt(ARG1)), ARG0)</t>
  </si>
  <si>
    <t>ARG0</t>
  </si>
  <si>
    <t>add(sqrt(mul(ARG0, ARG1)), div(div(mul(ARG1, ARG0), div(ARG0, ARG0)), add(ARG1, ARG1)))</t>
  </si>
  <si>
    <t>sub(add(ARG1, ARG0), sqrt(sub(mul(ARG1, ARG0), pow(ARG0, ARG1))))</t>
  </si>
  <si>
    <t>add(sqrt(div(ARG0, div(sqrt(ARG0), add(ARG1, ARG1)))), ARG0)</t>
  </si>
  <si>
    <t>add(ARG1, sub(ARG0, sqrt(ARG1)))</t>
  </si>
  <si>
    <t>ARG1</t>
  </si>
  <si>
    <t>sub(add(ARG0, ARG1), sqrt(mul(div(ARG0, sqrt(ARG0)), add(ARG1, ARG0))))</t>
  </si>
  <si>
    <t>add(sub(ARG1, sqrt(div(add(ARG0, sqrt(sqrt(ARG1))), div(sqrt(sqrt(ARG1)), ARG1)))), ARG0)</t>
  </si>
  <si>
    <t>sub(add(div(mul(ARG1, ARG1), add(ARG0, ARG1)), ARG0), sqrt(ARG0))</t>
  </si>
  <si>
    <t>sub(add(ARG1, ARG0), sqrt(ARG0))</t>
  </si>
  <si>
    <t>add(div(mul(ARG1, ARG1), add(ARG1, ARG0)), ARG0)</t>
  </si>
  <si>
    <t>sqrt(mul(pow(add(ARG1, ARG1), div(ARG1, ARG1)), ARG0))</t>
  </si>
  <si>
    <t>add(sqrt(mul(sqrt(ARG0), ARG0)), ARG1)</t>
  </si>
  <si>
    <t>add(ARG1, div(add(ARG0, ARG0), sqrt(sqrt(ARG1))))</t>
  </si>
  <si>
    <t>add(ARG1, sub(ARG0, sub(ARG1, ARG1)))</t>
  </si>
  <si>
    <t>sqrt(add(mul(add(ARG1, ARG0), ARG1), ARG1))</t>
  </si>
  <si>
    <t>add(sub(ARG1, div(ARG1, sqrt(ARG1))), ARG0)</t>
  </si>
  <si>
    <t>add(add(ARG0, ARG0), sub(ARG1, ARG0))</t>
  </si>
  <si>
    <t>sub(add(ARG1, ARG0), sqrt(add(add(ARG1, ARG0), add(ARG1, ARG1))))</t>
  </si>
  <si>
    <t>add(div(mul(ARG1, ARG1), add(ARG1, ARG1)), ARG0)</t>
  </si>
  <si>
    <t>add(div(ARG0, exp(exp(pow(ARG0, ARG1)))), ARG1)</t>
  </si>
  <si>
    <t>add(div(ARG1, sqrt(sqrt(sqrt(ARG0)))), ARG0)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</si>
</sst>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33" borderId="21" xfId="0" applyFill="1" applyBorder="1"/>
    <xf numFmtId="0" fontId="0" fillId="0" borderId="26" xfId="0" applyBorder="1"/>
    <xf numFmtId="11" fontId="0" fillId="0" borderId="0" xfId="0" applyNumberFormat="1" applyBorder="1"/>
    <xf numFmtId="0" fontId="18" fillId="34" borderId="0" xfId="0" applyFont="1" applyFill="1" applyBorder="1"/>
    <xf numFmtId="0" fontId="0" fillId="33" borderId="34" xfId="0" applyFill="1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4" xfId="0" applyBorder="1"/>
    <xf numFmtId="0" fontId="18" fillId="34" borderId="16" xfId="0" applyFont="1" applyFill="1" applyBorder="1"/>
    <xf numFmtId="0" fontId="18" fillId="34" borderId="17" xfId="0" applyFont="1" applyFill="1" applyBorder="1"/>
    <xf numFmtId="0" fontId="0" fillId="0" borderId="24" xfId="0" applyFill="1" applyBorder="1"/>
    <xf numFmtId="0" fontId="0" fillId="33" borderId="27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0" fillId="33" borderId="31" xfId="0" applyFill="1" applyBorder="1" applyAlignment="1">
      <alignment horizontal="center"/>
    </xf>
    <xf numFmtId="0" fontId="0" fillId="33" borderId="32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0" fillId="33" borderId="39" xfId="0" applyFill="1" applyBorder="1" applyAlignment="1">
      <alignment horizontal="center"/>
    </xf>
    <xf numFmtId="0" fontId="0" fillId="33" borderId="40" xfId="0" applyFill="1" applyBorder="1" applyAlignment="1">
      <alignment horizontal="center"/>
    </xf>
    <xf numFmtId="0" fontId="0" fillId="33" borderId="4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'Triangle Rule'!$A$3:$A$13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900</c:v>
                </c:pt>
                <c:pt idx="3">
                  <c:v>800</c:v>
                </c:pt>
                <c:pt idx="4">
                  <c:v>700</c:v>
                </c:pt>
                <c:pt idx="5">
                  <c:v>600</c:v>
                </c:pt>
                <c:pt idx="6">
                  <c:v>500</c:v>
                </c:pt>
                <c:pt idx="7">
                  <c:v>400</c:v>
                </c:pt>
                <c:pt idx="8">
                  <c:v>300</c:v>
                </c:pt>
                <c:pt idx="9">
                  <c:v>200</c:v>
                </c:pt>
                <c:pt idx="10">
                  <c:v>100</c:v>
                </c:pt>
              </c:numCache>
            </c:numRef>
          </c:cat>
          <c:val>
            <c:numRef>
              <c:f>'Triangle Rule'!$Q$3:$Q$13</c:f>
              <c:numCache>
                <c:formatCode>General</c:formatCode>
                <c:ptCount val="11"/>
                <c:pt idx="0">
                  <c:v>10210.301798205894</c:v>
                </c:pt>
                <c:pt idx="1">
                  <c:v>8243.6274246066878</c:v>
                </c:pt>
                <c:pt idx="2">
                  <c:v>11530.703062190141</c:v>
                </c:pt>
                <c:pt idx="3">
                  <c:v>6908.1655701854061</c:v>
                </c:pt>
                <c:pt idx="4">
                  <c:v>10798.59152569453</c:v>
                </c:pt>
                <c:pt idx="5">
                  <c:v>7281.4068450951918</c:v>
                </c:pt>
                <c:pt idx="6">
                  <c:v>12020.697909513916</c:v>
                </c:pt>
                <c:pt idx="7">
                  <c:v>5720.37479573162</c:v>
                </c:pt>
                <c:pt idx="8">
                  <c:v>16042.741744888441</c:v>
                </c:pt>
                <c:pt idx="9">
                  <c:v>14141.356011364498</c:v>
                </c:pt>
                <c:pt idx="10">
                  <c:v>10658.641115035982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5-4129-9FCD-06EE3186E8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MSE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Taken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'Triangle Rule'!$A$3:$A$13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900</c:v>
                </c:pt>
                <c:pt idx="3">
                  <c:v>800</c:v>
                </c:pt>
                <c:pt idx="4">
                  <c:v>700</c:v>
                </c:pt>
                <c:pt idx="5">
                  <c:v>600</c:v>
                </c:pt>
                <c:pt idx="6">
                  <c:v>500</c:v>
                </c:pt>
                <c:pt idx="7">
                  <c:v>400</c:v>
                </c:pt>
                <c:pt idx="8">
                  <c:v>300</c:v>
                </c:pt>
                <c:pt idx="9">
                  <c:v>200</c:v>
                </c:pt>
                <c:pt idx="10">
                  <c:v>100</c:v>
                </c:pt>
              </c:numCache>
            </c:numRef>
          </c:cat>
          <c:val>
            <c:numRef>
              <c:f>'Triangle Rule'!$R$3:$R$13</c:f>
              <c:numCache>
                <c:formatCode>General</c:formatCode>
                <c:ptCount val="11"/>
                <c:pt idx="0">
                  <c:v>177.4061429411538</c:v>
                </c:pt>
                <c:pt idx="1">
                  <c:v>169.355816117366</c:v>
                </c:pt>
                <c:pt idx="2">
                  <c:v>139.15959831011622</c:v>
                </c:pt>
                <c:pt idx="3">
                  <c:v>163.18639273909153</c:v>
                </c:pt>
                <c:pt idx="4">
                  <c:v>153.0212586972506</c:v>
                </c:pt>
                <c:pt idx="5">
                  <c:v>155.34452648081816</c:v>
                </c:pt>
                <c:pt idx="6">
                  <c:v>142.28186068888786</c:v>
                </c:pt>
                <c:pt idx="7">
                  <c:v>193.0763826934116</c:v>
                </c:pt>
                <c:pt idx="8">
                  <c:v>162.9083259157841</c:v>
                </c:pt>
                <c:pt idx="9">
                  <c:v>140.59496116412211</c:v>
                </c:pt>
                <c:pt idx="10">
                  <c:v>186.89284602085371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5-4D3B-8E08-DFA12139F8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 taken avg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MSE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'Semiperimeter Rule'!$A$3:$A$20</c:f>
              <c:numCache>
                <c:formatCode>General</c:formatCode>
                <c:ptCount val="18"/>
                <c:pt idx="0">
                  <c:v>0</c:v>
                </c:pt>
                <c:pt idx="1">
                  <c:v>1000</c:v>
                </c:pt>
                <c:pt idx="2">
                  <c:v>900</c:v>
                </c:pt>
                <c:pt idx="3">
                  <c:v>800</c:v>
                </c:pt>
                <c:pt idx="4">
                  <c:v>700</c:v>
                </c:pt>
                <c:pt idx="5">
                  <c:v>600</c:v>
                </c:pt>
                <c:pt idx="6">
                  <c:v>500</c:v>
                </c:pt>
                <c:pt idx="7">
                  <c:v>400</c:v>
                </c:pt>
                <c:pt idx="8">
                  <c:v>300</c:v>
                </c:pt>
                <c:pt idx="9">
                  <c:v>200</c:v>
                </c:pt>
                <c:pt idx="10">
                  <c:v>100</c:v>
                </c:pt>
                <c:pt idx="11">
                  <c:v>75</c:v>
                </c:pt>
                <c:pt idx="12">
                  <c:v>25</c:v>
                </c:pt>
                <c:pt idx="13">
                  <c:v>20</c:v>
                </c:pt>
                <c:pt idx="14">
                  <c:v>10</c:v>
                </c:pt>
                <c:pt idx="15">
                  <c:v>8</c:v>
                </c:pt>
                <c:pt idx="16">
                  <c:v>5</c:v>
                </c:pt>
                <c:pt idx="17">
                  <c:v>1</c:v>
                </c:pt>
              </c:numCache>
            </c:numRef>
          </c:cat>
          <c:val>
            <c:numRef>
              <c:f>'Semiperimeter Rule'!$V$3:$V$20</c:f>
              <c:numCache>
                <c:formatCode>General</c:formatCode>
                <c:ptCount val="18"/>
                <c:pt idx="0">
                  <c:v>6370.5435486917831</c:v>
                </c:pt>
                <c:pt idx="1">
                  <c:v>12831.937878414152</c:v>
                </c:pt>
                <c:pt idx="2">
                  <c:v>9773.3446341589206</c:v>
                </c:pt>
                <c:pt idx="3">
                  <c:v>9032.237478786572</c:v>
                </c:pt>
                <c:pt idx="4">
                  <c:v>8236.4371073956718</c:v>
                </c:pt>
                <c:pt idx="5">
                  <c:v>6950.5668944453819</c:v>
                </c:pt>
                <c:pt idx="6">
                  <c:v>7554.5533984173835</c:v>
                </c:pt>
                <c:pt idx="7">
                  <c:v>8538.5914578071715</c:v>
                </c:pt>
                <c:pt idx="8">
                  <c:v>16285.575307170273</c:v>
                </c:pt>
                <c:pt idx="9">
                  <c:v>8625.6598090440202</c:v>
                </c:pt>
                <c:pt idx="10">
                  <c:v>9163.6569203547879</c:v>
                </c:pt>
                <c:pt idx="11">
                  <c:v>2985.2026556713759</c:v>
                </c:pt>
                <c:pt idx="12">
                  <c:v>9191.0678805182906</c:v>
                </c:pt>
                <c:pt idx="13">
                  <c:v>14854.156952870078</c:v>
                </c:pt>
                <c:pt idx="14">
                  <c:v>12919.814944071495</c:v>
                </c:pt>
                <c:pt idx="15">
                  <c:v>11997.708461565799</c:v>
                </c:pt>
                <c:pt idx="16">
                  <c:v>7463.3030502015263</c:v>
                </c:pt>
                <c:pt idx="17">
                  <c:v>10562.016745170391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2-4A16-BBDB-E0F48F6D2E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MSE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Taken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'Semiperimeter Rule'!$A$3:$A$20</c:f>
              <c:numCache>
                <c:formatCode>General</c:formatCode>
                <c:ptCount val="18"/>
                <c:pt idx="0">
                  <c:v>0</c:v>
                </c:pt>
                <c:pt idx="1">
                  <c:v>1000</c:v>
                </c:pt>
                <c:pt idx="2">
                  <c:v>900</c:v>
                </c:pt>
                <c:pt idx="3">
                  <c:v>800</c:v>
                </c:pt>
                <c:pt idx="4">
                  <c:v>700</c:v>
                </c:pt>
                <c:pt idx="5">
                  <c:v>600</c:v>
                </c:pt>
                <c:pt idx="6">
                  <c:v>500</c:v>
                </c:pt>
                <c:pt idx="7">
                  <c:v>400</c:v>
                </c:pt>
                <c:pt idx="8">
                  <c:v>300</c:v>
                </c:pt>
                <c:pt idx="9">
                  <c:v>200</c:v>
                </c:pt>
                <c:pt idx="10">
                  <c:v>100</c:v>
                </c:pt>
                <c:pt idx="11">
                  <c:v>75</c:v>
                </c:pt>
                <c:pt idx="12">
                  <c:v>25</c:v>
                </c:pt>
                <c:pt idx="13">
                  <c:v>20</c:v>
                </c:pt>
                <c:pt idx="14">
                  <c:v>10</c:v>
                </c:pt>
                <c:pt idx="15">
                  <c:v>8</c:v>
                </c:pt>
                <c:pt idx="16">
                  <c:v>5</c:v>
                </c:pt>
                <c:pt idx="17">
                  <c:v>1</c:v>
                </c:pt>
              </c:numCache>
            </c:numRef>
          </c:cat>
          <c:val>
            <c:numRef>
              <c:f>'Semiperimeter Rule'!$W$3:$W$20</c:f>
              <c:numCache>
                <c:formatCode>General</c:formatCode>
                <c:ptCount val="18"/>
                <c:pt idx="0">
                  <c:v>151.0356419845578</c:v>
                </c:pt>
                <c:pt idx="1">
                  <c:v>174.10481247901879</c:v>
                </c:pt>
                <c:pt idx="2">
                  <c:v>190.47223968505818</c:v>
                </c:pt>
                <c:pt idx="3">
                  <c:v>180.5023431301112</c:v>
                </c:pt>
                <c:pt idx="4">
                  <c:v>167.86872739791841</c:v>
                </c:pt>
                <c:pt idx="5">
                  <c:v>187.90645532607959</c:v>
                </c:pt>
                <c:pt idx="6">
                  <c:v>144.68163876533475</c:v>
                </c:pt>
                <c:pt idx="7">
                  <c:v>173.6184344291683</c:v>
                </c:pt>
                <c:pt idx="8">
                  <c:v>168.63947153091357</c:v>
                </c:pt>
                <c:pt idx="9">
                  <c:v>157.5694976806634</c:v>
                </c:pt>
                <c:pt idx="10">
                  <c:v>151.32689933776822</c:v>
                </c:pt>
                <c:pt idx="11">
                  <c:v>166.34129214286762</c:v>
                </c:pt>
                <c:pt idx="12">
                  <c:v>172.83234167098942</c:v>
                </c:pt>
                <c:pt idx="13">
                  <c:v>139.93246612548802</c:v>
                </c:pt>
                <c:pt idx="14">
                  <c:v>141.1495496749873</c:v>
                </c:pt>
                <c:pt idx="15">
                  <c:v>110.4543381690977</c:v>
                </c:pt>
                <c:pt idx="16">
                  <c:v>134.00136032104456</c:v>
                </c:pt>
                <c:pt idx="17">
                  <c:v>127.47069287300071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C-46A0-9984-3883E0F064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 taken avg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'Triangle Rule Data Size'!$A$3:$A$13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'Triangle Rule Data Size'!$V$3:$V$13</c:f>
              <c:numCache>
                <c:formatCode>General</c:formatCode>
                <c:ptCount val="11"/>
                <c:pt idx="0">
                  <c:v>31155.403992332798</c:v>
                </c:pt>
                <c:pt idx="1">
                  <c:v>16179.493510688761</c:v>
                </c:pt>
                <c:pt idx="2">
                  <c:v>15410.340539042652</c:v>
                </c:pt>
                <c:pt idx="3">
                  <c:v>15465.970318733922</c:v>
                </c:pt>
                <c:pt idx="4">
                  <c:v>9171.3702757443534</c:v>
                </c:pt>
                <c:pt idx="5">
                  <c:v>13787.816693436645</c:v>
                </c:pt>
                <c:pt idx="6">
                  <c:v>10662.359867095196</c:v>
                </c:pt>
                <c:pt idx="7">
                  <c:v>10807.912617714808</c:v>
                </c:pt>
                <c:pt idx="8">
                  <c:v>12395.14990757329</c:v>
                </c:pt>
                <c:pt idx="9">
                  <c:v>11618.449254805219</c:v>
                </c:pt>
                <c:pt idx="10">
                  <c:v>10109.141566745766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8-41CA-91F8-B06DA1B2D9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MSE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Taken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'Triangle Rule Data Size'!$A$3:$A$13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'Triangle Rule Data Size'!$W$3:$W$13</c:f>
              <c:numCache>
                <c:formatCode>General</c:formatCode>
                <c:ptCount val="11"/>
                <c:pt idx="0">
                  <c:v>16.146251344680756</c:v>
                </c:pt>
                <c:pt idx="1">
                  <c:v>165.40505833625772</c:v>
                </c:pt>
                <c:pt idx="2">
                  <c:v>347.0529588699336</c:v>
                </c:pt>
                <c:pt idx="3">
                  <c:v>558.3511738777155</c:v>
                </c:pt>
                <c:pt idx="4">
                  <c:v>848.38961639404147</c:v>
                </c:pt>
                <c:pt idx="5">
                  <c:v>847.86184864043867</c:v>
                </c:pt>
                <c:pt idx="6">
                  <c:v>866.43666477203078</c:v>
                </c:pt>
                <c:pt idx="7">
                  <c:v>642.70110249519303</c:v>
                </c:pt>
                <c:pt idx="8">
                  <c:v>1224.8458469867669</c:v>
                </c:pt>
                <c:pt idx="9">
                  <c:v>1162.5605058670014</c:v>
                </c:pt>
                <c:pt idx="10">
                  <c:v>2042.236967039104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AEB-988D-267DB93B06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 taken avg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'Semiperimeter Rule Data Size'!$A$3:$A$10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  <c:pt idx="7">
                  <c:v>1000</c:v>
                </c:pt>
              </c:numCache>
            </c:numRef>
          </c:cat>
          <c:val>
            <c:numRef>
              <c:f>'Semiperimeter Rule Data Size'!$V$3:$V$10</c:f>
              <c:numCache>
                <c:formatCode>General</c:formatCode>
                <c:ptCount val="8"/>
                <c:pt idx="0">
                  <c:v>0.82858503979534959</c:v>
                </c:pt>
                <c:pt idx="1">
                  <c:v>3978.8036568628618</c:v>
                </c:pt>
                <c:pt idx="2">
                  <c:v>13101.065542335748</c:v>
                </c:pt>
                <c:pt idx="3">
                  <c:v>10439.270495175984</c:v>
                </c:pt>
                <c:pt idx="4">
                  <c:v>10966.894681715987</c:v>
                </c:pt>
                <c:pt idx="5">
                  <c:v>15651.52393251303</c:v>
                </c:pt>
                <c:pt idx="6">
                  <c:v>12038.842089738266</c:v>
                </c:pt>
                <c:pt idx="7">
                  <c:v>10390.687455331545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5-4712-8AF3-6CD174A116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MSE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Taken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'Semiperimeter Rule Data Size'!$A$3:$A$10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  <c:pt idx="7">
                  <c:v>1000</c:v>
                </c:pt>
              </c:numCache>
            </c:numRef>
          </c:cat>
          <c:val>
            <c:numRef>
              <c:f>'Semiperimeter Rule Data Size'!$W$3:$W$10</c:f>
              <c:numCache>
                <c:formatCode>General</c:formatCode>
                <c:ptCount val="8"/>
                <c:pt idx="0">
                  <c:v>16.748704671859706</c:v>
                </c:pt>
                <c:pt idx="1">
                  <c:v>35.742980670928873</c:v>
                </c:pt>
                <c:pt idx="2">
                  <c:v>80.538268089294135</c:v>
                </c:pt>
                <c:pt idx="3">
                  <c:v>181.43632259368843</c:v>
                </c:pt>
                <c:pt idx="4">
                  <c:v>354.13352160453582</c:v>
                </c:pt>
                <c:pt idx="5">
                  <c:v>440.31085181236239</c:v>
                </c:pt>
                <c:pt idx="6">
                  <c:v>1071.7179119586926</c:v>
                </c:pt>
                <c:pt idx="7">
                  <c:v>2307.043659210201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9-4D42-B139-BDD0571FB5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 taken avg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231774</xdr:colOff>
      <xdr:row>12</xdr:row>
      <xdr:rowOff>185737</xdr:rowOff>
    </xdr:from>
    <xdr:to>
      <xdr:col>7</xdr:col>
      <xdr:colOff>428624</xdr:colOff>
      <xdr:row>28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C2C15-171B-41BE-8404-763E1002D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493712</xdr:colOff>
      <xdr:row>13</xdr:row>
      <xdr:rowOff>4763</xdr:rowOff>
    </xdr:from>
    <xdr:to>
      <xdr:col>13</xdr:col>
      <xdr:colOff>285750</xdr:colOff>
      <xdr:row>20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404424-60F4-4866-9B48-B8A8211BB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20</xdr:row>
      <xdr:rowOff>119062</xdr:rowOff>
    </xdr:from>
    <xdr:to>
      <xdr:col>9</xdr:col>
      <xdr:colOff>184150</xdr:colOff>
      <xdr:row>35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3FE7C-F630-405C-89D5-98A181166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365124</xdr:colOff>
      <xdr:row>20</xdr:row>
      <xdr:rowOff>79375</xdr:rowOff>
    </xdr:from>
    <xdr:to>
      <xdr:col>18</xdr:col>
      <xdr:colOff>501649</xdr:colOff>
      <xdr:row>34</xdr:row>
      <xdr:rowOff>160338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11483F-C8C9-4722-9A44-A47A9BB2C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310697</xdr:colOff>
      <xdr:row>15</xdr:row>
      <xdr:rowOff>55562</xdr:rowOff>
    </xdr:from>
    <xdr:to>
      <xdr:col>9</xdr:col>
      <xdr:colOff>447222</xdr:colOff>
      <xdr:row>29</xdr:row>
      <xdr:rowOff>144463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75C6B-79AA-4382-8497-999BF675C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47624</xdr:colOff>
      <xdr:row>15</xdr:row>
      <xdr:rowOff>52160</xdr:rowOff>
    </xdr:from>
    <xdr:to>
      <xdr:col>20</xdr:col>
      <xdr:colOff>184150</xdr:colOff>
      <xdr:row>29</xdr:row>
      <xdr:rowOff>142194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8CD793-D6E3-4D9D-B344-2B75EE52B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56697</xdr:colOff>
      <xdr:row>10</xdr:row>
      <xdr:rowOff>19276</xdr:rowOff>
    </xdr:from>
    <xdr:to>
      <xdr:col>9</xdr:col>
      <xdr:colOff>193222</xdr:colOff>
      <xdr:row>24</xdr:row>
      <xdr:rowOff>99106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20F205-5D04-43F6-AAEF-646D605D3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383267</xdr:colOff>
      <xdr:row>10</xdr:row>
      <xdr:rowOff>97517</xdr:rowOff>
    </xdr:from>
    <xdr:to>
      <xdr:col>18</xdr:col>
      <xdr:colOff>519792</xdr:colOff>
      <xdr:row>24</xdr:row>
      <xdr:rowOff>178480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75B59E-319E-444F-BC0E-31F8A6BBD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zoomScale="80" zoomScaleNormal="80" workbookViewId="0">
      <selection activeCell="J15" sqref="J15"/>
    </sheetView>
  </sheetViews>
  <sheetFormatPr defaultRowHeight="14.5" x14ac:dyDescent="0.35"/>
  <cols>
    <col min="4" max="4" width="10.54296875" customWidth="1"/>
    <col min="17" max="17" width="10.1796875" customWidth="1"/>
    <col min="18" max="18" width="14.54296875" customWidth="1"/>
    <col min="19" max="19" width="10.1796875" customWidth="1"/>
    <col min="20" max="20" width="15.08984375" customWidth="1"/>
  </cols>
  <sheetData>
    <row r="1" spans="1:20" x14ac:dyDescent="0.35">
      <c r="A1" s="13" t="s">
        <v>15</v>
      </c>
      <c r="B1" s="33" t="s">
        <v>16</v>
      </c>
      <c r="C1" s="34"/>
      <c r="D1" s="35"/>
      <c r="E1" s="33" t="s">
        <v>17</v>
      </c>
      <c r="F1" s="34"/>
      <c r="G1" s="36"/>
      <c r="H1" s="33" t="s">
        <v>18</v>
      </c>
      <c r="I1" s="34"/>
      <c r="J1" s="35"/>
      <c r="K1" s="33" t="s">
        <v>19</v>
      </c>
      <c r="L1" s="34"/>
      <c r="M1" s="35"/>
      <c r="N1" s="33" t="s">
        <v>20</v>
      </c>
      <c r="O1" s="34"/>
      <c r="P1" s="35"/>
      <c r="Q1" s="30" t="s">
        <v>21</v>
      </c>
      <c r="R1" s="31"/>
      <c r="S1" s="31"/>
      <c r="T1" s="32"/>
    </row>
    <row r="2" spans="1:20" x14ac:dyDescent="0.35">
      <c r="A2" s="10" t="s">
        <v>0</v>
      </c>
      <c r="B2" s="3" t="s">
        <v>1</v>
      </c>
      <c r="C2" s="2" t="s">
        <v>2</v>
      </c>
      <c r="D2" s="4" t="s">
        <v>3</v>
      </c>
      <c r="E2" s="3" t="s">
        <v>1</v>
      </c>
      <c r="F2" s="2" t="s">
        <v>2</v>
      </c>
      <c r="G2" s="14" t="s">
        <v>3</v>
      </c>
      <c r="H2" s="3" t="s">
        <v>1</v>
      </c>
      <c r="I2" s="2" t="s">
        <v>2</v>
      </c>
      <c r="J2" s="4" t="s">
        <v>3</v>
      </c>
      <c r="K2" s="3" t="s">
        <v>1</v>
      </c>
      <c r="L2" s="2" t="s">
        <v>2</v>
      </c>
      <c r="M2" s="4" t="s">
        <v>3</v>
      </c>
      <c r="N2" s="3" t="s">
        <v>1</v>
      </c>
      <c r="O2" s="2" t="s">
        <v>2</v>
      </c>
      <c r="P2" s="4" t="s">
        <v>3</v>
      </c>
      <c r="Q2" s="3" t="s">
        <v>22</v>
      </c>
      <c r="R2" s="2" t="s">
        <v>23</v>
      </c>
      <c r="S2" s="2" t="s">
        <v>24</v>
      </c>
      <c r="T2" s="4" t="s">
        <v>25</v>
      </c>
    </row>
    <row r="3" spans="1:20" x14ac:dyDescent="0.35">
      <c r="A3" s="11">
        <v>0</v>
      </c>
      <c r="B3" s="5" t="s">
        <v>4</v>
      </c>
      <c r="C3" s="1">
        <v>6637.8899485990996</v>
      </c>
      <c r="D3" s="6">
        <v>122.498551368713</v>
      </c>
      <c r="E3" s="5" t="s">
        <v>26</v>
      </c>
      <c r="F3" s="1">
        <v>19971.404058756401</v>
      </c>
      <c r="G3" s="1">
        <v>176.83803839999999</v>
      </c>
      <c r="H3" s="5" t="s">
        <v>36</v>
      </c>
      <c r="I3" s="1">
        <v>992.59037821076697</v>
      </c>
      <c r="J3" s="6">
        <v>377.40268588066101</v>
      </c>
      <c r="K3" s="5" t="s">
        <v>45</v>
      </c>
      <c r="L3" s="1">
        <v>10549.731975204</v>
      </c>
      <c r="M3" s="6">
        <v>102.468528032302</v>
      </c>
      <c r="N3" s="5" t="s">
        <v>54</v>
      </c>
      <c r="O3" s="1">
        <v>12899.892630259201</v>
      </c>
      <c r="P3" s="6">
        <v>107.822911024093</v>
      </c>
      <c r="Q3" s="5">
        <f>SUM(C3, F3,I3,L3,O3)/5</f>
        <v>10210.301798205894</v>
      </c>
      <c r="R3" s="1">
        <f>SUM(D3, G3,J3,M3,P3)/5</f>
        <v>177.4061429411538</v>
      </c>
      <c r="S3" s="1">
        <f>STDEV(C3, F3,I3,L3,O3)</f>
        <v>7077.3681421020838</v>
      </c>
      <c r="T3" s="6">
        <f>STDEV(D3, G3,J3,M3,P3)</f>
        <v>115.61926292259936</v>
      </c>
    </row>
    <row r="4" spans="1:20" x14ac:dyDescent="0.35">
      <c r="A4" s="11">
        <v>1000</v>
      </c>
      <c r="B4" s="5" t="s">
        <v>5</v>
      </c>
      <c r="C4" s="1">
        <v>12328.665554467399</v>
      </c>
      <c r="D4" s="6">
        <v>168.041176319122</v>
      </c>
      <c r="E4" s="5" t="s">
        <v>27</v>
      </c>
      <c r="F4" s="1">
        <v>7091.9044684099999</v>
      </c>
      <c r="G4" s="1">
        <v>171.9391851</v>
      </c>
      <c r="H4" s="5" t="s">
        <v>37</v>
      </c>
      <c r="I4" s="1">
        <v>5813.36368455106</v>
      </c>
      <c r="J4" s="6">
        <v>276.50940847396799</v>
      </c>
      <c r="K4" s="5" t="s">
        <v>46</v>
      </c>
      <c r="L4" s="1">
        <v>9167.1222428757101</v>
      </c>
      <c r="M4" s="6">
        <v>105.24638199806201</v>
      </c>
      <c r="N4" s="5" t="s">
        <v>55</v>
      </c>
      <c r="O4" s="1">
        <v>6817.0811727292703</v>
      </c>
      <c r="P4" s="6">
        <v>125.042928695678</v>
      </c>
      <c r="Q4" s="5">
        <f t="shared" ref="Q4:Q13" si="0">SUM(C4, F4,I4,L4,O4)/5</f>
        <v>8243.6274246066878</v>
      </c>
      <c r="R4" s="1">
        <f t="shared" ref="R4:R13" si="1">SUM(D4, G4,J4,M4,P4)/5</f>
        <v>169.355816117366</v>
      </c>
      <c r="S4" s="1">
        <f t="shared" ref="S4:S13" si="2">STDEV(C4, F4,I4,L4,O4)</f>
        <v>2588.8250725276289</v>
      </c>
      <c r="T4" s="6">
        <f t="shared" ref="T4:T13" si="3">STDEV(D4, G4,J4,M4,P4)</f>
        <v>66.264519093495565</v>
      </c>
    </row>
    <row r="5" spans="1:20" x14ac:dyDescent="0.35">
      <c r="A5" s="11">
        <v>900</v>
      </c>
      <c r="B5" s="5" t="s">
        <v>6</v>
      </c>
      <c r="C5" s="1">
        <v>370.80955213270897</v>
      </c>
      <c r="D5" s="6">
        <v>207.36526727676301</v>
      </c>
      <c r="E5" s="5" t="s">
        <v>28</v>
      </c>
      <c r="F5" s="1">
        <v>14563.382291510099</v>
      </c>
      <c r="G5" s="1">
        <v>188.31428149999999</v>
      </c>
      <c r="H5" s="5" t="s">
        <v>10</v>
      </c>
      <c r="I5" s="1">
        <v>19971.404058756401</v>
      </c>
      <c r="J5" s="6">
        <v>129.98159718513401</v>
      </c>
      <c r="K5" s="5" t="s">
        <v>35</v>
      </c>
      <c r="L5" s="1">
        <v>6637.8899485990996</v>
      </c>
      <c r="M5" s="6">
        <v>88.393253087997394</v>
      </c>
      <c r="N5" s="5" t="s">
        <v>56</v>
      </c>
      <c r="O5" s="1">
        <v>16110.0294599524</v>
      </c>
      <c r="P5" s="6">
        <v>81.743592500686603</v>
      </c>
      <c r="Q5" s="5">
        <f t="shared" si="0"/>
        <v>11530.703062190141</v>
      </c>
      <c r="R5" s="1">
        <f t="shared" si="1"/>
        <v>139.15959831011622</v>
      </c>
      <c r="S5" s="1">
        <f t="shared" si="2"/>
        <v>7904.0440629935783</v>
      </c>
      <c r="T5" s="6">
        <f t="shared" si="3"/>
        <v>57.066302214300705</v>
      </c>
    </row>
    <row r="6" spans="1:20" x14ac:dyDescent="0.35">
      <c r="A6" s="11">
        <v>800</v>
      </c>
      <c r="B6" s="5" t="s">
        <v>7</v>
      </c>
      <c r="C6" s="1">
        <v>6637.8899485990996</v>
      </c>
      <c r="D6" s="6">
        <v>177.52737760543801</v>
      </c>
      <c r="E6" s="5" t="s">
        <v>29</v>
      </c>
      <c r="F6" s="1">
        <v>7173.5982910717603</v>
      </c>
      <c r="G6" s="1">
        <v>268.12135960000001</v>
      </c>
      <c r="H6" s="5" t="s">
        <v>38</v>
      </c>
      <c r="I6" s="1">
        <v>378.96777624988601</v>
      </c>
      <c r="J6" s="6">
        <v>99.840276718139606</v>
      </c>
      <c r="K6" s="5" t="s">
        <v>47</v>
      </c>
      <c r="L6" s="1">
        <v>19971.404058756401</v>
      </c>
      <c r="M6" s="6">
        <v>107.332721233367</v>
      </c>
      <c r="N6" s="5" t="s">
        <v>57</v>
      </c>
      <c r="O6" s="1">
        <v>378.96777624988601</v>
      </c>
      <c r="P6" s="6">
        <v>163.11022853851301</v>
      </c>
      <c r="Q6" s="5">
        <f t="shared" si="0"/>
        <v>6908.1655701854061</v>
      </c>
      <c r="R6" s="1">
        <f t="shared" si="1"/>
        <v>163.18639273909153</v>
      </c>
      <c r="S6" s="1">
        <f t="shared" si="2"/>
        <v>8000.8210659108063</v>
      </c>
      <c r="T6" s="6">
        <f t="shared" si="3"/>
        <v>67.729941594599538</v>
      </c>
    </row>
    <row r="7" spans="1:20" x14ac:dyDescent="0.35">
      <c r="A7" s="11">
        <v>700</v>
      </c>
      <c r="B7" s="5" t="s">
        <v>8</v>
      </c>
      <c r="C7" s="1">
        <v>17522.9811983779</v>
      </c>
      <c r="D7" s="6">
        <v>186.01384091377199</v>
      </c>
      <c r="E7" s="5" t="s">
        <v>30</v>
      </c>
      <c r="F7" s="1">
        <v>7173.5982910717603</v>
      </c>
      <c r="G7" s="1">
        <v>215.7453907</v>
      </c>
      <c r="H7" s="5" t="s">
        <v>4</v>
      </c>
      <c r="I7" s="1">
        <v>6637.8899485990996</v>
      </c>
      <c r="J7" s="6">
        <v>121.415248632431</v>
      </c>
      <c r="K7" s="5" t="s">
        <v>48</v>
      </c>
      <c r="L7" s="1">
        <v>6548.4587304714896</v>
      </c>
      <c r="M7" s="6">
        <v>131.14478802680901</v>
      </c>
      <c r="N7" s="5" t="s">
        <v>58</v>
      </c>
      <c r="O7" s="1">
        <v>16110.0294599524</v>
      </c>
      <c r="P7" s="6">
        <v>110.78702521324099</v>
      </c>
      <c r="Q7" s="5">
        <f t="shared" si="0"/>
        <v>10798.59152569453</v>
      </c>
      <c r="R7" s="1">
        <f t="shared" si="1"/>
        <v>153.0212586972506</v>
      </c>
      <c r="S7" s="1">
        <f t="shared" si="2"/>
        <v>5521.4226369048192</v>
      </c>
      <c r="T7" s="6">
        <f t="shared" si="3"/>
        <v>45.508453983865138</v>
      </c>
    </row>
    <row r="8" spans="1:20" x14ac:dyDescent="0.35">
      <c r="A8" s="11">
        <v>600</v>
      </c>
      <c r="B8" s="5" t="s">
        <v>9</v>
      </c>
      <c r="C8" s="1">
        <v>9155.2125253175</v>
      </c>
      <c r="D8" s="6">
        <v>181.617087125778</v>
      </c>
      <c r="E8" s="5" t="s">
        <v>31</v>
      </c>
      <c r="F8" s="1">
        <v>6567.7012049772802</v>
      </c>
      <c r="G8" s="1">
        <v>236.01863359999999</v>
      </c>
      <c r="H8" s="5" t="s">
        <v>39</v>
      </c>
      <c r="I8" s="1">
        <v>18735.022029052001</v>
      </c>
      <c r="J8" s="6">
        <v>74.413450241088796</v>
      </c>
      <c r="K8" s="5" t="s">
        <v>49</v>
      </c>
      <c r="L8" s="1">
        <v>1949.09846612918</v>
      </c>
      <c r="M8" s="6">
        <v>164.819658994674</v>
      </c>
      <c r="N8" s="5" t="s">
        <v>59</v>
      </c>
      <c r="O8" s="15">
        <v>1.68557437223693E-15</v>
      </c>
      <c r="P8" s="6">
        <v>119.85380244255001</v>
      </c>
      <c r="Q8" s="5">
        <f t="shared" si="0"/>
        <v>7281.4068450951918</v>
      </c>
      <c r="R8" s="1">
        <f t="shared" si="1"/>
        <v>155.34452648081816</v>
      </c>
      <c r="S8" s="1">
        <f t="shared" si="2"/>
        <v>7359.6573042215377</v>
      </c>
      <c r="T8" s="6">
        <f t="shared" si="3"/>
        <v>61.436486985660288</v>
      </c>
    </row>
    <row r="9" spans="1:20" x14ac:dyDescent="0.35">
      <c r="A9" s="11">
        <v>500</v>
      </c>
      <c r="B9" s="5" t="s">
        <v>10</v>
      </c>
      <c r="C9" s="1">
        <v>19971.404058756401</v>
      </c>
      <c r="D9" s="6">
        <v>161.21631360053999</v>
      </c>
      <c r="E9" s="5" t="s">
        <v>32</v>
      </c>
      <c r="F9" s="1">
        <v>6637.8899485990996</v>
      </c>
      <c r="G9" s="1">
        <v>299.33180929999997</v>
      </c>
      <c r="H9" s="5" t="s">
        <v>40</v>
      </c>
      <c r="I9" s="1">
        <v>13143.8237052078</v>
      </c>
      <c r="J9" s="6">
        <v>82.728892087936401</v>
      </c>
      <c r="K9" s="5" t="s">
        <v>38</v>
      </c>
      <c r="L9" s="1">
        <v>378.96777624988601</v>
      </c>
      <c r="M9" s="6">
        <v>98.684844493865896</v>
      </c>
      <c r="N9" s="5" t="s">
        <v>10</v>
      </c>
      <c r="O9" s="1">
        <v>19971.404058756401</v>
      </c>
      <c r="P9" s="6">
        <v>69.447443962097097</v>
      </c>
      <c r="Q9" s="5">
        <f t="shared" si="0"/>
        <v>12020.697909513916</v>
      </c>
      <c r="R9" s="1">
        <f t="shared" si="1"/>
        <v>142.28186068888786</v>
      </c>
      <c r="S9" s="1">
        <f t="shared" si="2"/>
        <v>8546.8323099261943</v>
      </c>
      <c r="T9" s="6">
        <f t="shared" si="3"/>
        <v>94.571808717031601</v>
      </c>
    </row>
    <row r="10" spans="1:20" x14ac:dyDescent="0.35">
      <c r="A10" s="11">
        <v>400</v>
      </c>
      <c r="B10" s="5" t="s">
        <v>11</v>
      </c>
      <c r="C10" s="1">
        <v>14656.412717207701</v>
      </c>
      <c r="D10" s="6">
        <v>203.78337097167901</v>
      </c>
      <c r="E10" s="5" t="s">
        <v>33</v>
      </c>
      <c r="F10" s="1">
        <v>7712.3293489233001</v>
      </c>
      <c r="G10" s="1">
        <v>300.30629520000002</v>
      </c>
      <c r="H10" s="5" t="s">
        <v>41</v>
      </c>
      <c r="I10" s="1">
        <v>378.96777624988601</v>
      </c>
      <c r="J10" s="6">
        <v>161.566033363342</v>
      </c>
      <c r="K10" s="5" t="s">
        <v>50</v>
      </c>
      <c r="L10" s="1">
        <v>3413.7181232799999</v>
      </c>
      <c r="M10" s="6">
        <v>95.225575208663898</v>
      </c>
      <c r="N10" s="5" t="s">
        <v>60</v>
      </c>
      <c r="O10" s="1">
        <v>2440.4460129972099</v>
      </c>
      <c r="P10" s="6">
        <v>204.50063872337299</v>
      </c>
      <c r="Q10" s="5">
        <f t="shared" si="0"/>
        <v>5720.37479573162</v>
      </c>
      <c r="R10" s="1">
        <f t="shared" si="1"/>
        <v>193.0763826934116</v>
      </c>
      <c r="S10" s="1">
        <f t="shared" si="2"/>
        <v>5666.3454591161199</v>
      </c>
      <c r="T10" s="6">
        <f t="shared" si="3"/>
        <v>74.684486341407975</v>
      </c>
    </row>
    <row r="11" spans="1:20" x14ac:dyDescent="0.35">
      <c r="A11" s="11">
        <v>300</v>
      </c>
      <c r="B11" s="5" t="s">
        <v>12</v>
      </c>
      <c r="C11" s="1">
        <v>16110.0294599524</v>
      </c>
      <c r="D11" s="6">
        <v>336.59287142753601</v>
      </c>
      <c r="E11" s="5" t="s">
        <v>10</v>
      </c>
      <c r="F11" s="1">
        <v>19971.404058756401</v>
      </c>
      <c r="G11" s="1">
        <v>154.87010720000001</v>
      </c>
      <c r="H11" s="5" t="s">
        <v>42</v>
      </c>
      <c r="I11" s="1">
        <v>19971.404058756401</v>
      </c>
      <c r="J11" s="6">
        <v>94.7876069545745</v>
      </c>
      <c r="K11" s="5" t="s">
        <v>51</v>
      </c>
      <c r="L11" s="1">
        <v>17522.9811983779</v>
      </c>
      <c r="M11" s="6">
        <v>103.41369652748099</v>
      </c>
      <c r="N11" s="5" t="s">
        <v>4</v>
      </c>
      <c r="O11" s="1">
        <v>6637.8899485990996</v>
      </c>
      <c r="P11" s="6">
        <v>124.877347469329</v>
      </c>
      <c r="Q11" s="5">
        <f t="shared" si="0"/>
        <v>16042.741744888441</v>
      </c>
      <c r="R11" s="1">
        <f t="shared" si="1"/>
        <v>162.9083259157841</v>
      </c>
      <c r="S11" s="1">
        <f t="shared" si="2"/>
        <v>5511.7068349841729</v>
      </c>
      <c r="T11" s="6">
        <f t="shared" si="3"/>
        <v>99.821506837435805</v>
      </c>
    </row>
    <row r="12" spans="1:20" x14ac:dyDescent="0.35">
      <c r="A12" s="11">
        <v>200</v>
      </c>
      <c r="B12" s="5" t="s">
        <v>13</v>
      </c>
      <c r="C12" s="1">
        <v>16110.0294599524</v>
      </c>
      <c r="D12" s="6">
        <v>176.01458621025</v>
      </c>
      <c r="E12" s="5" t="s">
        <v>34</v>
      </c>
      <c r="F12" s="1">
        <v>378.96777624988601</v>
      </c>
      <c r="G12" s="1">
        <v>251.77478360000001</v>
      </c>
      <c r="H12" s="5" t="s">
        <v>43</v>
      </c>
      <c r="I12" s="1">
        <v>19704.950598319701</v>
      </c>
      <c r="J12" s="6">
        <v>88.2422838211059</v>
      </c>
      <c r="K12" s="5" t="s">
        <v>52</v>
      </c>
      <c r="L12" s="1">
        <v>18509.8879816464</v>
      </c>
      <c r="M12" s="6">
        <v>91.135951280593801</v>
      </c>
      <c r="N12" s="5" t="s">
        <v>61</v>
      </c>
      <c r="O12" s="1">
        <v>16002.9442406541</v>
      </c>
      <c r="P12" s="6">
        <v>95.807200908660803</v>
      </c>
      <c r="Q12" s="5">
        <f t="shared" si="0"/>
        <v>14141.356011364498</v>
      </c>
      <c r="R12" s="1">
        <f t="shared" si="1"/>
        <v>140.59496116412211</v>
      </c>
      <c r="S12" s="1">
        <f t="shared" si="2"/>
        <v>7854.651044444905</v>
      </c>
      <c r="T12" s="6">
        <f t="shared" si="3"/>
        <v>72.125658935678373</v>
      </c>
    </row>
    <row r="13" spans="1:20" ht="15" thickBot="1" x14ac:dyDescent="0.4">
      <c r="A13" s="12">
        <v>100</v>
      </c>
      <c r="B13" s="7" t="s">
        <v>14</v>
      </c>
      <c r="C13" s="8">
        <v>378.96777624988601</v>
      </c>
      <c r="D13" s="9">
        <v>294.71487450599602</v>
      </c>
      <c r="E13" s="7" t="s">
        <v>35</v>
      </c>
      <c r="F13" s="8">
        <v>6637.8899485990996</v>
      </c>
      <c r="G13" s="8">
        <v>320.1429594</v>
      </c>
      <c r="H13" s="7" t="s">
        <v>44</v>
      </c>
      <c r="I13" s="8">
        <v>6637.8618810645203</v>
      </c>
      <c r="J13" s="9">
        <v>116.575633049011</v>
      </c>
      <c r="K13" s="7" t="s">
        <v>53</v>
      </c>
      <c r="L13" s="8">
        <v>19667.081910510002</v>
      </c>
      <c r="M13" s="9">
        <v>108.016398191452</v>
      </c>
      <c r="N13" s="7" t="s">
        <v>26</v>
      </c>
      <c r="O13" s="8">
        <v>19971.404058756401</v>
      </c>
      <c r="P13" s="9">
        <v>95.014364957809406</v>
      </c>
      <c r="Q13" s="7">
        <f t="shared" si="0"/>
        <v>10658.641115035982</v>
      </c>
      <c r="R13" s="8">
        <f t="shared" si="1"/>
        <v>186.89284602085371</v>
      </c>
      <c r="S13" s="8">
        <f t="shared" si="2"/>
        <v>8744.7748506519874</v>
      </c>
      <c r="T13" s="9">
        <f t="shared" si="3"/>
        <v>110.66711603607702</v>
      </c>
    </row>
    <row r="14" spans="1:20" ht="15" thickBot="1" x14ac:dyDescent="0.4"/>
    <row r="15" spans="1:20" x14ac:dyDescent="0.35">
      <c r="Q15" s="27" t="s">
        <v>72</v>
      </c>
      <c r="R15" s="28"/>
      <c r="S15" s="29"/>
    </row>
    <row r="16" spans="1:20" x14ac:dyDescent="0.35">
      <c r="Q16" s="5" t="s">
        <v>0</v>
      </c>
      <c r="R16" s="1" t="s">
        <v>70</v>
      </c>
      <c r="S16" s="6" t="s">
        <v>71</v>
      </c>
    </row>
    <row r="17" spans="17:19" x14ac:dyDescent="0.35">
      <c r="Q17" s="5">
        <v>0</v>
      </c>
      <c r="R17" s="1" t="s">
        <v>62</v>
      </c>
      <c r="S17" s="6">
        <v>0</v>
      </c>
    </row>
    <row r="18" spans="17:19" x14ac:dyDescent="0.35">
      <c r="Q18" s="5">
        <v>1000</v>
      </c>
      <c r="R18" s="1" t="s">
        <v>63</v>
      </c>
      <c r="S18" s="6">
        <v>0</v>
      </c>
    </row>
    <row r="19" spans="17:19" x14ac:dyDescent="0.35">
      <c r="Q19" s="5">
        <v>900</v>
      </c>
      <c r="R19" s="1" t="s">
        <v>64</v>
      </c>
      <c r="S19" s="6">
        <v>900</v>
      </c>
    </row>
    <row r="20" spans="17:19" x14ac:dyDescent="0.35">
      <c r="Q20" s="5">
        <v>800</v>
      </c>
      <c r="R20" s="1" t="s">
        <v>65</v>
      </c>
      <c r="S20" s="6">
        <v>0</v>
      </c>
    </row>
    <row r="21" spans="17:19" x14ac:dyDescent="0.35">
      <c r="Q21" s="5">
        <v>700</v>
      </c>
      <c r="R21" s="1" t="s">
        <v>10</v>
      </c>
      <c r="S21" s="6">
        <v>0</v>
      </c>
    </row>
    <row r="22" spans="17:19" x14ac:dyDescent="0.35">
      <c r="Q22" s="5">
        <v>600</v>
      </c>
      <c r="R22" s="1" t="s">
        <v>66</v>
      </c>
      <c r="S22" s="6">
        <v>600</v>
      </c>
    </row>
    <row r="23" spans="17:19" x14ac:dyDescent="0.35">
      <c r="Q23" s="5">
        <v>500</v>
      </c>
      <c r="R23" s="1" t="s">
        <v>26</v>
      </c>
      <c r="S23" s="6">
        <v>0</v>
      </c>
    </row>
    <row r="24" spans="17:19" x14ac:dyDescent="0.35">
      <c r="Q24" s="5">
        <v>400</v>
      </c>
      <c r="R24" s="1" t="s">
        <v>67</v>
      </c>
      <c r="S24" s="6">
        <v>0</v>
      </c>
    </row>
    <row r="25" spans="17:19" x14ac:dyDescent="0.35">
      <c r="Q25" s="5">
        <v>300</v>
      </c>
      <c r="R25" s="1" t="s">
        <v>68</v>
      </c>
      <c r="S25" s="6">
        <v>0</v>
      </c>
    </row>
    <row r="26" spans="17:19" x14ac:dyDescent="0.35">
      <c r="Q26" s="5">
        <v>200</v>
      </c>
      <c r="R26" s="1" t="s">
        <v>14</v>
      </c>
      <c r="S26" s="6">
        <v>0</v>
      </c>
    </row>
    <row r="27" spans="17:19" ht="15" thickBot="1" x14ac:dyDescent="0.4">
      <c r="Q27" s="7">
        <v>100</v>
      </c>
      <c r="R27" s="8" t="s">
        <v>69</v>
      </c>
      <c r="S27" s="9">
        <v>0</v>
      </c>
    </row>
  </sheetData>
  <mergeCells count="7">
    <mergeCell ref="Q15:S15"/>
    <mergeCell ref="Q1:T1"/>
    <mergeCell ref="B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264E6-2446-49AC-A512-308FFC1D2E06}">
  <dimension ref="A1:Z22"/>
  <sheetViews>
    <sheetView zoomScale="70" zoomScaleNormal="70" workbookViewId="0">
      <selection activeCell="O13" sqref="O13"/>
    </sheetView>
  </sheetViews>
  <sheetFormatPr defaultRowHeight="14.5" x14ac:dyDescent="0.35"/>
  <cols>
    <col min="25" max="25" width="12.26953125" bestFit="1" customWidth="1"/>
    <col min="26" max="26" width="14.6328125" customWidth="1"/>
  </cols>
  <sheetData>
    <row r="1" spans="1:26" ht="15" thickBot="1" x14ac:dyDescent="0.4">
      <c r="A1" s="17" t="s">
        <v>15</v>
      </c>
      <c r="B1" s="27" t="s">
        <v>16</v>
      </c>
      <c r="C1" s="28"/>
      <c r="D1" s="28"/>
      <c r="E1" s="29"/>
      <c r="F1" s="27" t="s">
        <v>17</v>
      </c>
      <c r="G1" s="28"/>
      <c r="H1" s="28"/>
      <c r="I1" s="29"/>
      <c r="J1" s="27" t="s">
        <v>18</v>
      </c>
      <c r="K1" s="28"/>
      <c r="L1" s="28"/>
      <c r="M1" s="29"/>
      <c r="N1" s="27" t="s">
        <v>19</v>
      </c>
      <c r="O1" s="28"/>
      <c r="P1" s="28"/>
      <c r="Q1" s="29"/>
      <c r="R1" s="27" t="s">
        <v>20</v>
      </c>
      <c r="S1" s="28"/>
      <c r="T1" s="28"/>
      <c r="U1" s="29"/>
      <c r="V1" s="37" t="s">
        <v>21</v>
      </c>
      <c r="W1" s="38"/>
      <c r="X1" s="38"/>
      <c r="Y1" s="38"/>
      <c r="Z1" s="39"/>
    </row>
    <row r="2" spans="1:26" ht="15" thickBot="1" x14ac:dyDescent="0.4">
      <c r="A2" s="18" t="s">
        <v>0</v>
      </c>
      <c r="B2" s="19" t="s">
        <v>1</v>
      </c>
      <c r="C2" s="20" t="s">
        <v>2</v>
      </c>
      <c r="D2" s="21" t="s">
        <v>71</v>
      </c>
      <c r="E2" s="22" t="s">
        <v>3</v>
      </c>
      <c r="F2" s="19" t="s">
        <v>1</v>
      </c>
      <c r="G2" s="20" t="s">
        <v>2</v>
      </c>
      <c r="H2" s="21" t="s">
        <v>71</v>
      </c>
      <c r="I2" s="22" t="s">
        <v>3</v>
      </c>
      <c r="J2" s="19" t="s">
        <v>1</v>
      </c>
      <c r="K2" s="20" t="s">
        <v>2</v>
      </c>
      <c r="L2" s="21" t="s">
        <v>71</v>
      </c>
      <c r="M2" s="22" t="s">
        <v>3</v>
      </c>
      <c r="N2" s="19" t="s">
        <v>1</v>
      </c>
      <c r="O2" s="20" t="s">
        <v>2</v>
      </c>
      <c r="P2" s="21" t="s">
        <v>71</v>
      </c>
      <c r="Q2" s="22" t="s">
        <v>3</v>
      </c>
      <c r="R2" s="19" t="s">
        <v>1</v>
      </c>
      <c r="S2" s="20" t="s">
        <v>2</v>
      </c>
      <c r="T2" s="21" t="s">
        <v>71</v>
      </c>
      <c r="U2" s="22" t="s">
        <v>3</v>
      </c>
      <c r="V2" s="19" t="s">
        <v>22</v>
      </c>
      <c r="W2" s="20" t="s">
        <v>23</v>
      </c>
      <c r="X2" s="20" t="s">
        <v>24</v>
      </c>
      <c r="Y2" s="21" t="s">
        <v>149</v>
      </c>
      <c r="Z2" s="22" t="s">
        <v>25</v>
      </c>
    </row>
    <row r="3" spans="1:26" x14ac:dyDescent="0.35">
      <c r="A3" s="23">
        <v>0</v>
      </c>
      <c r="B3" s="5" t="s">
        <v>73</v>
      </c>
      <c r="C3" s="1">
        <v>15755.109410159699</v>
      </c>
      <c r="D3" s="1">
        <v>0</v>
      </c>
      <c r="E3" s="6">
        <v>143.86502861976601</v>
      </c>
      <c r="F3" s="5" t="s">
        <v>82</v>
      </c>
      <c r="G3" s="1">
        <v>12672.6337887847</v>
      </c>
      <c r="H3" s="1">
        <v>0</v>
      </c>
      <c r="I3" s="6">
        <v>158.281917572021</v>
      </c>
      <c r="J3" s="5" t="s">
        <v>93</v>
      </c>
      <c r="K3" s="1">
        <v>378.96777624988601</v>
      </c>
      <c r="L3" s="1">
        <v>0</v>
      </c>
      <c r="M3" s="6">
        <v>157.02109861373901</v>
      </c>
      <c r="N3" s="5" t="s">
        <v>102</v>
      </c>
      <c r="O3" s="1">
        <v>3046.00676826463</v>
      </c>
      <c r="P3" s="1">
        <v>0</v>
      </c>
      <c r="Q3" s="6">
        <v>173.837165117263</v>
      </c>
      <c r="R3" s="24" t="s">
        <v>147</v>
      </c>
      <c r="S3" s="16">
        <v>0</v>
      </c>
      <c r="T3" s="16">
        <v>0</v>
      </c>
      <c r="U3" s="25">
        <v>122.173</v>
      </c>
      <c r="V3" s="5">
        <f t="shared" ref="V3:V13" si="0">SUM(C3, G3,K3,O3,S3)/5</f>
        <v>6370.5435486917831</v>
      </c>
      <c r="W3" s="1">
        <f>SUM(E3, I3,M3,Q3,U3)/5</f>
        <v>151.0356419845578</v>
      </c>
      <c r="X3" s="1">
        <f t="shared" ref="X3:X13" si="1">STDEV(C3, G3,K3,O3,S3)</f>
        <v>7336.9231962316389</v>
      </c>
      <c r="Y3" s="1" t="s">
        <v>148</v>
      </c>
      <c r="Z3" s="6">
        <f>STDEV(E3, I3,M3,Q3,U3)</f>
        <v>19.317825035939066</v>
      </c>
    </row>
    <row r="4" spans="1:26" x14ac:dyDescent="0.35">
      <c r="A4" s="11">
        <v>1000</v>
      </c>
      <c r="B4" s="5" t="s">
        <v>74</v>
      </c>
      <c r="C4" s="1">
        <v>14737.788546498699</v>
      </c>
      <c r="D4" s="1">
        <v>100000</v>
      </c>
      <c r="E4" s="6">
        <v>193.38513708114601</v>
      </c>
      <c r="F4" s="5" t="s">
        <v>83</v>
      </c>
      <c r="G4" s="1">
        <v>13503.5556802601</v>
      </c>
      <c r="H4" s="1">
        <v>100000</v>
      </c>
      <c r="I4" s="6">
        <v>150.81073355674701</v>
      </c>
      <c r="J4" s="5" t="s">
        <v>94</v>
      </c>
      <c r="K4" s="1">
        <v>9166.6238111383609</v>
      </c>
      <c r="L4" s="1">
        <v>97000</v>
      </c>
      <c r="M4" s="6">
        <v>124.79031491279601</v>
      </c>
      <c r="N4" s="5" t="s">
        <v>26</v>
      </c>
      <c r="O4" s="1">
        <v>19971.404058756401</v>
      </c>
      <c r="P4" s="1">
        <v>100000</v>
      </c>
      <c r="Q4" s="6">
        <v>119.019904136657</v>
      </c>
      <c r="R4" s="5" t="s">
        <v>110</v>
      </c>
      <c r="S4" s="1">
        <v>6780.3172954171996</v>
      </c>
      <c r="T4" s="1">
        <v>99000</v>
      </c>
      <c r="U4" s="6">
        <v>282.51797270774802</v>
      </c>
      <c r="V4" s="5">
        <f t="shared" si="0"/>
        <v>12831.937878414152</v>
      </c>
      <c r="W4" s="1">
        <f t="shared" ref="W4:W13" si="2">SUM(E4, I4,M4,Q4,U4)/5</f>
        <v>174.10481247901879</v>
      </c>
      <c r="X4" s="1">
        <f t="shared" si="1"/>
        <v>5126.2060403715623</v>
      </c>
      <c r="Y4" s="1">
        <f t="shared" ref="Y4:Y20" si="3">AVERAGE(D4/A4, H4/A4, L4/A4, P4/A4, T4/A4)</f>
        <v>99.2</v>
      </c>
      <c r="Z4" s="6">
        <f t="shared" ref="Z4:Z13" si="4">STDEV(E4, I4,M4,Q4,U4)</f>
        <v>67.33131726335813</v>
      </c>
    </row>
    <row r="5" spans="1:26" x14ac:dyDescent="0.35">
      <c r="A5" s="11">
        <v>900</v>
      </c>
      <c r="B5" s="5" t="s">
        <v>75</v>
      </c>
      <c r="C5" s="1">
        <v>3441.3471133600001</v>
      </c>
      <c r="D5" s="1">
        <v>89100</v>
      </c>
      <c r="E5" s="6">
        <v>135.81638717651299</v>
      </c>
      <c r="F5" s="5" t="s">
        <v>84</v>
      </c>
      <c r="G5" s="1">
        <v>9690.9736673773805</v>
      </c>
      <c r="H5" s="1">
        <v>90000</v>
      </c>
      <c r="I5" s="6">
        <v>146.20037078857399</v>
      </c>
      <c r="J5" s="5" t="s">
        <v>26</v>
      </c>
      <c r="K5" s="1">
        <v>19971.404058756401</v>
      </c>
      <c r="L5" s="1">
        <v>90000</v>
      </c>
      <c r="M5" s="6">
        <v>101.770023822784</v>
      </c>
      <c r="N5" s="5" t="s">
        <v>103</v>
      </c>
      <c r="O5" s="1">
        <v>10243.167032646301</v>
      </c>
      <c r="P5" s="1">
        <v>90000</v>
      </c>
      <c r="Q5" s="6">
        <v>147.00922441482501</v>
      </c>
      <c r="R5" s="5" t="s">
        <v>111</v>
      </c>
      <c r="S5" s="1">
        <v>5519.8312986545297</v>
      </c>
      <c r="T5" s="1">
        <v>90000</v>
      </c>
      <c r="U5" s="6">
        <v>421.56519222259499</v>
      </c>
      <c r="V5" s="5">
        <f t="shared" si="0"/>
        <v>9773.3446341589206</v>
      </c>
      <c r="W5" s="1">
        <f t="shared" si="2"/>
        <v>190.47223968505818</v>
      </c>
      <c r="X5" s="1">
        <f t="shared" si="1"/>
        <v>6372.0974252719161</v>
      </c>
      <c r="Y5" s="1">
        <f t="shared" si="3"/>
        <v>99.8</v>
      </c>
      <c r="Z5" s="6">
        <f t="shared" si="4"/>
        <v>130.48786351304628</v>
      </c>
    </row>
    <row r="6" spans="1:26" x14ac:dyDescent="0.35">
      <c r="A6" s="11">
        <v>800</v>
      </c>
      <c r="B6" s="5" t="s">
        <v>76</v>
      </c>
      <c r="C6" s="1">
        <v>10070.2875651824</v>
      </c>
      <c r="D6" s="1">
        <v>80000</v>
      </c>
      <c r="E6" s="6">
        <v>189.21835947036701</v>
      </c>
      <c r="F6" s="5" t="s">
        <v>85</v>
      </c>
      <c r="G6" s="1">
        <v>10243.167032646301</v>
      </c>
      <c r="H6" s="1">
        <v>80000</v>
      </c>
      <c r="I6" s="6">
        <v>191.35316181182799</v>
      </c>
      <c r="J6" s="5" t="s">
        <v>95</v>
      </c>
      <c r="K6" s="1">
        <v>19014.404046507301</v>
      </c>
      <c r="L6" s="1">
        <v>80000</v>
      </c>
      <c r="M6" s="6">
        <v>100.34594035148601</v>
      </c>
      <c r="N6" s="5" t="s">
        <v>104</v>
      </c>
      <c r="O6" s="1">
        <v>944.22154147994604</v>
      </c>
      <c r="P6" s="1">
        <v>80000</v>
      </c>
      <c r="Q6" s="6">
        <v>122.322215557098</v>
      </c>
      <c r="R6" s="5" t="s">
        <v>112</v>
      </c>
      <c r="S6" s="1">
        <v>4889.1072081169204</v>
      </c>
      <c r="T6" s="1">
        <v>80000</v>
      </c>
      <c r="U6" s="6">
        <v>299.27203845977698</v>
      </c>
      <c r="V6" s="5">
        <f t="shared" si="0"/>
        <v>9032.237478786572</v>
      </c>
      <c r="W6" s="1">
        <f t="shared" si="2"/>
        <v>180.5023431301112</v>
      </c>
      <c r="X6" s="1">
        <f t="shared" si="1"/>
        <v>6796.489498150203</v>
      </c>
      <c r="Y6" s="1">
        <f t="shared" si="3"/>
        <v>100</v>
      </c>
      <c r="Z6" s="6">
        <f t="shared" si="4"/>
        <v>77.636856399570334</v>
      </c>
    </row>
    <row r="7" spans="1:26" x14ac:dyDescent="0.35">
      <c r="A7" s="11">
        <v>700</v>
      </c>
      <c r="B7" s="5" t="s">
        <v>77</v>
      </c>
      <c r="C7" s="1">
        <v>14449.8831736928</v>
      </c>
      <c r="D7" s="1">
        <v>70000</v>
      </c>
      <c r="E7" s="6">
        <v>161.905534505844</v>
      </c>
      <c r="F7" s="5" t="s">
        <v>86</v>
      </c>
      <c r="G7" s="1">
        <v>3368.40711108184</v>
      </c>
      <c r="H7" s="1">
        <v>69300</v>
      </c>
      <c r="I7" s="6">
        <v>145.84471750259399</v>
      </c>
      <c r="J7" s="5" t="s">
        <v>96</v>
      </c>
      <c r="K7" s="1">
        <v>378.96777624988601</v>
      </c>
      <c r="L7" s="1">
        <v>69300</v>
      </c>
      <c r="M7" s="6">
        <v>237.45209002494801</v>
      </c>
      <c r="N7" s="5" t="s">
        <v>105</v>
      </c>
      <c r="O7" s="1">
        <v>3258.3418354538298</v>
      </c>
      <c r="P7" s="1">
        <v>70000</v>
      </c>
      <c r="Q7" s="6">
        <v>176.92722582817001</v>
      </c>
      <c r="R7" s="5" t="s">
        <v>113</v>
      </c>
      <c r="S7" s="1">
        <v>19726.585640500001</v>
      </c>
      <c r="T7" s="1">
        <v>70000</v>
      </c>
      <c r="U7" s="6">
        <v>117.214069128036</v>
      </c>
      <c r="V7" s="5">
        <f t="shared" si="0"/>
        <v>8236.4371073956718</v>
      </c>
      <c r="W7" s="1">
        <f t="shared" si="2"/>
        <v>167.86872739791841</v>
      </c>
      <c r="X7" s="1">
        <f t="shared" si="1"/>
        <v>8379.2809686007731</v>
      </c>
      <c r="Y7" s="1">
        <f t="shared" si="3"/>
        <v>99.6</v>
      </c>
      <c r="Z7" s="6">
        <f t="shared" si="4"/>
        <v>44.750452048196102</v>
      </c>
    </row>
    <row r="8" spans="1:26" x14ac:dyDescent="0.35">
      <c r="A8" s="11">
        <v>600</v>
      </c>
      <c r="B8" s="5" t="s">
        <v>78</v>
      </c>
      <c r="C8" s="1">
        <v>3443.8412343865202</v>
      </c>
      <c r="D8" s="1">
        <v>60000</v>
      </c>
      <c r="E8" s="6">
        <v>142.46806836128201</v>
      </c>
      <c r="F8" s="5" t="s">
        <v>87</v>
      </c>
      <c r="G8" s="1">
        <v>5562.8729748823898</v>
      </c>
      <c r="H8" s="1">
        <v>58200</v>
      </c>
      <c r="I8" s="6">
        <v>150.030251979827</v>
      </c>
      <c r="J8" s="5" t="s">
        <v>97</v>
      </c>
      <c r="K8" s="1">
        <v>1797.1521095404901</v>
      </c>
      <c r="L8" s="1">
        <v>60000</v>
      </c>
      <c r="M8" s="6">
        <v>277.79521322250298</v>
      </c>
      <c r="N8" s="5" t="s">
        <v>106</v>
      </c>
      <c r="O8" s="1">
        <v>18762.117105704299</v>
      </c>
      <c r="P8" s="1">
        <v>60000</v>
      </c>
      <c r="Q8" s="6">
        <v>100.076486349105</v>
      </c>
      <c r="R8" s="5" t="s">
        <v>114</v>
      </c>
      <c r="S8" s="1">
        <v>5186.8510477132104</v>
      </c>
      <c r="T8" s="1">
        <v>60000</v>
      </c>
      <c r="U8" s="6">
        <v>269.16225671768098</v>
      </c>
      <c r="V8" s="5">
        <f t="shared" si="0"/>
        <v>6950.5668944453819</v>
      </c>
      <c r="W8" s="1">
        <f t="shared" si="2"/>
        <v>187.90645532607959</v>
      </c>
      <c r="X8" s="1">
        <f t="shared" si="1"/>
        <v>6771.3350824576764</v>
      </c>
      <c r="Y8" s="1">
        <f t="shared" si="3"/>
        <v>99.4</v>
      </c>
      <c r="Z8" s="6">
        <f t="shared" si="4"/>
        <v>80.460939741496361</v>
      </c>
    </row>
    <row r="9" spans="1:26" x14ac:dyDescent="0.35">
      <c r="A9" s="11">
        <v>500</v>
      </c>
      <c r="B9" s="5" t="s">
        <v>35</v>
      </c>
      <c r="C9" s="1">
        <v>6637.8899485990996</v>
      </c>
      <c r="D9" s="1">
        <v>50000</v>
      </c>
      <c r="E9" s="6">
        <v>144.558015584945</v>
      </c>
      <c r="F9" s="5" t="s">
        <v>88</v>
      </c>
      <c r="G9" s="1">
        <v>17135.117995689299</v>
      </c>
      <c r="H9" s="1">
        <v>50000</v>
      </c>
      <c r="I9" s="6">
        <v>133.07820177078199</v>
      </c>
      <c r="J9" s="5" t="s">
        <v>98</v>
      </c>
      <c r="K9" s="1">
        <v>723.97915060031903</v>
      </c>
      <c r="L9" s="1">
        <v>48500</v>
      </c>
      <c r="M9" s="6">
        <v>195.71263289451599</v>
      </c>
      <c r="N9" s="5" t="s">
        <v>35</v>
      </c>
      <c r="O9" s="1">
        <v>6637.8899485990996</v>
      </c>
      <c r="P9" s="1">
        <v>50000</v>
      </c>
      <c r="Q9" s="6">
        <v>159.457575321197</v>
      </c>
      <c r="R9" s="5" t="s">
        <v>35</v>
      </c>
      <c r="S9" s="1">
        <v>6637.8899485990996</v>
      </c>
      <c r="T9" s="1">
        <v>50000</v>
      </c>
      <c r="U9" s="6">
        <v>90.601768255233694</v>
      </c>
      <c r="V9" s="5">
        <f t="shared" si="0"/>
        <v>7554.5533984173835</v>
      </c>
      <c r="W9" s="1">
        <f t="shared" si="2"/>
        <v>144.68163876533475</v>
      </c>
      <c r="X9" s="1">
        <f t="shared" si="1"/>
        <v>5936.429444500709</v>
      </c>
      <c r="Y9" s="1">
        <f t="shared" si="3"/>
        <v>99.4</v>
      </c>
      <c r="Z9" s="6">
        <f t="shared" si="4"/>
        <v>38.346375611268542</v>
      </c>
    </row>
    <row r="10" spans="1:26" x14ac:dyDescent="0.35">
      <c r="A10" s="11">
        <v>400</v>
      </c>
      <c r="B10" s="5" t="s">
        <v>79</v>
      </c>
      <c r="C10" s="1">
        <v>6538.3675654814697</v>
      </c>
      <c r="D10" s="1">
        <v>40000</v>
      </c>
      <c r="E10" s="6">
        <v>243.946433544158</v>
      </c>
      <c r="F10" s="5" t="s">
        <v>89</v>
      </c>
      <c r="G10" s="1">
        <v>723.97915060031903</v>
      </c>
      <c r="H10" s="1">
        <v>38800</v>
      </c>
      <c r="I10" s="6">
        <v>172.76288986206001</v>
      </c>
      <c r="J10" s="5" t="s">
        <v>99</v>
      </c>
      <c r="K10" s="1">
        <v>11871.865463632501</v>
      </c>
      <c r="L10" s="1">
        <v>40000</v>
      </c>
      <c r="M10" s="6">
        <v>181.84475088119501</v>
      </c>
      <c r="N10" s="5" t="s">
        <v>107</v>
      </c>
      <c r="O10" s="1">
        <v>3587.34105056516</v>
      </c>
      <c r="P10" s="1">
        <v>40000</v>
      </c>
      <c r="Q10" s="6">
        <v>177.91110658645599</v>
      </c>
      <c r="R10" s="5" t="s">
        <v>10</v>
      </c>
      <c r="S10" s="1">
        <v>19971.404058756401</v>
      </c>
      <c r="T10" s="1">
        <v>40000</v>
      </c>
      <c r="U10" s="6">
        <v>91.626991271972599</v>
      </c>
      <c r="V10" s="5">
        <f t="shared" si="0"/>
        <v>8538.5914578071715</v>
      </c>
      <c r="W10" s="1">
        <f t="shared" si="2"/>
        <v>173.6184344291683</v>
      </c>
      <c r="X10" s="1">
        <f t="shared" si="1"/>
        <v>7605.9822063446845</v>
      </c>
      <c r="Y10" s="1">
        <f t="shared" si="3"/>
        <v>99.4</v>
      </c>
      <c r="Z10" s="6">
        <f t="shared" si="4"/>
        <v>54.211289146364251</v>
      </c>
    </row>
    <row r="11" spans="1:26" x14ac:dyDescent="0.35">
      <c r="A11" s="11">
        <v>300</v>
      </c>
      <c r="B11" s="5" t="s">
        <v>80</v>
      </c>
      <c r="C11" s="1">
        <v>6621.0135797011599</v>
      </c>
      <c r="D11" s="1">
        <v>30000</v>
      </c>
      <c r="E11" s="6">
        <v>266.68012952804497</v>
      </c>
      <c r="F11" s="5" t="s">
        <v>90</v>
      </c>
      <c r="G11" s="1">
        <v>18993.650448104301</v>
      </c>
      <c r="H11" s="1">
        <v>30000</v>
      </c>
      <c r="I11" s="6">
        <v>164.689953804016</v>
      </c>
      <c r="J11" s="5" t="s">
        <v>10</v>
      </c>
      <c r="K11" s="1">
        <v>19971.404058756401</v>
      </c>
      <c r="L11" s="1">
        <v>30000</v>
      </c>
      <c r="M11" s="6">
        <v>114.294383764266</v>
      </c>
      <c r="N11" s="5" t="s">
        <v>108</v>
      </c>
      <c r="O11" s="1">
        <v>19971.404058756401</v>
      </c>
      <c r="P11" s="1">
        <v>30000</v>
      </c>
      <c r="Q11" s="6">
        <v>107.856817483901</v>
      </c>
      <c r="R11" s="5" t="s">
        <v>115</v>
      </c>
      <c r="S11" s="1">
        <v>15870.4043905331</v>
      </c>
      <c r="T11" s="1">
        <v>29700</v>
      </c>
      <c r="U11" s="6">
        <v>189.67607307434</v>
      </c>
      <c r="V11" s="5">
        <f t="shared" si="0"/>
        <v>16285.575307170273</v>
      </c>
      <c r="W11" s="1">
        <f t="shared" si="2"/>
        <v>168.63947153091357</v>
      </c>
      <c r="X11" s="1">
        <f t="shared" si="1"/>
        <v>5658.6318667824826</v>
      </c>
      <c r="Y11" s="1">
        <f t="shared" si="3"/>
        <v>99.8</v>
      </c>
      <c r="Z11" s="6">
        <f t="shared" si="4"/>
        <v>64.649105780060736</v>
      </c>
    </row>
    <row r="12" spans="1:26" x14ac:dyDescent="0.35">
      <c r="A12" s="11">
        <v>200</v>
      </c>
      <c r="B12" s="5" t="s">
        <v>26</v>
      </c>
      <c r="C12" s="1">
        <v>19971.404058756401</v>
      </c>
      <c r="D12" s="1">
        <v>20000</v>
      </c>
      <c r="E12" s="6">
        <v>111.355447053909</v>
      </c>
      <c r="F12" s="5" t="s">
        <v>91</v>
      </c>
      <c r="G12" s="1">
        <v>689.97395464514796</v>
      </c>
      <c r="H12" s="1">
        <v>19400</v>
      </c>
      <c r="I12" s="6">
        <v>174.109597682952</v>
      </c>
      <c r="J12" s="5" t="s">
        <v>100</v>
      </c>
      <c r="K12" s="1">
        <v>93.386716577343293</v>
      </c>
      <c r="L12" s="1">
        <v>19800</v>
      </c>
      <c r="M12" s="6">
        <v>226.07949614524799</v>
      </c>
      <c r="N12" s="5" t="s">
        <v>61</v>
      </c>
      <c r="O12" s="1">
        <v>16002.9442406541</v>
      </c>
      <c r="P12" s="1">
        <v>20000</v>
      </c>
      <c r="Q12" s="6">
        <v>134.91504931449799</v>
      </c>
      <c r="R12" s="5" t="s">
        <v>116</v>
      </c>
      <c r="S12" s="1">
        <v>6370.5900745871104</v>
      </c>
      <c r="T12" s="1">
        <v>20000</v>
      </c>
      <c r="U12" s="6">
        <v>141.38789820670999</v>
      </c>
      <c r="V12" s="5">
        <f t="shared" si="0"/>
        <v>8625.6598090440202</v>
      </c>
      <c r="W12" s="1">
        <f t="shared" si="2"/>
        <v>157.5694976806634</v>
      </c>
      <c r="X12" s="1">
        <f t="shared" si="1"/>
        <v>9000.1440512938298</v>
      </c>
      <c r="Y12" s="1">
        <f t="shared" si="3"/>
        <v>99.2</v>
      </c>
      <c r="Z12" s="6">
        <f t="shared" si="4"/>
        <v>44.379053238397304</v>
      </c>
    </row>
    <row r="13" spans="1:26" x14ac:dyDescent="0.35">
      <c r="A13" s="11">
        <v>100</v>
      </c>
      <c r="B13" s="5" t="s">
        <v>81</v>
      </c>
      <c r="C13" s="1">
        <v>5833.3292418691299</v>
      </c>
      <c r="D13" s="1">
        <v>10000</v>
      </c>
      <c r="E13" s="6">
        <v>151.613520145416</v>
      </c>
      <c r="F13" s="5" t="s">
        <v>92</v>
      </c>
      <c r="G13" s="1">
        <v>2440.4460129972099</v>
      </c>
      <c r="H13" s="1">
        <v>10000</v>
      </c>
      <c r="I13" s="6">
        <v>193.372925281524</v>
      </c>
      <c r="J13" s="5" t="s">
        <v>101</v>
      </c>
      <c r="K13" s="1">
        <v>10357.801855621299</v>
      </c>
      <c r="L13" s="1">
        <v>10000</v>
      </c>
      <c r="M13" s="6">
        <v>111.483405590057</v>
      </c>
      <c r="N13" s="5" t="s">
        <v>109</v>
      </c>
      <c r="O13" s="1">
        <v>15791.7676324039</v>
      </c>
      <c r="P13" s="1">
        <v>10000</v>
      </c>
      <c r="Q13" s="6">
        <v>169.76034951209999</v>
      </c>
      <c r="R13" s="5" t="s">
        <v>117</v>
      </c>
      <c r="S13" s="1">
        <v>11394.939858882401</v>
      </c>
      <c r="T13" s="1">
        <v>10000</v>
      </c>
      <c r="U13" s="6">
        <v>130.40429615974401</v>
      </c>
      <c r="V13" s="5">
        <f t="shared" si="0"/>
        <v>9163.6569203547879</v>
      </c>
      <c r="W13" s="1">
        <f t="shared" si="2"/>
        <v>151.32689933776822</v>
      </c>
      <c r="X13" s="1">
        <f t="shared" si="1"/>
        <v>5163.0684829921383</v>
      </c>
      <c r="Y13" s="1">
        <f t="shared" si="3"/>
        <v>100</v>
      </c>
      <c r="Z13" s="6">
        <f t="shared" si="4"/>
        <v>32.144213523777871</v>
      </c>
    </row>
    <row r="14" spans="1:26" x14ac:dyDescent="0.35">
      <c r="A14" s="11">
        <v>75</v>
      </c>
      <c r="B14" s="5" t="s">
        <v>118</v>
      </c>
      <c r="C14" s="1">
        <v>902.49515037948004</v>
      </c>
      <c r="D14" s="1">
        <v>7500</v>
      </c>
      <c r="E14" s="6">
        <v>259.13802981376602</v>
      </c>
      <c r="F14" s="5" t="s">
        <v>124</v>
      </c>
      <c r="G14" s="1">
        <v>3015.7448644771098</v>
      </c>
      <c r="H14" s="1">
        <v>7500</v>
      </c>
      <c r="I14" s="6">
        <v>134.333791494369</v>
      </c>
      <c r="J14" s="5" t="s">
        <v>130</v>
      </c>
      <c r="K14" s="1">
        <v>10243.167032646301</v>
      </c>
      <c r="L14" s="1">
        <v>7500</v>
      </c>
      <c r="M14" s="6">
        <v>162.17632770538299</v>
      </c>
      <c r="N14" s="5" t="s">
        <v>136</v>
      </c>
      <c r="O14" s="1" t="s">
        <v>137</v>
      </c>
      <c r="P14" s="1">
        <v>7500</v>
      </c>
      <c r="Q14" s="6">
        <v>97.980003118515</v>
      </c>
      <c r="R14" s="5" t="s">
        <v>143</v>
      </c>
      <c r="S14" s="1">
        <v>764.60623085398697</v>
      </c>
      <c r="T14" s="1">
        <v>7500</v>
      </c>
      <c r="U14" s="6">
        <v>178.078308582305</v>
      </c>
      <c r="V14" s="5">
        <f t="shared" ref="V14:V20" si="5">SUM(C14, G14,K14,O14,S14)/5</f>
        <v>2985.2026556713759</v>
      </c>
      <c r="W14" s="1">
        <f t="shared" ref="W14:W20" si="6">SUM(E14, I14,M14,Q14,U14)/5</f>
        <v>166.34129214286762</v>
      </c>
      <c r="X14" s="1">
        <f t="shared" ref="X14:X20" si="7">STDEV(C14, G14,K14,O14,S14)</f>
        <v>4461.6827929459469</v>
      </c>
      <c r="Y14" s="1">
        <f t="shared" si="3"/>
        <v>100</v>
      </c>
      <c r="Z14" s="6">
        <f t="shared" ref="Z14:Z20" si="8">STDEV(E14, I14,M14,Q14,U14)</f>
        <v>60.133362081421488</v>
      </c>
    </row>
    <row r="15" spans="1:26" x14ac:dyDescent="0.35">
      <c r="A15" s="11">
        <v>25</v>
      </c>
      <c r="B15" s="5" t="s">
        <v>119</v>
      </c>
      <c r="C15" s="1">
        <v>9732.5467448571508</v>
      </c>
      <c r="D15" s="1">
        <v>2475</v>
      </c>
      <c r="E15" s="6">
        <v>173.936160326004</v>
      </c>
      <c r="F15" s="5" t="s">
        <v>125</v>
      </c>
      <c r="G15" s="1">
        <v>3749.7232061538998</v>
      </c>
      <c r="H15" s="1">
        <v>2475</v>
      </c>
      <c r="I15" s="6">
        <v>135.19452428817701</v>
      </c>
      <c r="J15" s="5" t="s">
        <v>131</v>
      </c>
      <c r="K15" s="1">
        <v>12501.665392823999</v>
      </c>
      <c r="L15" s="1">
        <v>2500</v>
      </c>
      <c r="M15" s="6">
        <v>320.16899919509802</v>
      </c>
      <c r="N15" s="5" t="s">
        <v>26</v>
      </c>
      <c r="O15" s="1">
        <v>19971.404058756401</v>
      </c>
      <c r="P15" s="1">
        <v>2500</v>
      </c>
      <c r="Q15" s="6">
        <v>100.17413806915199</v>
      </c>
      <c r="R15" s="24" t="s">
        <v>144</v>
      </c>
      <c r="S15" s="16">
        <v>0</v>
      </c>
      <c r="T15" s="16">
        <v>0</v>
      </c>
      <c r="U15" s="25">
        <v>134.68788647651601</v>
      </c>
      <c r="V15" s="5">
        <f t="shared" si="5"/>
        <v>9191.0678805182906</v>
      </c>
      <c r="W15" s="1">
        <f t="shared" si="6"/>
        <v>172.83234167098942</v>
      </c>
      <c r="X15" s="1">
        <f t="shared" si="7"/>
        <v>7770.9855233163398</v>
      </c>
      <c r="Y15" s="1">
        <f t="shared" si="3"/>
        <v>79.599999999999994</v>
      </c>
      <c r="Z15" s="6">
        <f t="shared" si="8"/>
        <v>86.400417209743253</v>
      </c>
    </row>
    <row r="16" spans="1:26" x14ac:dyDescent="0.35">
      <c r="A16" s="11">
        <v>20</v>
      </c>
      <c r="B16" s="5" t="s">
        <v>120</v>
      </c>
      <c r="C16" s="1">
        <v>12899.892630259201</v>
      </c>
      <c r="D16" s="1">
        <v>2000</v>
      </c>
      <c r="E16" s="6">
        <v>156.32897925376801</v>
      </c>
      <c r="F16" s="5" t="s">
        <v>113</v>
      </c>
      <c r="G16" s="1">
        <v>19726.585640500001</v>
      </c>
      <c r="H16" s="1">
        <v>2000</v>
      </c>
      <c r="I16" s="6">
        <v>87.6665806770324</v>
      </c>
      <c r="J16" s="5" t="s">
        <v>132</v>
      </c>
      <c r="K16" s="1">
        <v>16110.0294599524</v>
      </c>
      <c r="L16" s="1">
        <v>2000</v>
      </c>
      <c r="M16" s="6">
        <v>197.23659300804101</v>
      </c>
      <c r="N16" s="5" t="s">
        <v>138</v>
      </c>
      <c r="O16" s="1">
        <v>5562.8729748823898</v>
      </c>
      <c r="P16" s="1">
        <v>1940</v>
      </c>
      <c r="Q16" s="6">
        <v>172.127979516983</v>
      </c>
      <c r="R16" s="5" t="s">
        <v>10</v>
      </c>
      <c r="S16" s="1">
        <v>19971.404058756401</v>
      </c>
      <c r="T16" s="1">
        <v>2000</v>
      </c>
      <c r="U16" s="6">
        <v>86.302198171615601</v>
      </c>
      <c r="V16" s="5">
        <f t="shared" si="5"/>
        <v>14854.156952870078</v>
      </c>
      <c r="W16" s="1">
        <f t="shared" si="6"/>
        <v>139.93246612548802</v>
      </c>
      <c r="X16" s="1">
        <f t="shared" si="7"/>
        <v>5950.8634250633449</v>
      </c>
      <c r="Y16" s="1">
        <f t="shared" si="3"/>
        <v>99.4</v>
      </c>
      <c r="Z16" s="6">
        <f t="shared" si="8"/>
        <v>50.490316164574487</v>
      </c>
    </row>
    <row r="17" spans="1:26" x14ac:dyDescent="0.35">
      <c r="A17" s="11">
        <v>10</v>
      </c>
      <c r="B17" s="5" t="s">
        <v>106</v>
      </c>
      <c r="C17" s="1">
        <v>18762.117105704299</v>
      </c>
      <c r="D17" s="1">
        <v>1000</v>
      </c>
      <c r="E17" s="6">
        <v>110.01881456375099</v>
      </c>
      <c r="F17" s="5" t="s">
        <v>126</v>
      </c>
      <c r="G17" s="1">
        <v>5499.9698693659502</v>
      </c>
      <c r="H17" s="1">
        <v>1000</v>
      </c>
      <c r="I17" s="6">
        <v>233.44937682151701</v>
      </c>
      <c r="J17" s="5" t="s">
        <v>133</v>
      </c>
      <c r="K17" s="1">
        <v>17522.9811983779</v>
      </c>
      <c r="L17" s="1">
        <v>1000</v>
      </c>
      <c r="M17" s="6">
        <v>111.153846263885</v>
      </c>
      <c r="N17" s="5" t="s">
        <v>139</v>
      </c>
      <c r="O17" s="1">
        <v>6739.2897562123298</v>
      </c>
      <c r="P17" s="1">
        <v>1000</v>
      </c>
      <c r="Q17" s="6">
        <v>162.741047382354</v>
      </c>
      <c r="R17" s="5" t="s">
        <v>67</v>
      </c>
      <c r="S17" s="1">
        <v>16074.716790697001</v>
      </c>
      <c r="T17" s="1">
        <v>1000</v>
      </c>
      <c r="U17" s="6">
        <v>88.384663343429494</v>
      </c>
      <c r="V17" s="5">
        <f t="shared" si="5"/>
        <v>12919.814944071495</v>
      </c>
      <c r="W17" s="1">
        <f t="shared" si="6"/>
        <v>141.1495496749873</v>
      </c>
      <c r="X17" s="1">
        <f t="shared" si="7"/>
        <v>6295.3957839209634</v>
      </c>
      <c r="Y17" s="1">
        <f t="shared" si="3"/>
        <v>100</v>
      </c>
      <c r="Z17" s="6">
        <f t="shared" si="8"/>
        <v>58.391885107867303</v>
      </c>
    </row>
    <row r="18" spans="1:26" x14ac:dyDescent="0.35">
      <c r="A18" s="11">
        <v>8</v>
      </c>
      <c r="B18" s="5" t="s">
        <v>121</v>
      </c>
      <c r="C18" s="1">
        <v>12662.2182089906</v>
      </c>
      <c r="D18" s="1">
        <v>792</v>
      </c>
      <c r="E18" s="6">
        <v>126.72913098335199</v>
      </c>
      <c r="F18" s="5" t="s">
        <v>67</v>
      </c>
      <c r="G18" s="1">
        <v>16074.716790697001</v>
      </c>
      <c r="H18" s="1">
        <v>800</v>
      </c>
      <c r="I18" s="6">
        <v>91.198171615600501</v>
      </c>
      <c r="J18" s="5" t="s">
        <v>56</v>
      </c>
      <c r="K18" s="1">
        <v>16110.0294599524</v>
      </c>
      <c r="L18" s="1">
        <v>800</v>
      </c>
      <c r="M18" s="6">
        <v>96.951027393340993</v>
      </c>
      <c r="N18" s="5" t="s">
        <v>140</v>
      </c>
      <c r="O18" s="1">
        <v>8503.6878995898896</v>
      </c>
      <c r="P18" s="1">
        <v>792</v>
      </c>
      <c r="Q18" s="6">
        <v>107.601419687271</v>
      </c>
      <c r="R18" s="5" t="s">
        <v>7</v>
      </c>
      <c r="S18" s="1">
        <v>6637.8899485990996</v>
      </c>
      <c r="T18" s="1">
        <v>800</v>
      </c>
      <c r="U18" s="6">
        <v>129.79194116592399</v>
      </c>
      <c r="V18" s="5">
        <f t="shared" si="5"/>
        <v>11997.708461565799</v>
      </c>
      <c r="W18" s="1">
        <f t="shared" si="6"/>
        <v>110.4543381690977</v>
      </c>
      <c r="X18" s="1">
        <f t="shared" si="7"/>
        <v>4327.5451555544169</v>
      </c>
      <c r="Y18" s="1">
        <f t="shared" si="3"/>
        <v>99.6</v>
      </c>
      <c r="Z18" s="6">
        <f t="shared" si="8"/>
        <v>17.321159508794484</v>
      </c>
    </row>
    <row r="19" spans="1:26" x14ac:dyDescent="0.35">
      <c r="A19" s="11">
        <v>5</v>
      </c>
      <c r="B19" s="5" t="s">
        <v>122</v>
      </c>
      <c r="C19" s="1">
        <v>5257.3288706789599</v>
      </c>
      <c r="D19" s="1">
        <v>500</v>
      </c>
      <c r="E19" s="6">
        <v>140.12356591224599</v>
      </c>
      <c r="F19" s="5" t="s">
        <v>127</v>
      </c>
      <c r="G19" s="1">
        <v>19790.519652339499</v>
      </c>
      <c r="H19" s="1">
        <v>500</v>
      </c>
      <c r="I19" s="6">
        <v>80.365070819854694</v>
      </c>
      <c r="J19" s="5" t="s">
        <v>134</v>
      </c>
      <c r="K19" s="1">
        <v>4507.59491807211</v>
      </c>
      <c r="L19" s="1">
        <v>500</v>
      </c>
      <c r="M19" s="6">
        <v>160.20960283279399</v>
      </c>
      <c r="N19" s="5" t="s">
        <v>141</v>
      </c>
      <c r="O19" s="1">
        <v>7069.1602291696599</v>
      </c>
      <c r="P19" s="1">
        <v>500</v>
      </c>
      <c r="Q19" s="6">
        <v>120.586583614349</v>
      </c>
      <c r="R19" s="5" t="s">
        <v>145</v>
      </c>
      <c r="S19" s="1">
        <v>691.91158074739894</v>
      </c>
      <c r="T19" s="1">
        <v>500</v>
      </c>
      <c r="U19" s="6">
        <v>168.72197842597899</v>
      </c>
      <c r="V19" s="5">
        <f t="shared" si="5"/>
        <v>7463.3030502015263</v>
      </c>
      <c r="W19" s="1">
        <f t="shared" si="6"/>
        <v>134.00136032104456</v>
      </c>
      <c r="X19" s="1">
        <f t="shared" si="7"/>
        <v>7272.7211687759846</v>
      </c>
      <c r="Y19" s="1">
        <f t="shared" si="3"/>
        <v>100</v>
      </c>
      <c r="Z19" s="6">
        <f t="shared" si="8"/>
        <v>35.308223135660008</v>
      </c>
    </row>
    <row r="20" spans="1:26" ht="15" thickBot="1" x14ac:dyDescent="0.4">
      <c r="A20" s="12">
        <v>1</v>
      </c>
      <c r="B20" s="7" t="s">
        <v>123</v>
      </c>
      <c r="C20" s="8">
        <v>6419.4471310456602</v>
      </c>
      <c r="D20" s="8">
        <v>100</v>
      </c>
      <c r="E20" s="9">
        <v>158.067455530166</v>
      </c>
      <c r="F20" s="7" t="s">
        <v>128</v>
      </c>
      <c r="G20" s="8">
        <v>14600.5006620445</v>
      </c>
      <c r="H20" s="8">
        <v>100</v>
      </c>
      <c r="I20" s="9">
        <v>138.269517898559</v>
      </c>
      <c r="J20" s="7" t="s">
        <v>135</v>
      </c>
      <c r="K20" s="8">
        <v>19970.3935253087</v>
      </c>
      <c r="L20" s="8">
        <v>100</v>
      </c>
      <c r="M20" s="9">
        <v>82.618084430694495</v>
      </c>
      <c r="N20" s="7" t="s">
        <v>142</v>
      </c>
      <c r="O20" s="8">
        <v>6256.8694325707002</v>
      </c>
      <c r="P20" s="8">
        <v>100</v>
      </c>
      <c r="Q20" s="9">
        <v>150.812053442001</v>
      </c>
      <c r="R20" s="7" t="s">
        <v>146</v>
      </c>
      <c r="S20" s="8">
        <v>5562.8729748823898</v>
      </c>
      <c r="T20" s="8">
        <v>97</v>
      </c>
      <c r="U20" s="9">
        <v>107.586353063583</v>
      </c>
      <c r="V20" s="7">
        <f t="shared" si="5"/>
        <v>10562.016745170391</v>
      </c>
      <c r="W20" s="8">
        <f t="shared" si="6"/>
        <v>127.47069287300071</v>
      </c>
      <c r="X20" s="8">
        <f t="shared" si="7"/>
        <v>6432.6029103886003</v>
      </c>
      <c r="Y20" s="8">
        <f t="shared" si="3"/>
        <v>99.4</v>
      </c>
      <c r="Z20" s="9">
        <f t="shared" si="8"/>
        <v>31.641503891166522</v>
      </c>
    </row>
    <row r="22" spans="1:26" x14ac:dyDescent="0.35">
      <c r="F22" t="s">
        <v>128</v>
      </c>
      <c r="G22" t="s">
        <v>129</v>
      </c>
      <c r="H22">
        <v>138.269517898559</v>
      </c>
    </row>
  </sheetData>
  <mergeCells count="6">
    <mergeCell ref="V1:Z1"/>
    <mergeCell ref="B1:E1"/>
    <mergeCell ref="F1:I1"/>
    <mergeCell ref="J1:M1"/>
    <mergeCell ref="N1:Q1"/>
    <mergeCell ref="R1:U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A28B8-10CF-418A-9095-47305C363654}">
  <dimension ref="A1:Z14"/>
  <sheetViews>
    <sheetView topLeftCell="A2" zoomScale="70" zoomScaleNormal="70" workbookViewId="0">
      <selection activeCell="A14" sqref="A14"/>
    </sheetView>
  </sheetViews>
  <sheetFormatPr defaultRowHeight="14.5" x14ac:dyDescent="0.35"/>
  <cols>
    <col min="25" max="25" width="12.26953125" bestFit="1" customWidth="1"/>
    <col min="26" max="26" width="14.6328125" customWidth="1"/>
  </cols>
  <sheetData>
    <row r="1" spans="1:26" ht="15" thickBot="1" x14ac:dyDescent="0.4">
      <c r="A1" s="17" t="s">
        <v>150</v>
      </c>
      <c r="B1" s="27" t="s">
        <v>16</v>
      </c>
      <c r="C1" s="28"/>
      <c r="D1" s="28"/>
      <c r="E1" s="29"/>
      <c r="F1" s="27" t="s">
        <v>17</v>
      </c>
      <c r="G1" s="28"/>
      <c r="H1" s="28"/>
      <c r="I1" s="29"/>
      <c r="J1" s="27" t="s">
        <v>18</v>
      </c>
      <c r="K1" s="28"/>
      <c r="L1" s="28"/>
      <c r="M1" s="29"/>
      <c r="N1" s="27" t="s">
        <v>19</v>
      </c>
      <c r="O1" s="28"/>
      <c r="P1" s="28"/>
      <c r="Q1" s="29"/>
      <c r="R1" s="27" t="s">
        <v>20</v>
      </c>
      <c r="S1" s="28"/>
      <c r="T1" s="28"/>
      <c r="U1" s="29"/>
      <c r="V1" s="37" t="s">
        <v>21</v>
      </c>
      <c r="W1" s="38"/>
      <c r="X1" s="38"/>
      <c r="Y1" s="38"/>
      <c r="Z1" s="39"/>
    </row>
    <row r="2" spans="1:26" ht="15" thickBot="1" x14ac:dyDescent="0.4">
      <c r="A2" s="18" t="s">
        <v>151</v>
      </c>
      <c r="B2" s="19" t="s">
        <v>1</v>
      </c>
      <c r="C2" s="20" t="s">
        <v>2</v>
      </c>
      <c r="D2" s="21" t="s">
        <v>71</v>
      </c>
      <c r="E2" s="22" t="s">
        <v>3</v>
      </c>
      <c r="F2" s="19" t="s">
        <v>1</v>
      </c>
      <c r="G2" s="20" t="s">
        <v>2</v>
      </c>
      <c r="H2" s="21" t="s">
        <v>71</v>
      </c>
      <c r="I2" s="22" t="s">
        <v>3</v>
      </c>
      <c r="J2" s="19" t="s">
        <v>1</v>
      </c>
      <c r="K2" s="20" t="s">
        <v>2</v>
      </c>
      <c r="L2" s="21" t="s">
        <v>71</v>
      </c>
      <c r="M2" s="22" t="s">
        <v>3</v>
      </c>
      <c r="N2" s="19" t="s">
        <v>1</v>
      </c>
      <c r="O2" s="20" t="s">
        <v>2</v>
      </c>
      <c r="P2" s="21" t="s">
        <v>71</v>
      </c>
      <c r="Q2" s="22" t="s">
        <v>3</v>
      </c>
      <c r="R2" s="19" t="s">
        <v>1</v>
      </c>
      <c r="S2" s="20" t="s">
        <v>2</v>
      </c>
      <c r="T2" s="21" t="s">
        <v>71</v>
      </c>
      <c r="U2" s="22" t="s">
        <v>3</v>
      </c>
      <c r="V2" s="19" t="s">
        <v>22</v>
      </c>
      <c r="W2" s="20" t="s">
        <v>23</v>
      </c>
      <c r="X2" s="20" t="s">
        <v>24</v>
      </c>
      <c r="Y2" s="21" t="s">
        <v>149</v>
      </c>
      <c r="Z2" s="22" t="s">
        <v>25</v>
      </c>
    </row>
    <row r="3" spans="1:26" x14ac:dyDescent="0.35">
      <c r="A3" s="11">
        <v>1</v>
      </c>
      <c r="B3" s="5" t="s">
        <v>185</v>
      </c>
      <c r="C3" s="1">
        <v>31786.4032915932</v>
      </c>
      <c r="D3" s="1">
        <v>0</v>
      </c>
      <c r="E3" s="6">
        <v>9.27026271820068</v>
      </c>
      <c r="F3" s="5" t="s">
        <v>190</v>
      </c>
      <c r="G3" s="1">
        <v>31629.707485540701</v>
      </c>
      <c r="H3" s="1">
        <v>0</v>
      </c>
      <c r="I3" s="6">
        <v>12.306051492690999</v>
      </c>
      <c r="J3" s="5" t="s">
        <v>195</v>
      </c>
      <c r="K3" s="1">
        <v>29101.494213448699</v>
      </c>
      <c r="L3" s="1">
        <v>0</v>
      </c>
      <c r="M3" s="6">
        <v>22.470460891723601</v>
      </c>
      <c r="N3" s="5" t="s">
        <v>190</v>
      </c>
      <c r="O3" s="1">
        <v>31629.707485540701</v>
      </c>
      <c r="P3" s="1">
        <v>0</v>
      </c>
      <c r="Q3" s="6">
        <v>12.1604926586151</v>
      </c>
      <c r="R3" s="5" t="s">
        <v>190</v>
      </c>
      <c r="S3" s="1">
        <v>31629.707485540701</v>
      </c>
      <c r="T3" s="1">
        <v>0</v>
      </c>
      <c r="U3" s="6">
        <v>24.523988962173402</v>
      </c>
      <c r="V3" s="5">
        <f t="shared" ref="V3:V9" si="0">SUM(C3, G3,K3,O3,S3)/5</f>
        <v>31155.403992332798</v>
      </c>
      <c r="W3" s="1">
        <f>SUM(E3, I3,M3,Q3,U3)/5</f>
        <v>16.146251344680756</v>
      </c>
      <c r="X3" s="1">
        <f t="shared" ref="X3:X9" si="1">STDEV(C3, G3,K3,O3,S3)</f>
        <v>1150.1735636927265</v>
      </c>
      <c r="Y3" s="1" t="s">
        <v>148</v>
      </c>
      <c r="Z3" s="6">
        <f>STDEV(E3, I3,M3,Q3,U3)</f>
        <v>6.8573818032233032</v>
      </c>
    </row>
    <row r="4" spans="1:26" x14ac:dyDescent="0.35">
      <c r="A4" s="11">
        <v>100</v>
      </c>
      <c r="B4" s="5" t="s">
        <v>10</v>
      </c>
      <c r="C4" s="1">
        <v>19332.462898417401</v>
      </c>
      <c r="D4" s="1">
        <v>0</v>
      </c>
      <c r="E4" s="6">
        <v>80.108857631683307</v>
      </c>
      <c r="F4" s="5" t="s">
        <v>10</v>
      </c>
      <c r="G4" s="1">
        <v>19332.462898417401</v>
      </c>
      <c r="H4" s="1">
        <v>0</v>
      </c>
      <c r="I4" s="6">
        <v>95.536459445953298</v>
      </c>
      <c r="J4" s="5" t="s">
        <v>9</v>
      </c>
      <c r="K4" s="1">
        <v>10319.7957277487</v>
      </c>
      <c r="L4" s="1">
        <v>0</v>
      </c>
      <c r="M4" s="6">
        <v>256.01288557052601</v>
      </c>
      <c r="N4" s="5" t="s">
        <v>204</v>
      </c>
      <c r="O4" s="1">
        <v>19332.462898417401</v>
      </c>
      <c r="P4" s="1">
        <v>0</v>
      </c>
      <c r="Q4" s="6">
        <v>193.905573368072</v>
      </c>
      <c r="R4" s="5" t="s">
        <v>202</v>
      </c>
      <c r="S4" s="1">
        <v>12580.2831304429</v>
      </c>
      <c r="T4" s="1">
        <v>10</v>
      </c>
      <c r="U4" s="6">
        <v>201.46151566505401</v>
      </c>
      <c r="V4" s="5">
        <f t="shared" si="0"/>
        <v>16179.493510688761</v>
      </c>
      <c r="W4" s="1">
        <f t="shared" ref="W4:W9" si="2">SUM(E4, I4,M4,Q4,U4)/5</f>
        <v>165.40505833625772</v>
      </c>
      <c r="X4" s="1">
        <f t="shared" si="1"/>
        <v>4390.729476650893</v>
      </c>
      <c r="Y4" s="1">
        <f t="shared" ref="Y4:Y9" si="3">AVERAGE(D4/A4, H4/A4, L4/A4, P4/A4, T4/A4)</f>
        <v>0.02</v>
      </c>
      <c r="Z4" s="6">
        <f t="shared" ref="Z4:Z9" si="4">STDEV(E4, I4,M4,Q4,U4)</f>
        <v>74.965306632178596</v>
      </c>
    </row>
    <row r="5" spans="1:26" x14ac:dyDescent="0.35">
      <c r="A5" s="11">
        <v>200</v>
      </c>
      <c r="B5" s="5" t="s">
        <v>26</v>
      </c>
      <c r="C5" s="1">
        <v>19332.462898417401</v>
      </c>
      <c r="D5" s="1">
        <v>0</v>
      </c>
      <c r="E5" s="6">
        <v>170.43156743049599</v>
      </c>
      <c r="F5" s="5" t="s">
        <v>26</v>
      </c>
      <c r="G5" s="1">
        <v>19332.462898417401</v>
      </c>
      <c r="H5" s="1">
        <v>0</v>
      </c>
      <c r="I5" s="6">
        <v>177.8366522789</v>
      </c>
      <c r="J5" s="5" t="s">
        <v>10</v>
      </c>
      <c r="K5" s="1">
        <v>19332.462898417401</v>
      </c>
      <c r="L5" s="1">
        <v>0</v>
      </c>
      <c r="M5" s="6">
        <v>632.64664101600601</v>
      </c>
      <c r="N5" s="5" t="s">
        <v>205</v>
      </c>
      <c r="O5" s="1">
        <v>9522.2892792724506</v>
      </c>
      <c r="P5" s="1">
        <v>10</v>
      </c>
      <c r="Q5" s="6">
        <v>429.08565163612298</v>
      </c>
      <c r="R5" s="5" t="s">
        <v>35</v>
      </c>
      <c r="S5" s="1">
        <v>9532.0247206886106</v>
      </c>
      <c r="T5" s="1">
        <v>0</v>
      </c>
      <c r="U5" s="6">
        <v>325.26428198814301</v>
      </c>
      <c r="V5" s="5">
        <f t="shared" si="0"/>
        <v>15410.340539042652</v>
      </c>
      <c r="W5" s="1">
        <f t="shared" si="2"/>
        <v>347.0529588699336</v>
      </c>
      <c r="X5" s="1">
        <f t="shared" si="1"/>
        <v>5370.5883267970539</v>
      </c>
      <c r="Y5" s="1">
        <f t="shared" si="3"/>
        <v>0.01</v>
      </c>
      <c r="Z5" s="6">
        <f t="shared" si="4"/>
        <v>192.74149445228218</v>
      </c>
    </row>
    <row r="6" spans="1:26" x14ac:dyDescent="0.35">
      <c r="A6" s="11">
        <v>300</v>
      </c>
      <c r="B6" s="5" t="s">
        <v>26</v>
      </c>
      <c r="C6" s="1">
        <v>19332.462898417401</v>
      </c>
      <c r="D6" s="1">
        <v>0</v>
      </c>
      <c r="E6" s="6">
        <v>257.460664749145</v>
      </c>
      <c r="F6" s="5" t="s">
        <v>10</v>
      </c>
      <c r="G6" s="1">
        <v>19332.462898417401</v>
      </c>
      <c r="H6" s="1">
        <v>0</v>
      </c>
      <c r="I6" s="6">
        <v>248.04511117935101</v>
      </c>
      <c r="J6" s="5" t="s">
        <v>26</v>
      </c>
      <c r="K6" s="1">
        <v>19332.462898417401</v>
      </c>
      <c r="L6" s="1">
        <v>0</v>
      </c>
      <c r="M6" s="6">
        <v>951.22479224204994</v>
      </c>
      <c r="N6" s="5" t="s">
        <v>10</v>
      </c>
      <c r="O6" s="1">
        <v>19332.462898417401</v>
      </c>
      <c r="P6" s="1">
        <v>0</v>
      </c>
      <c r="Q6" s="6">
        <v>615.23041772842396</v>
      </c>
      <c r="R6" s="5" t="s">
        <v>147</v>
      </c>
      <c r="S6" s="15">
        <v>1.69776612953257E-15</v>
      </c>
      <c r="T6" s="1">
        <v>0</v>
      </c>
      <c r="U6" s="6">
        <v>719.79488348960797</v>
      </c>
      <c r="V6" s="5">
        <f t="shared" si="0"/>
        <v>15465.970318733922</v>
      </c>
      <c r="W6" s="1">
        <f t="shared" si="2"/>
        <v>558.3511738777155</v>
      </c>
      <c r="X6" s="1">
        <f t="shared" si="1"/>
        <v>8645.7402426707831</v>
      </c>
      <c r="Y6" s="1">
        <f t="shared" si="3"/>
        <v>0</v>
      </c>
      <c r="Z6" s="6">
        <f t="shared" si="4"/>
        <v>304.33285675062024</v>
      </c>
    </row>
    <row r="7" spans="1:26" x14ac:dyDescent="0.35">
      <c r="A7" s="11">
        <v>400</v>
      </c>
      <c r="B7" s="5" t="s">
        <v>186</v>
      </c>
      <c r="C7" s="1">
        <v>7433.5746415188296</v>
      </c>
      <c r="D7" s="1">
        <v>0</v>
      </c>
      <c r="E7" s="6">
        <v>723.77695441245999</v>
      </c>
      <c r="F7" s="5" t="s">
        <v>191</v>
      </c>
      <c r="G7" s="1">
        <v>9151.5203486570808</v>
      </c>
      <c r="H7" s="1">
        <v>0</v>
      </c>
      <c r="I7" s="6">
        <v>353.52122473716702</v>
      </c>
      <c r="J7" s="5" t="s">
        <v>196</v>
      </c>
      <c r="K7" s="1">
        <v>3444.0926529943599</v>
      </c>
      <c r="L7" s="1">
        <v>0</v>
      </c>
      <c r="M7" s="6">
        <v>1318.9149808883601</v>
      </c>
      <c r="N7" s="5" t="s">
        <v>206</v>
      </c>
      <c r="O7" s="1">
        <v>15507.868007802799</v>
      </c>
      <c r="P7" s="1">
        <v>0</v>
      </c>
      <c r="Q7" s="6">
        <v>890.57774066925003</v>
      </c>
      <c r="R7" s="5" t="s">
        <v>175</v>
      </c>
      <c r="S7" s="1">
        <v>10319.7957277487</v>
      </c>
      <c r="T7" s="1">
        <v>0</v>
      </c>
      <c r="U7" s="6">
        <v>955.15718126296997</v>
      </c>
      <c r="V7" s="5">
        <f t="shared" si="0"/>
        <v>9171.3702757443534</v>
      </c>
      <c r="W7" s="1">
        <f t="shared" si="2"/>
        <v>848.38961639404147</v>
      </c>
      <c r="X7" s="1">
        <f t="shared" si="1"/>
        <v>4395.7968896772509</v>
      </c>
      <c r="Y7" s="1">
        <f t="shared" si="3"/>
        <v>0</v>
      </c>
      <c r="Z7" s="6">
        <f t="shared" si="4"/>
        <v>351.77987078484517</v>
      </c>
    </row>
    <row r="8" spans="1:26" x14ac:dyDescent="0.35">
      <c r="A8" s="11">
        <v>500</v>
      </c>
      <c r="B8" s="5" t="s">
        <v>10</v>
      </c>
      <c r="C8" s="1">
        <v>19332.462898417401</v>
      </c>
      <c r="D8" s="1">
        <v>0</v>
      </c>
      <c r="E8" s="6">
        <v>438.52297663688603</v>
      </c>
      <c r="F8" s="5" t="s">
        <v>26</v>
      </c>
      <c r="G8" s="1">
        <v>19332.462898417401</v>
      </c>
      <c r="H8" s="1">
        <v>0</v>
      </c>
      <c r="I8" s="6">
        <v>450.74686002731301</v>
      </c>
      <c r="J8" s="5" t="s">
        <v>197</v>
      </c>
      <c r="K8" s="1">
        <v>621.89904418232197</v>
      </c>
      <c r="L8" s="1">
        <v>0</v>
      </c>
      <c r="M8" s="6">
        <v>1380.2317881584099</v>
      </c>
      <c r="N8" s="5" t="s">
        <v>207</v>
      </c>
      <c r="O8" s="1">
        <v>19332.462898417401</v>
      </c>
      <c r="P8" s="1">
        <v>330</v>
      </c>
      <c r="Q8" s="6">
        <v>663.85615086555401</v>
      </c>
      <c r="R8" s="5" t="s">
        <v>9</v>
      </c>
      <c r="S8" s="1">
        <v>10319.7957277487</v>
      </c>
      <c r="T8" s="1">
        <v>0</v>
      </c>
      <c r="U8" s="6">
        <v>1305.9514675140299</v>
      </c>
      <c r="V8" s="5">
        <f t="shared" si="0"/>
        <v>13787.816693436645</v>
      </c>
      <c r="W8" s="1">
        <f t="shared" si="2"/>
        <v>847.86184864043867</v>
      </c>
      <c r="X8" s="1">
        <f t="shared" si="1"/>
        <v>8330.634153241579</v>
      </c>
      <c r="Y8" s="1">
        <f t="shared" si="3"/>
        <v>0.13200000000000001</v>
      </c>
      <c r="Z8" s="6">
        <f t="shared" si="4"/>
        <v>461.62229542941429</v>
      </c>
    </row>
    <row r="9" spans="1:26" x14ac:dyDescent="0.35">
      <c r="A9" s="11">
        <v>600</v>
      </c>
      <c r="B9" s="5" t="s">
        <v>187</v>
      </c>
      <c r="C9" s="1">
        <v>12239.215368864199</v>
      </c>
      <c r="D9" s="1">
        <v>710</v>
      </c>
      <c r="E9" s="6">
        <v>585.91475439071598</v>
      </c>
      <c r="F9" s="5" t="s">
        <v>26</v>
      </c>
      <c r="G9" s="1">
        <v>19332.462898417401</v>
      </c>
      <c r="H9" s="1">
        <v>0</v>
      </c>
      <c r="I9" s="6">
        <v>531.38687729835499</v>
      </c>
      <c r="J9" s="5" t="s">
        <v>198</v>
      </c>
      <c r="K9" s="1">
        <v>81.260375899265</v>
      </c>
      <c r="L9" s="1">
        <v>0</v>
      </c>
      <c r="M9" s="6">
        <v>834.99956822395302</v>
      </c>
      <c r="N9" s="5" t="s">
        <v>208</v>
      </c>
      <c r="O9" s="1">
        <v>12126.835971606501</v>
      </c>
      <c r="P9" s="1">
        <v>0</v>
      </c>
      <c r="Q9" s="6">
        <v>1216.5682814121201</v>
      </c>
      <c r="R9" s="5" t="s">
        <v>35</v>
      </c>
      <c r="S9" s="1">
        <v>9532.0247206886106</v>
      </c>
      <c r="T9" s="1">
        <v>0</v>
      </c>
      <c r="U9" s="6">
        <v>1163.3138425350101</v>
      </c>
      <c r="V9" s="5">
        <f t="shared" si="0"/>
        <v>10662.359867095196</v>
      </c>
      <c r="W9" s="1">
        <f t="shared" si="2"/>
        <v>866.43666477203078</v>
      </c>
      <c r="X9" s="1">
        <f t="shared" si="1"/>
        <v>6946.9269121978477</v>
      </c>
      <c r="Y9" s="1">
        <f t="shared" si="3"/>
        <v>0.23666666666666666</v>
      </c>
      <c r="Z9" s="6">
        <f t="shared" si="4"/>
        <v>317.28039687988337</v>
      </c>
    </row>
    <row r="10" spans="1:26" x14ac:dyDescent="0.35">
      <c r="A10" s="11">
        <v>700</v>
      </c>
      <c r="B10" s="5" t="s">
        <v>26</v>
      </c>
      <c r="C10" s="1">
        <v>19332.462898417401</v>
      </c>
      <c r="D10" s="1">
        <v>0</v>
      </c>
      <c r="E10" s="6">
        <v>573.61916565895001</v>
      </c>
      <c r="F10" s="5" t="s">
        <v>192</v>
      </c>
      <c r="G10" s="1">
        <v>12579.6770414764</v>
      </c>
      <c r="H10" s="1">
        <v>0</v>
      </c>
      <c r="I10" s="6">
        <v>623.63171577453602</v>
      </c>
      <c r="J10" s="5" t="s">
        <v>199</v>
      </c>
      <c r="K10" s="1">
        <v>15549.8105916104</v>
      </c>
      <c r="L10" s="1">
        <v>0</v>
      </c>
      <c r="M10" s="6">
        <v>536.57396078109696</v>
      </c>
      <c r="N10" s="5" t="s">
        <v>209</v>
      </c>
      <c r="O10" s="1">
        <v>3955.3799958967702</v>
      </c>
      <c r="P10" s="1">
        <v>0</v>
      </c>
      <c r="Q10" s="6">
        <v>627.12508797645501</v>
      </c>
      <c r="R10" s="5" t="s">
        <v>203</v>
      </c>
      <c r="S10" s="1">
        <v>2622.2325611730598</v>
      </c>
      <c r="T10" s="1">
        <v>330</v>
      </c>
      <c r="U10" s="6">
        <v>852.55558228492703</v>
      </c>
      <c r="V10" s="5">
        <f t="shared" ref="V10" si="5">SUM(C10, G10,K10,O10,S10)/5</f>
        <v>10807.912617714808</v>
      </c>
      <c r="W10" s="1">
        <f t="shared" ref="W10" si="6">SUM(E10, I10,M10,Q10,U10)/5</f>
        <v>642.70110249519303</v>
      </c>
      <c r="X10" s="1">
        <f t="shared" ref="X10" si="7">STDEV(C10, G10,K10,O10,S10)</f>
        <v>7284.4914780908794</v>
      </c>
      <c r="Y10" s="1">
        <f t="shared" ref="Y10" si="8">AVERAGE(D10/A10, H10/A10, L10/A10, P10/A10, T10/A10)</f>
        <v>9.4285714285714278E-2</v>
      </c>
      <c r="Z10" s="6">
        <f t="shared" ref="Z10" si="9">STDEV(E10, I10,M10,Q10,U10)</f>
        <v>123.16700109146565</v>
      </c>
    </row>
    <row r="11" spans="1:26" x14ac:dyDescent="0.35">
      <c r="A11" s="11">
        <v>800</v>
      </c>
      <c r="B11" s="5" t="s">
        <v>188</v>
      </c>
      <c r="C11" s="1">
        <v>6474.0069665951196</v>
      </c>
      <c r="D11" s="1">
        <v>0</v>
      </c>
      <c r="E11" s="6">
        <v>925.78386044502201</v>
      </c>
      <c r="F11" s="5" t="s">
        <v>193</v>
      </c>
      <c r="G11" s="1">
        <v>13762.223658229001</v>
      </c>
      <c r="H11" s="1">
        <v>540</v>
      </c>
      <c r="I11" s="6">
        <v>1150.6098620891501</v>
      </c>
      <c r="J11" s="5" t="s">
        <v>10</v>
      </c>
      <c r="K11" s="1">
        <v>19332.462898417401</v>
      </c>
      <c r="L11" s="1">
        <v>0</v>
      </c>
      <c r="M11" s="6">
        <v>1330.0410425662899</v>
      </c>
      <c r="N11" s="5" t="s">
        <v>210</v>
      </c>
      <c r="O11" s="1">
        <v>3074.5931162075199</v>
      </c>
      <c r="P11" s="1">
        <v>0</v>
      </c>
      <c r="Q11" s="6">
        <v>1915.2616229057301</v>
      </c>
      <c r="R11" s="5" t="s">
        <v>10</v>
      </c>
      <c r="S11" s="1">
        <v>19332.462898417401</v>
      </c>
      <c r="T11" s="1">
        <v>0</v>
      </c>
      <c r="U11" s="6">
        <v>802.53284692764203</v>
      </c>
      <c r="V11" s="5">
        <f t="shared" ref="V11:V13" si="10">SUM(C11, G11,K11,O11,S11)/5</f>
        <v>12395.14990757329</v>
      </c>
      <c r="W11" s="1">
        <f t="shared" ref="W11:W13" si="11">SUM(E11, I11,M11,Q11,U11)/5</f>
        <v>1224.8458469867669</v>
      </c>
      <c r="X11" s="1">
        <f t="shared" ref="X11:X13" si="12">STDEV(C11, G11,K11,O11,S11)</f>
        <v>7417.112415458103</v>
      </c>
      <c r="Y11" s="1">
        <f t="shared" ref="Y11:Y13" si="13">AVERAGE(D11/A11, H11/A11, L11/A11, P11/A11, T11/A11)</f>
        <v>0.13500000000000001</v>
      </c>
      <c r="Z11" s="6">
        <f t="shared" ref="Z11:Z13" si="14">STDEV(E11, I11,M11,Q11,U11)</f>
        <v>436.18725797464259</v>
      </c>
    </row>
    <row r="12" spans="1:26" x14ac:dyDescent="0.35">
      <c r="A12" s="11">
        <v>900</v>
      </c>
      <c r="B12" s="5" t="s">
        <v>26</v>
      </c>
      <c r="C12" s="1">
        <v>19332.462898417401</v>
      </c>
      <c r="D12" s="1">
        <v>0</v>
      </c>
      <c r="E12" s="6">
        <v>792.29923439025799</v>
      </c>
      <c r="F12" s="5" t="s">
        <v>171</v>
      </c>
      <c r="G12" s="1">
        <v>9532.0247206886106</v>
      </c>
      <c r="H12" s="1">
        <v>0</v>
      </c>
      <c r="I12" s="6">
        <v>1234.79395842552</v>
      </c>
      <c r="J12" s="5" t="s">
        <v>200</v>
      </c>
      <c r="K12" s="1">
        <v>363.27103581407198</v>
      </c>
      <c r="L12" s="1">
        <v>0</v>
      </c>
      <c r="M12" s="6">
        <v>1645.4557628631501</v>
      </c>
      <c r="N12" s="5" t="s">
        <v>10</v>
      </c>
      <c r="O12" s="1">
        <v>19332.462898417401</v>
      </c>
      <c r="P12" s="1">
        <v>0</v>
      </c>
      <c r="Q12" s="6">
        <v>1175.39750909805</v>
      </c>
      <c r="R12" s="5" t="s">
        <v>4</v>
      </c>
      <c r="S12" s="1">
        <v>9532.0247206886106</v>
      </c>
      <c r="T12" s="1">
        <v>0</v>
      </c>
      <c r="U12" s="6">
        <v>964.85606455802895</v>
      </c>
      <c r="V12" s="5">
        <f t="shared" si="10"/>
        <v>11618.449254805219</v>
      </c>
      <c r="W12" s="1">
        <f t="shared" si="11"/>
        <v>1162.5605058670014</v>
      </c>
      <c r="X12" s="1">
        <f t="shared" si="12"/>
        <v>7974.9198178108645</v>
      </c>
      <c r="Y12" s="1">
        <f t="shared" si="13"/>
        <v>0</v>
      </c>
      <c r="Z12" s="6">
        <f t="shared" si="14"/>
        <v>322.00572386943759</v>
      </c>
    </row>
    <row r="13" spans="1:26" ht="15" thickBot="1" x14ac:dyDescent="0.4">
      <c r="A13" s="12">
        <v>1000</v>
      </c>
      <c r="B13" s="7" t="s">
        <v>189</v>
      </c>
      <c r="C13" s="8">
        <v>10938.1772730146</v>
      </c>
      <c r="D13" s="8">
        <v>0</v>
      </c>
      <c r="E13" s="9">
        <v>1132.5027985572799</v>
      </c>
      <c r="F13" s="7" t="s">
        <v>194</v>
      </c>
      <c r="G13" s="8">
        <v>15507.868007802799</v>
      </c>
      <c r="H13" s="8">
        <v>0</v>
      </c>
      <c r="I13" s="9">
        <v>1358.8405151367101</v>
      </c>
      <c r="J13" s="7" t="s">
        <v>201</v>
      </c>
      <c r="K13" s="8">
        <v>11746.8307046479</v>
      </c>
      <c r="L13" s="8">
        <v>0</v>
      </c>
      <c r="M13" s="9">
        <v>1805.8285136222801</v>
      </c>
      <c r="N13" s="7" t="s">
        <v>211</v>
      </c>
      <c r="O13" s="8">
        <v>2033.0361205148299</v>
      </c>
      <c r="P13" s="8">
        <v>10</v>
      </c>
      <c r="Q13" s="9">
        <v>5016.3546872138904</v>
      </c>
      <c r="R13" s="7" t="s">
        <v>9</v>
      </c>
      <c r="S13" s="8">
        <v>10319.7957277487</v>
      </c>
      <c r="T13" s="8">
        <v>0</v>
      </c>
      <c r="U13" s="9">
        <v>897.65832066535904</v>
      </c>
      <c r="V13" s="7">
        <f t="shared" si="10"/>
        <v>10109.141566745766</v>
      </c>
      <c r="W13" s="8">
        <f t="shared" si="11"/>
        <v>2042.236967039104</v>
      </c>
      <c r="X13" s="8">
        <f t="shared" si="12"/>
        <v>4944.2751605829035</v>
      </c>
      <c r="Y13" s="8">
        <f t="shared" si="13"/>
        <v>2E-3</v>
      </c>
      <c r="Z13" s="9">
        <f t="shared" si="14"/>
        <v>1696.0227309661459</v>
      </c>
    </row>
    <row r="14" spans="1:26" x14ac:dyDescent="0.35">
      <c r="N14" s="1"/>
      <c r="O14" s="1"/>
      <c r="P14" s="1"/>
      <c r="Q14" s="1"/>
      <c r="R14" s="1"/>
      <c r="S14" s="1"/>
      <c r="T14" s="1"/>
      <c r="U14" s="1"/>
    </row>
  </sheetData>
  <mergeCells count="6">
    <mergeCell ref="V1:Z1"/>
    <mergeCell ref="B1:E1"/>
    <mergeCell ref="F1:I1"/>
    <mergeCell ref="J1:M1"/>
    <mergeCell ref="N1:Q1"/>
    <mergeCell ref="R1:U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78218-6098-4436-8CDD-BB8E933DCE41}">
  <dimension ref="A1:Z10"/>
  <sheetViews>
    <sheetView tabSelected="1" zoomScale="70" zoomScaleNormal="70" workbookViewId="0">
      <selection activeCell="W24" sqref="W24"/>
    </sheetView>
  </sheetViews>
  <sheetFormatPr defaultRowHeight="14.5" x14ac:dyDescent="0.35"/>
  <cols>
    <col min="25" max="25" width="12.26953125" bestFit="1" customWidth="1"/>
    <col min="26" max="26" width="14.6328125" customWidth="1"/>
  </cols>
  <sheetData>
    <row r="1" spans="1:26" ht="15" thickBot="1" x14ac:dyDescent="0.4">
      <c r="A1" s="17" t="s">
        <v>150</v>
      </c>
      <c r="B1" s="27" t="s">
        <v>16</v>
      </c>
      <c r="C1" s="28"/>
      <c r="D1" s="28"/>
      <c r="E1" s="29"/>
      <c r="F1" s="27" t="s">
        <v>17</v>
      </c>
      <c r="G1" s="28"/>
      <c r="H1" s="28"/>
      <c r="I1" s="29"/>
      <c r="J1" s="27" t="s">
        <v>18</v>
      </c>
      <c r="K1" s="28"/>
      <c r="L1" s="28"/>
      <c r="M1" s="29"/>
      <c r="N1" s="27" t="s">
        <v>19</v>
      </c>
      <c r="O1" s="28"/>
      <c r="P1" s="28"/>
      <c r="Q1" s="29"/>
      <c r="R1" s="27" t="s">
        <v>20</v>
      </c>
      <c r="S1" s="28"/>
      <c r="T1" s="28"/>
      <c r="U1" s="29"/>
      <c r="V1" s="37" t="s">
        <v>21</v>
      </c>
      <c r="W1" s="38"/>
      <c r="X1" s="38"/>
      <c r="Y1" s="38"/>
      <c r="Z1" s="39"/>
    </row>
    <row r="2" spans="1:26" ht="15" thickBot="1" x14ac:dyDescent="0.4">
      <c r="A2" s="18" t="s">
        <v>151</v>
      </c>
      <c r="B2" s="19" t="s">
        <v>1</v>
      </c>
      <c r="C2" s="20" t="s">
        <v>2</v>
      </c>
      <c r="D2" s="21" t="s">
        <v>71</v>
      </c>
      <c r="E2" s="22" t="s">
        <v>3</v>
      </c>
      <c r="F2" s="19" t="s">
        <v>1</v>
      </c>
      <c r="G2" s="20" t="s">
        <v>2</v>
      </c>
      <c r="H2" s="21" t="s">
        <v>71</v>
      </c>
      <c r="I2" s="22" t="s">
        <v>3</v>
      </c>
      <c r="J2" s="19" t="s">
        <v>1</v>
      </c>
      <c r="K2" s="20" t="s">
        <v>2</v>
      </c>
      <c r="L2" s="21" t="s">
        <v>71</v>
      </c>
      <c r="M2" s="22" t="s">
        <v>3</v>
      </c>
      <c r="N2" s="19" t="s">
        <v>1</v>
      </c>
      <c r="O2" s="20" t="s">
        <v>2</v>
      </c>
      <c r="P2" s="21" t="s">
        <v>71</v>
      </c>
      <c r="Q2" s="22" t="s">
        <v>3</v>
      </c>
      <c r="R2" s="19" t="s">
        <v>1</v>
      </c>
      <c r="S2" s="20" t="s">
        <v>2</v>
      </c>
      <c r="T2" s="21" t="s">
        <v>71</v>
      </c>
      <c r="U2" s="22" t="s">
        <v>3</v>
      </c>
      <c r="V2" s="19" t="s">
        <v>22</v>
      </c>
      <c r="W2" s="20" t="s">
        <v>23</v>
      </c>
      <c r="X2" s="20" t="s">
        <v>24</v>
      </c>
      <c r="Y2" s="21" t="s">
        <v>149</v>
      </c>
      <c r="Z2" s="22" t="s">
        <v>25</v>
      </c>
    </row>
    <row r="3" spans="1:26" x14ac:dyDescent="0.35">
      <c r="A3" s="23">
        <v>1</v>
      </c>
      <c r="B3" s="5" t="s">
        <v>152</v>
      </c>
      <c r="C3" s="1">
        <v>6.1211700711673103E-2</v>
      </c>
      <c r="D3" s="1">
        <v>10000</v>
      </c>
      <c r="E3" s="6">
        <v>9.8765635490417392</v>
      </c>
      <c r="F3" s="5" t="s">
        <v>158</v>
      </c>
      <c r="G3" s="1">
        <v>0.215283932934974</v>
      </c>
      <c r="H3" s="1">
        <v>10000</v>
      </c>
      <c r="I3" s="6">
        <v>27.075321197509702</v>
      </c>
      <c r="J3" s="5" t="s">
        <v>163</v>
      </c>
      <c r="K3" s="1">
        <v>0.96413122153224795</v>
      </c>
      <c r="L3" s="1">
        <v>10000</v>
      </c>
      <c r="M3" s="6">
        <v>18.294668674468902</v>
      </c>
      <c r="N3" s="5" t="s">
        <v>172</v>
      </c>
      <c r="O3" s="1">
        <v>0.23234668615100301</v>
      </c>
      <c r="P3" s="1">
        <v>10000</v>
      </c>
      <c r="Q3" s="6">
        <v>18.6183488368988</v>
      </c>
      <c r="R3" s="5" t="s">
        <v>178</v>
      </c>
      <c r="S3" s="1">
        <v>2.6699516576468501</v>
      </c>
      <c r="T3" s="1">
        <v>10000</v>
      </c>
      <c r="U3" s="6">
        <v>9.8786211013793892</v>
      </c>
      <c r="V3" s="5">
        <f t="shared" ref="V3:V9" si="0">SUM(C3, G3,K3,O3,S3)/5</f>
        <v>0.82858503979534959</v>
      </c>
      <c r="W3" s="1">
        <f>SUM(E3, I3,M3,Q3,U3)/5</f>
        <v>16.748704671859706</v>
      </c>
      <c r="X3" s="1">
        <f t="shared" ref="X3:X9" si="1">STDEV(C3, G3,K3,O3,S3)</f>
        <v>1.0873711478021706</v>
      </c>
      <c r="Y3" s="1" t="s">
        <v>148</v>
      </c>
      <c r="Z3" s="6">
        <f>STDEV(E3, I3,M3,Q3,U3)</f>
        <v>7.192860257685485</v>
      </c>
    </row>
    <row r="4" spans="1:26" x14ac:dyDescent="0.35">
      <c r="A4" s="11">
        <v>10</v>
      </c>
      <c r="B4" s="5" t="s">
        <v>153</v>
      </c>
      <c r="C4" s="1">
        <v>9174.9695467431302</v>
      </c>
      <c r="D4" s="1">
        <v>10000</v>
      </c>
      <c r="E4" s="6">
        <v>22.234524488449001</v>
      </c>
      <c r="F4" s="5" t="s">
        <v>159</v>
      </c>
      <c r="G4" s="1">
        <v>1473.6981960555599</v>
      </c>
      <c r="H4" s="1">
        <v>10000</v>
      </c>
      <c r="I4" s="6">
        <v>60.156028747558501</v>
      </c>
      <c r="J4" s="5" t="s">
        <v>164</v>
      </c>
      <c r="K4" s="1">
        <v>1236.28553145</v>
      </c>
      <c r="L4" s="1">
        <v>10000</v>
      </c>
      <c r="M4" s="6">
        <v>28.552571535110399</v>
      </c>
      <c r="N4" s="5" t="s">
        <v>173</v>
      </c>
      <c r="O4" s="1">
        <v>635.84593077808904</v>
      </c>
      <c r="P4" s="1">
        <v>10000</v>
      </c>
      <c r="Q4" s="6">
        <v>45.308804035186697</v>
      </c>
      <c r="R4" s="5" t="s">
        <v>179</v>
      </c>
      <c r="S4" s="1">
        <v>7373.2190792875299</v>
      </c>
      <c r="T4" s="1">
        <v>10000</v>
      </c>
      <c r="U4" s="6">
        <v>22.462974548339801</v>
      </c>
      <c r="V4" s="5">
        <f t="shared" si="0"/>
        <v>3978.8036568628618</v>
      </c>
      <c r="W4" s="1">
        <f t="shared" ref="W4:W9" si="2">SUM(E4, I4,M4,Q4,U4)/5</f>
        <v>35.742980670928873</v>
      </c>
      <c r="X4" s="1">
        <f t="shared" si="1"/>
        <v>3984.1724803126986</v>
      </c>
      <c r="Y4" s="1">
        <f t="shared" ref="Y4:Y9" si="3">AVERAGE(D4/A4, H4/A4, L4/A4, P4/A4, T4/A4)</f>
        <v>1000</v>
      </c>
      <c r="Z4" s="6">
        <f t="shared" ref="Z4:Z9" si="4">STDEV(E4, I4,M4,Q4,U4)</f>
        <v>16.568349552825534</v>
      </c>
    </row>
    <row r="5" spans="1:26" x14ac:dyDescent="0.35">
      <c r="A5" s="11">
        <v>50</v>
      </c>
      <c r="B5" s="5" t="s">
        <v>13</v>
      </c>
      <c r="C5" s="1">
        <v>15716.200750779701</v>
      </c>
      <c r="D5" s="1">
        <v>10000</v>
      </c>
      <c r="E5" s="6">
        <v>51.942086696624699</v>
      </c>
      <c r="F5" s="5" t="s">
        <v>10</v>
      </c>
      <c r="G5" s="1">
        <v>19588.928662714101</v>
      </c>
      <c r="H5" s="1">
        <v>10000</v>
      </c>
      <c r="I5" s="6">
        <v>125.38438844680699</v>
      </c>
      <c r="J5" s="5" t="s">
        <v>165</v>
      </c>
      <c r="K5" s="1">
        <v>7759.7155122784498</v>
      </c>
      <c r="L5" s="1">
        <v>10000</v>
      </c>
      <c r="M5" s="6">
        <v>72.814290046691895</v>
      </c>
      <c r="N5" s="5" t="s">
        <v>174</v>
      </c>
      <c r="O5" s="1">
        <v>2851.5541231923798</v>
      </c>
      <c r="P5" s="1">
        <v>10000</v>
      </c>
      <c r="Q5" s="6">
        <v>106.706122398376</v>
      </c>
      <c r="R5" s="5" t="s">
        <v>26</v>
      </c>
      <c r="S5" s="1">
        <v>19588.928662714101</v>
      </c>
      <c r="T5" s="1">
        <v>10000</v>
      </c>
      <c r="U5" s="6">
        <v>45.844452857971099</v>
      </c>
      <c r="V5" s="5">
        <f t="shared" si="0"/>
        <v>13101.065542335748</v>
      </c>
      <c r="W5" s="1">
        <f t="shared" si="2"/>
        <v>80.538268089294135</v>
      </c>
      <c r="X5" s="1">
        <f t="shared" si="1"/>
        <v>7493.4333314362257</v>
      </c>
      <c r="Y5" s="1">
        <f t="shared" si="3"/>
        <v>200</v>
      </c>
      <c r="Z5" s="6">
        <f t="shared" si="4"/>
        <v>34.557898346876129</v>
      </c>
    </row>
    <row r="6" spans="1:26" x14ac:dyDescent="0.35">
      <c r="A6" s="11">
        <v>100</v>
      </c>
      <c r="B6" s="5" t="s">
        <v>154</v>
      </c>
      <c r="C6" s="1">
        <v>5529.3127259634102</v>
      </c>
      <c r="D6" s="1">
        <v>10000</v>
      </c>
      <c r="E6" s="6">
        <v>196.53726959228501</v>
      </c>
      <c r="F6" s="5" t="s">
        <v>67</v>
      </c>
      <c r="G6" s="1">
        <v>16074.716790697001</v>
      </c>
      <c r="H6" s="1">
        <v>10000</v>
      </c>
      <c r="I6" s="6">
        <v>223.75674366950901</v>
      </c>
      <c r="J6" s="5" t="s">
        <v>39</v>
      </c>
      <c r="K6" s="1">
        <v>18735.022029052001</v>
      </c>
      <c r="L6" s="1">
        <v>10000</v>
      </c>
      <c r="M6" s="6">
        <v>111.890806913375</v>
      </c>
      <c r="N6" s="5" t="s">
        <v>175</v>
      </c>
      <c r="O6" s="1">
        <v>9155.2125253175</v>
      </c>
      <c r="P6" s="1">
        <v>10000</v>
      </c>
      <c r="Q6" s="6">
        <v>220.34326553344701</v>
      </c>
      <c r="R6" s="5" t="s">
        <v>180</v>
      </c>
      <c r="S6" s="1">
        <v>2702.0884048500002</v>
      </c>
      <c r="T6" s="1">
        <v>9900</v>
      </c>
      <c r="U6" s="6">
        <v>154.65352725982601</v>
      </c>
      <c r="V6" s="5">
        <f t="shared" si="0"/>
        <v>10439.270495175984</v>
      </c>
      <c r="W6" s="1">
        <f t="shared" si="2"/>
        <v>181.43632259368843</v>
      </c>
      <c r="X6" s="1">
        <f t="shared" si="1"/>
        <v>6822.7235274078239</v>
      </c>
      <c r="Y6" s="1">
        <f t="shared" si="3"/>
        <v>99.8</v>
      </c>
      <c r="Z6" s="6">
        <f t="shared" si="4"/>
        <v>47.662101627873803</v>
      </c>
    </row>
    <row r="7" spans="1:26" x14ac:dyDescent="0.35">
      <c r="A7" s="11">
        <v>200</v>
      </c>
      <c r="B7" s="5" t="s">
        <v>10</v>
      </c>
      <c r="C7" s="1">
        <v>19747.945993068599</v>
      </c>
      <c r="D7" s="1">
        <v>10000</v>
      </c>
      <c r="E7" s="6">
        <v>170.48339223861601</v>
      </c>
      <c r="F7" s="5" t="s">
        <v>160</v>
      </c>
      <c r="G7" s="1">
        <v>8297.0965623811207</v>
      </c>
      <c r="H7" s="1">
        <v>10000</v>
      </c>
      <c r="I7" s="6">
        <v>1022.69783139228</v>
      </c>
      <c r="J7" s="5" t="s">
        <v>166</v>
      </c>
      <c r="K7" s="1" t="s">
        <v>167</v>
      </c>
      <c r="L7" s="1">
        <v>9950</v>
      </c>
      <c r="M7" s="6">
        <v>197.37296652793799</v>
      </c>
      <c r="N7" s="5" t="s">
        <v>26</v>
      </c>
      <c r="O7" s="1">
        <v>19747.945993068599</v>
      </c>
      <c r="P7" s="1">
        <v>10000</v>
      </c>
      <c r="Q7" s="6">
        <v>150.897243261337</v>
      </c>
      <c r="R7" s="5" t="s">
        <v>181</v>
      </c>
      <c r="S7" s="1">
        <v>7041.4848600616197</v>
      </c>
      <c r="T7" s="1">
        <v>10000</v>
      </c>
      <c r="U7" s="6">
        <v>229.216174602508</v>
      </c>
      <c r="V7" s="5">
        <f t="shared" si="0"/>
        <v>10966.894681715987</v>
      </c>
      <c r="W7" s="1">
        <f t="shared" si="2"/>
        <v>354.13352160453582</v>
      </c>
      <c r="X7" s="1">
        <f t="shared" si="1"/>
        <v>6992.4290913148061</v>
      </c>
      <c r="Y7" s="1">
        <f t="shared" si="3"/>
        <v>49.95</v>
      </c>
      <c r="Z7" s="6">
        <f t="shared" si="4"/>
        <v>374.89625444342067</v>
      </c>
    </row>
    <row r="8" spans="1:26" x14ac:dyDescent="0.35">
      <c r="A8" s="11">
        <v>400</v>
      </c>
      <c r="B8" s="5" t="s">
        <v>155</v>
      </c>
      <c r="C8" s="1">
        <v>2912.1950377767498</v>
      </c>
      <c r="D8" s="1">
        <v>9950</v>
      </c>
      <c r="E8" s="6">
        <v>474.01134014129599</v>
      </c>
      <c r="F8" s="5" t="s">
        <v>26</v>
      </c>
      <c r="G8" s="1">
        <v>20139.7006264103</v>
      </c>
      <c r="H8" s="1">
        <v>10000</v>
      </c>
      <c r="I8" s="6">
        <v>478.27063131332397</v>
      </c>
      <c r="J8" s="5" t="s">
        <v>168</v>
      </c>
      <c r="K8" s="1">
        <v>20139.7006264103</v>
      </c>
      <c r="L8" s="1">
        <v>10000</v>
      </c>
      <c r="M8" s="6">
        <v>423.78128623962402</v>
      </c>
      <c r="N8" s="5" t="s">
        <v>176</v>
      </c>
      <c r="O8" s="1">
        <v>20139.700581605899</v>
      </c>
      <c r="P8" s="1">
        <v>9975</v>
      </c>
      <c r="Q8" s="6">
        <v>376.27304458618102</v>
      </c>
      <c r="R8" s="5" t="s">
        <v>182</v>
      </c>
      <c r="S8" s="1">
        <v>14926.322790361901</v>
      </c>
      <c r="T8" s="1">
        <v>10000</v>
      </c>
      <c r="U8" s="6">
        <v>449.21795678138699</v>
      </c>
      <c r="V8" s="5">
        <f t="shared" si="0"/>
        <v>15651.52393251303</v>
      </c>
      <c r="W8" s="1">
        <f t="shared" si="2"/>
        <v>440.31085181236239</v>
      </c>
      <c r="X8" s="1">
        <f t="shared" si="1"/>
        <v>7470.7363607877987</v>
      </c>
      <c r="Y8" s="1">
        <f t="shared" si="3"/>
        <v>24.962499999999999</v>
      </c>
      <c r="Z8" s="6">
        <f t="shared" si="4"/>
        <v>41.922761075161965</v>
      </c>
    </row>
    <row r="9" spans="1:26" x14ac:dyDescent="0.35">
      <c r="A9" s="11">
        <v>800</v>
      </c>
      <c r="B9" s="5" t="s">
        <v>156</v>
      </c>
      <c r="C9" s="1">
        <v>11711.819594377601</v>
      </c>
      <c r="D9" s="1">
        <v>9987.5</v>
      </c>
      <c r="E9" s="6">
        <v>689.36111593246403</v>
      </c>
      <c r="F9" s="5" t="s">
        <v>161</v>
      </c>
      <c r="G9" s="1">
        <v>9746.0429505770699</v>
      </c>
      <c r="H9" s="1">
        <v>10000</v>
      </c>
      <c r="I9" s="6">
        <v>1848.68150043487</v>
      </c>
      <c r="J9" s="5" t="s">
        <v>169</v>
      </c>
      <c r="K9" s="1">
        <v>15289.940495585301</v>
      </c>
      <c r="L9" s="1">
        <v>9987.5</v>
      </c>
      <c r="M9" s="6">
        <v>736.66323661804199</v>
      </c>
      <c r="N9" s="5" t="s">
        <v>177</v>
      </c>
      <c r="O9" s="1">
        <v>19029.514584953198</v>
      </c>
      <c r="P9" s="1">
        <v>10000</v>
      </c>
      <c r="Q9" s="6">
        <v>785.45703339576698</v>
      </c>
      <c r="R9" s="5" t="s">
        <v>183</v>
      </c>
      <c r="S9" s="1">
        <v>4416.8928231981599</v>
      </c>
      <c r="T9" s="1">
        <v>9987.5</v>
      </c>
      <c r="U9" s="6">
        <v>1298.42667341232</v>
      </c>
      <c r="V9" s="5">
        <f t="shared" si="0"/>
        <v>12038.842089738266</v>
      </c>
      <c r="W9" s="1">
        <f t="shared" si="2"/>
        <v>1071.7179119586926</v>
      </c>
      <c r="X9" s="1">
        <f t="shared" si="1"/>
        <v>5542.9487866698091</v>
      </c>
      <c r="Y9" s="1">
        <f t="shared" si="3"/>
        <v>12.490625</v>
      </c>
      <c r="Z9" s="6">
        <f t="shared" si="4"/>
        <v>498.86694765947021</v>
      </c>
    </row>
    <row r="10" spans="1:26" ht="15" thickBot="1" x14ac:dyDescent="0.4">
      <c r="A10" s="26">
        <v>1000</v>
      </c>
      <c r="B10" s="7" t="s">
        <v>157</v>
      </c>
      <c r="C10" s="8">
        <v>4271.3806894551499</v>
      </c>
      <c r="D10" s="8">
        <v>10000</v>
      </c>
      <c r="E10" s="9">
        <v>1198.83484339714</v>
      </c>
      <c r="F10" s="7" t="s">
        <v>162</v>
      </c>
      <c r="G10" s="8">
        <v>11412.191844335801</v>
      </c>
      <c r="H10" s="8">
        <v>10000</v>
      </c>
      <c r="I10" s="9">
        <v>1683.04361224174</v>
      </c>
      <c r="J10" s="7" t="s">
        <v>170</v>
      </c>
      <c r="K10" s="8">
        <v>7418.1021723645899</v>
      </c>
      <c r="L10" s="8">
        <v>10000</v>
      </c>
      <c r="M10" s="9">
        <v>1877.9169509410799</v>
      </c>
      <c r="N10" s="7" t="s">
        <v>10</v>
      </c>
      <c r="O10" s="8">
        <v>19332.462898417401</v>
      </c>
      <c r="P10" s="8">
        <v>10000</v>
      </c>
      <c r="Q10" s="9">
        <v>866.99902749061505</v>
      </c>
      <c r="R10" s="7" t="s">
        <v>184</v>
      </c>
      <c r="S10" s="8">
        <v>9519.2996720847805</v>
      </c>
      <c r="T10" s="8">
        <v>10000</v>
      </c>
      <c r="U10" s="9">
        <v>5908.42386198043</v>
      </c>
      <c r="V10" s="7">
        <f t="shared" ref="V10" si="5">SUM(C10, G10,K10,O10,S10)/5</f>
        <v>10390.687455331545</v>
      </c>
      <c r="W10" s="8">
        <f t="shared" ref="W10" si="6">SUM(E10, I10,M10,Q10,U10)/5</f>
        <v>2307.043659210201</v>
      </c>
      <c r="X10" s="8">
        <f t="shared" ref="X10" si="7">STDEV(C10, G10,K10,O10,S10)</f>
        <v>5657.7450128017481</v>
      </c>
      <c r="Y10" s="8">
        <f t="shared" ref="Y10" si="8">AVERAGE(D10/A10, H10/A10, L10/A10, P10/A10, T10/A10)</f>
        <v>10</v>
      </c>
      <c r="Z10" s="9">
        <f t="shared" ref="Z10" si="9">STDEV(E10, I10,M10,Q10,U10)</f>
        <v>2052.1525574419447</v>
      </c>
    </row>
  </sheetData>
  <mergeCells count="6">
    <mergeCell ref="V1:Z1"/>
    <mergeCell ref="B1:E1"/>
    <mergeCell ref="F1:I1"/>
    <mergeCell ref="J1:M1"/>
    <mergeCell ref="N1:Q1"/>
    <mergeCell ref="R1:U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Triangle Rule</vt:lpstr>
      <vt:lpstr>Semiperimeter Rule</vt:lpstr>
      <vt:lpstr>Triangle Rule Data Size</vt:lpstr>
      <vt:lpstr>Semiperimeter Rule Data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Dhananjay Ashok</dc:creator>
  <cp:lastModifiedBy>Dhananjay Ashok</cp:lastModifiedBy>
  <dcterms:created xsi:type="dcterms:W3CDTF">2020-06-10T10:14:47Z</dcterms:created>
  <dcterms:modified xsi:type="dcterms:W3CDTF">2020-06-20T12:51:02Z</dcterms:modified>
</cp:coreProperties>
</file>