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lued\Desktop\Self Learn\Logic Guided Machine Learning\Playground\"/>
    </mc:Choice>
  </mc:AlternateContent>
  <xr:revisionPtr revIDLastSave="0" documentId="13_ncr:1_{2433887C-5C11-47D4-BA09-FA3842769FB2}" xr6:coauthVersionLast="45" xr6:coauthVersionMax="45" xr10:uidLastSave="{00000000-0000-0000-0000-000000000000}"/>
  <bookViews>
    <workbookView minimized="1" xWindow="4030" yWindow="4340" windowWidth="12850" windowHeight="5860" firstSheet="1" activeTab="1" xr2:uid="{00000000-000D-0000-FFFF-FFFF00000000}"/>
  </bookViews>
  <sheets>
    <sheet name="Triangle Rule" sheetId="1" r:id="rId1"/>
    <sheet name="Compilation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4" i="1" l="1"/>
  <c r="T5" i="1"/>
  <c r="T6" i="1"/>
  <c r="T7" i="1"/>
  <c r="T8" i="1"/>
  <c r="T9" i="1"/>
  <c r="T10" i="1"/>
  <c r="T11" i="1"/>
  <c r="T12" i="1"/>
  <c r="T13" i="1"/>
  <c r="T3" i="1"/>
  <c r="S4" i="1"/>
  <c r="S5" i="1"/>
  <c r="S6" i="1"/>
  <c r="S7" i="1"/>
  <c r="S8" i="1"/>
  <c r="S9" i="1"/>
  <c r="S10" i="1"/>
  <c r="S11" i="1"/>
  <c r="S12" i="1"/>
  <c r="S13" i="1"/>
  <c r="S3" i="1"/>
  <c r="Q3" i="1"/>
  <c r="R4" i="1"/>
  <c r="R5" i="1"/>
  <c r="R6" i="1"/>
  <c r="R7" i="1"/>
  <c r="R8" i="1"/>
  <c r="R9" i="1"/>
  <c r="R10" i="1"/>
  <c r="R11" i="1"/>
  <c r="R12" i="1"/>
  <c r="R13" i="1"/>
  <c r="R3" i="1"/>
  <c r="Q4" i="1"/>
  <c r="Q5" i="1"/>
  <c r="Q6" i="1"/>
  <c r="Q7" i="1"/>
  <c r="Q8" i="1"/>
  <c r="Q9" i="1"/>
  <c r="Q10" i="1"/>
  <c r="Q11" i="1"/>
  <c r="Q12" i="1"/>
  <c r="Q13" i="1"/>
</calcChain>
</file>

<file path=xl/sharedStrings.xml><?xml version="1.0" encoding="utf-8"?>
<sst xmlns="http://schemas.openxmlformats.org/spreadsheetml/2006/main" count="130" uniqueCount="91">
  <si>
    <t>Weight</t>
  </si>
  <si>
    <t>Predicted Equation</t>
  </si>
  <si>
    <t>Error</t>
  </si>
  <si>
    <t>Time Taken</t>
  </si>
  <si>
    <t>sqrt(mul(add(ARG0, ARG1), ARG1))</t>
  </si>
  <si>
    <t>add(ARG1, sub(ARG0, sqrt(mul(sub(ARG0, div(add(mul(ARG0, ARG0), add(ARG1, ARG0)), ARG1)), ARG1))))</t>
  </si>
  <si>
    <t>sub(add(ARG0, ARG1), div(ARG0, add(div(ARG0, add(pow(pow(ARG1, ARG1), pow(add(sqrt(ARG0), sub(ARG0, ARG1)), ARG0)), ARG1)), div(ARG0, ARG0))))</t>
  </si>
  <si>
    <t>sqrt(mul(add(ARG1, ARG0), ARG1))</t>
  </si>
  <si>
    <t>add(ARG1, add(sqrt(ARG0), sqrt(ARG0)))</t>
  </si>
  <si>
    <t>sqrt(mul(ARG0, add(ARG0, ARG1)))</t>
  </si>
  <si>
    <t>add(ARG1, ARG0)</t>
  </si>
  <si>
    <t>sub(add(ARG0, ARG1), sqrt(add(ARG1, ARG1)))</t>
  </si>
  <si>
    <t>add(sub(ARG1, sqrt(ARG1)), ARG0)</t>
  </si>
  <si>
    <t>sub(add(ARG0, ARG1), sqrt(ARG1))</t>
  </si>
  <si>
    <t>add(div(mul(ARG0, ARG0), add(ARG1, ARG0)), ARG1)</t>
  </si>
  <si>
    <t>Measures</t>
  </si>
  <si>
    <t>Round 1</t>
  </si>
  <si>
    <t>Round 2</t>
  </si>
  <si>
    <t>Round 3</t>
  </si>
  <si>
    <t>Round 4</t>
  </si>
  <si>
    <t>Round 5</t>
  </si>
  <si>
    <t>Aggregation</t>
  </si>
  <si>
    <t>Avg. Error</t>
  </si>
  <si>
    <t>Avg. Time Taken</t>
  </si>
  <si>
    <t>Std.Error</t>
  </si>
  <si>
    <t>Std. Time Taken</t>
  </si>
  <si>
    <t>add(ARG0, ARG1)</t>
  </si>
  <si>
    <t>add(sqrt(mul(ARG1, sub(ARG0, sub(ARG1, div(pow(ARG0, ARG1), pow(ARG0, ARG1)))))), ARG1)</t>
  </si>
  <si>
    <t>sub(add(ARG1, ARG0), sqrt(add(ARG1, ARG0)))</t>
  </si>
  <si>
    <t>add(ARG1, sqrt(div(mul(ARG0, ARG0), sqrt(ARG1))))</t>
  </si>
  <si>
    <t>add(div(ARG0, sqrt(sqrt(ARG1))), ARG1)</t>
  </si>
  <si>
    <t>sqrt(mul(add(ARG0, sqrt(mul(add(ARG1, ARG0), ARG0))), ARG1))</t>
  </si>
  <si>
    <t>sqrt(div(mul(ARG1, ARG1), div(ARG1, add(ARG0, ARG1))))</t>
  </si>
  <si>
    <t>sub(add(ARG0, ARG1), exp(sqrt(sqrt(ARG1))))</t>
  </si>
  <si>
    <t>sub(add(ARG0, ARG1), div(ARG0, div(add(ARG0, ARG1), ARG1)))</t>
  </si>
  <si>
    <t>sqrt(mul(ARG1, add(ARG1, ARG0)))</t>
  </si>
  <si>
    <t>add(ARG1, mul(div(ARG0, sqrt(add(ARG1, ARG0))), div(ARG0, sqrt(add(ARG0, ARG0)))))</t>
  </si>
  <si>
    <t>sqrt(mul(ARG0, add(add(ARG1, div(mul(ARG1, ARG1), ARG0)), ARG0)))</t>
  </si>
  <si>
    <t>add(ARG1, div(mul(ARG0, ARG0), add(ARG0, ARG1)))</t>
  </si>
  <si>
    <t>add(div(ARG0, sqrt(ARG1)), ARG1)</t>
  </si>
  <si>
    <t>add(ARG1, div(add(ARG0, ARG0), sqrt(ARG1)))</t>
  </si>
  <si>
    <t>sub(add(ARG0, ARG1), div(mul(ARG1, ARG0), add(ARG0, ARG1)))</t>
  </si>
  <si>
    <t>add(div(mul(ARG0, ARG0), ARG0), ARG1)</t>
  </si>
  <si>
    <t>sub(add(ARG1, ARG0), div(ARG0, ARG1))</t>
  </si>
  <si>
    <t>sqrt(mul(ARG1, add(add(ARG1, ARG0), div(div(ARG0, ARG0), add(ARG1, ARG0)))))</t>
  </si>
  <si>
    <t>add(div(ARG1, add(exp(exp(ARG0)), div(ARG1, ARG0))), ARG1)</t>
  </si>
  <si>
    <t>sqrt(mul(ARG0, mul(div(ARG1, ARG1), add(ARG1, ARG1))))</t>
  </si>
  <si>
    <t>pow(add(ARG1, ARG0), div(ARG1, ARG1))</t>
  </si>
  <si>
    <t>sqrt(mul(ARG1, add(div(ARG0, ARG1), add(ARG1, ARG0))))</t>
  </si>
  <si>
    <t>sub(add(ARG1, div(add(ARG0, add(ARG0, ARG0)), sqrt(sqrt(add(ARG0, ARG1))))), sqrt(ARG0))</t>
  </si>
  <si>
    <t>add(ARG1, sqrt(add(ARG1, sub(mul(ARG0, ARG0), mul(ARG0, ARG1)))))</t>
  </si>
  <si>
    <t>add(add(sqrt(ARG0), sqrt(ARG0)), ARG1)</t>
  </si>
  <si>
    <t>add(sqrt(add(ARG0, add(ARG0, ARG0))), ARG1)</t>
  </si>
  <si>
    <t>add(sqrt(sub(mul(ARG1, ARG1), exp(ARG1))), ARG0)</t>
  </si>
  <si>
    <t>sub(add(ARG1, ARG0), sqrt(mul(ARG1, ARG0)))</t>
  </si>
  <si>
    <t>sub(add(ARG0, ARG1), sqrt(add(add(mul(ARG1, sqrt(ARG1)), ARG1), sqrt(ARG1))))</t>
  </si>
  <si>
    <t>sub(add(ARG1, ARG0), sqrt(ARG1))</t>
  </si>
  <si>
    <t>add(div(ARG0, div(add(ARG1, ARG0), ARG0)), ARG1)</t>
  </si>
  <si>
    <t>sub(add(ARG1, ARG0), sub(add(ARG1, sqrt(ARG1)), ARG1))</t>
  </si>
  <si>
    <t>mul(sqrt(add(div(div(ARG1, div(ARG1, ARG0)), div(ARG1, ARG0)), ARG1)), sqrt(ARG1))</t>
  </si>
  <si>
    <t>sub(add(ARG0, ARG1), div(add(ARG0, ARG1), sqrt(sqrt(ARG1))))</t>
  </si>
  <si>
    <t>add(div(add(ARG1, ARG0), sqrt(ARG1)), ARG1)</t>
  </si>
  <si>
    <t>add(add(sqrt(ARG1), add(sqrt(ARG1), sqrt(ARG1))), div(ARG1, div(ARG1, ARG0)))</t>
  </si>
  <si>
    <t>add(ARG1, sub(ARG0, sqrt(add(ARG0, ARG0))))</t>
  </si>
  <si>
    <t>add(ARG1, div(add(ARG0, ARG0), sqrt(ARG0)))</t>
  </si>
  <si>
    <t>sub(add(ARG0, ARG1), div(ARG0, sqrt(div(add(ARG1, add(ARG0, ARG1)), ARG1))))</t>
  </si>
  <si>
    <t>add(ARG1, sqrt(mul(sqrt(mul(ARG0, sqrt(ARG0))), ARG0)))</t>
  </si>
  <si>
    <t>add(sub(ARG0, sqrt(ARG0)), ARG1)</t>
  </si>
  <si>
    <t>add(sub(ARG0, exp(exp(ARG0))), ARG1)</t>
  </si>
  <si>
    <t>sub(add(ARG1, ARG0), sqrt(add(add(add(add(add(ARG1, ARG1), ARG1), ARG1), ARG1), add(ARG0, ARG0))))</t>
  </si>
  <si>
    <t>Predicted</t>
  </si>
  <si>
    <t>Truth Error</t>
  </si>
  <si>
    <t>Auxilliary Truths Not Strong Enough</t>
  </si>
  <si>
    <t>Equation</t>
  </si>
  <si>
    <t>Equation ID</t>
  </si>
  <si>
    <t>Naïve GA</t>
  </si>
  <si>
    <t>LGDG with GSR</t>
  </si>
  <si>
    <t>Solved</t>
  </si>
  <si>
    <t>Average MSE</t>
  </si>
  <si>
    <t>Real Equation</t>
  </si>
  <si>
    <t>Resistance</t>
  </si>
  <si>
    <t>R = r1r2/(r1+r2)</t>
  </si>
  <si>
    <t>Snell</t>
  </si>
  <si>
    <t>Coloumb</t>
  </si>
  <si>
    <t>Reflection</t>
  </si>
  <si>
    <t>n = Sin(i)/Sin(r)</t>
  </si>
  <si>
    <t>c = K*q1*q2 / (r^2)</t>
  </si>
  <si>
    <t>r = |(n1-n2)/(n1+n2)|^2</t>
  </si>
  <si>
    <t>No</t>
  </si>
  <si>
    <t>Yes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</si>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</sst>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4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7">
    <xf numFmtId="0" fontId="0" fillId="0" borderId="0" xfId="0"/>
    <xf numFmtId="0" fontId="0" fillId="0" borderId="0" xfId="0" applyBorder="1"/>
    <xf numFmtId="0" fontId="0" fillId="0" borderId="10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33" borderId="21" xfId="0" applyFill="1" applyBorder="1"/>
    <xf numFmtId="0" fontId="0" fillId="0" borderId="26" xfId="0" applyBorder="1"/>
    <xf numFmtId="11" fontId="0" fillId="0" borderId="0" xfId="0" applyNumberFormat="1" applyBorder="1"/>
    <xf numFmtId="0" fontId="0" fillId="0" borderId="33" xfId="0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4" xfId="0" applyBorder="1"/>
    <xf numFmtId="0" fontId="0" fillId="0" borderId="0" xfId="0" applyFill="1" applyBorder="1"/>
    <xf numFmtId="0" fontId="0" fillId="0" borderId="19" xfId="0" applyFill="1" applyBorder="1"/>
    <xf numFmtId="11" fontId="0" fillId="0" borderId="19" xfId="0" applyNumberFormat="1" applyBorder="1"/>
    <xf numFmtId="0" fontId="0" fillId="33" borderId="27" xfId="0" applyFill="1" applyBorder="1" applyAlignment="1">
      <alignment horizontal="center"/>
    </xf>
    <xf numFmtId="0" fontId="0" fillId="33" borderId="28" xfId="0" applyFill="1" applyBorder="1" applyAlignment="1">
      <alignment horizontal="center"/>
    </xf>
    <xf numFmtId="0" fontId="0" fillId="33" borderId="29" xfId="0" applyFill="1" applyBorder="1" applyAlignment="1">
      <alignment horizontal="center"/>
    </xf>
    <xf numFmtId="0" fontId="0" fillId="33" borderId="30" xfId="0" applyFill="1" applyBorder="1" applyAlignment="1">
      <alignment horizontal="center"/>
    </xf>
    <xf numFmtId="0" fontId="0" fillId="33" borderId="31" xfId="0" applyFill="1" applyBorder="1" applyAlignment="1">
      <alignment horizontal="center"/>
    </xf>
    <xf numFmtId="0" fontId="0" fillId="33" borderId="32" xfId="0" applyFill="1" applyBorder="1" applyAlignment="1">
      <alignment horizontal="center"/>
    </xf>
    <xf numFmtId="0" fontId="0" fillId="33" borderId="11" xfId="0" applyFill="1" applyBorder="1" applyAlignment="1">
      <alignment horizontal="center"/>
    </xf>
    <xf numFmtId="0" fontId="0" fillId="33" borderId="12" xfId="0" applyFill="1" applyBorder="1" applyAlignment="1">
      <alignment horizontal="center"/>
    </xf>
    <xf numFmtId="0" fontId="0" fillId="33" borderId="13" xfId="0" applyFill="1" applyBorder="1" applyAlignment="1">
      <alignment horizontal="center"/>
    </xf>
    <xf numFmtId="0" fontId="0" fillId="33" borderId="25" xfId="0" applyFill="1" applyBorder="1" applyAlignment="1">
      <alignment horizontal="center"/>
    </xf>
    <xf numFmtId="0" fontId="0" fillId="33" borderId="39" xfId="0" applyFill="1" applyBorder="1" applyAlignment="1">
      <alignment horizontal="center"/>
    </xf>
    <xf numFmtId="0" fontId="0" fillId="33" borderId="40" xfId="0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MSE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k</c:v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delete val="1"/>
          </c:dLbls>
          <c:cat>
            <c:numRef>
              <c:f>'Triangle Rule'!$A$3:$A$13</c:f>
              <c:numCache>
                <c:formatCode>General</c:formatCode>
                <c:ptCount val="11"/>
                <c:pt idx="0">
                  <c:v>0</c:v>
                </c:pt>
                <c:pt idx="1">
                  <c:v>1000</c:v>
                </c:pt>
                <c:pt idx="2">
                  <c:v>900</c:v>
                </c:pt>
                <c:pt idx="3">
                  <c:v>800</c:v>
                </c:pt>
                <c:pt idx="4">
                  <c:v>700</c:v>
                </c:pt>
                <c:pt idx="5">
                  <c:v>600</c:v>
                </c:pt>
                <c:pt idx="6">
                  <c:v>500</c:v>
                </c:pt>
                <c:pt idx="7">
                  <c:v>400</c:v>
                </c:pt>
                <c:pt idx="8">
                  <c:v>300</c:v>
                </c:pt>
                <c:pt idx="9">
                  <c:v>200</c:v>
                </c:pt>
                <c:pt idx="10">
                  <c:v>100</c:v>
                </c:pt>
              </c:numCache>
            </c:numRef>
          </c:cat>
          <c:val>
            <c:numRef>
              <c:f>'Triangle Rule'!$Q$3:$Q$13</c:f>
              <c:numCache>
                <c:formatCode>General</c:formatCode>
                <c:ptCount val="11"/>
                <c:pt idx="0">
                  <c:v>10210.301798205894</c:v>
                </c:pt>
                <c:pt idx="1">
                  <c:v>8243.6274246066878</c:v>
                </c:pt>
                <c:pt idx="2">
                  <c:v>11530.703062190141</c:v>
                </c:pt>
                <c:pt idx="3">
                  <c:v>6908.1655701854061</c:v>
                </c:pt>
                <c:pt idx="4">
                  <c:v>10798.59152569453</c:v>
                </c:pt>
                <c:pt idx="5">
                  <c:v>7281.4068450951918</c:v>
                </c:pt>
                <c:pt idx="6">
                  <c:v>12020.697909513916</c:v>
                </c:pt>
                <c:pt idx="7">
                  <c:v>5720.37479573162</c:v>
                </c:pt>
                <c:pt idx="8">
                  <c:v>16042.741744888441</c:v>
                </c:pt>
                <c:pt idx="9">
                  <c:v>14141.356011364498</c:v>
                </c:pt>
                <c:pt idx="10">
                  <c:v>10658.641115035982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B5-4129-9FCD-06EE3186E88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541356600"/>
        <c:axId val="541358840"/>
      </c:barChart>
      <c:catAx>
        <c:axId val="54135660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Weight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358840"/>
        <c:crosses val="autoZero"/>
        <c:auto val="1"/>
        <c:lblAlgn val="ctr"/>
        <c:lblOffset val="100"/>
        <c:noMultiLvlLbl val="0"/>
      </c:catAx>
      <c:valAx>
        <c:axId val="54135884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MSE Avg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356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Time Taken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k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numRef>
              <c:f>'Triangle Rule'!$A$3:$A$13</c:f>
              <c:numCache>
                <c:formatCode>General</c:formatCode>
                <c:ptCount val="11"/>
                <c:pt idx="0">
                  <c:v>0</c:v>
                </c:pt>
                <c:pt idx="1">
                  <c:v>1000</c:v>
                </c:pt>
                <c:pt idx="2">
                  <c:v>900</c:v>
                </c:pt>
                <c:pt idx="3">
                  <c:v>800</c:v>
                </c:pt>
                <c:pt idx="4">
                  <c:v>700</c:v>
                </c:pt>
                <c:pt idx="5">
                  <c:v>600</c:v>
                </c:pt>
                <c:pt idx="6">
                  <c:v>500</c:v>
                </c:pt>
                <c:pt idx="7">
                  <c:v>400</c:v>
                </c:pt>
                <c:pt idx="8">
                  <c:v>300</c:v>
                </c:pt>
                <c:pt idx="9">
                  <c:v>200</c:v>
                </c:pt>
                <c:pt idx="10">
                  <c:v>100</c:v>
                </c:pt>
              </c:numCache>
            </c:numRef>
          </c:cat>
          <c:val>
            <c:numRef>
              <c:f>'Triangle Rule'!$R$3:$R$13</c:f>
              <c:numCache>
                <c:formatCode>General</c:formatCode>
                <c:ptCount val="11"/>
                <c:pt idx="0">
                  <c:v>177.4061429411538</c:v>
                </c:pt>
                <c:pt idx="1">
                  <c:v>169.355816117366</c:v>
                </c:pt>
                <c:pt idx="2">
                  <c:v>139.15959831011622</c:v>
                </c:pt>
                <c:pt idx="3">
                  <c:v>163.18639273909153</c:v>
                </c:pt>
                <c:pt idx="4">
                  <c:v>153.0212586972506</c:v>
                </c:pt>
                <c:pt idx="5">
                  <c:v>155.34452648081816</c:v>
                </c:pt>
                <c:pt idx="6">
                  <c:v>142.28186068888786</c:v>
                </c:pt>
                <c:pt idx="7">
                  <c:v>193.0763826934116</c:v>
                </c:pt>
                <c:pt idx="8">
                  <c:v>162.9083259157841</c:v>
                </c:pt>
                <c:pt idx="9">
                  <c:v>140.59496116412211</c:v>
                </c:pt>
                <c:pt idx="10">
                  <c:v>186.89284602085371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D5-4D3B-8E08-DFA12139F82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41356600"/>
        <c:axId val="541358840"/>
      </c:barChart>
      <c:catAx>
        <c:axId val="541356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weight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358840"/>
        <c:crosses val="autoZero"/>
        <c:auto val="1"/>
        <c:lblAlgn val="ctr"/>
        <c:lblOffset val="100"/>
        <c:noMultiLvlLbl val="0"/>
      </c:catAx>
      <c:valAx>
        <c:axId val="541358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</a:t>
                </a:r>
                <a:r>
                  <a:rPr lang="en-IN" baseline="0"/>
                  <a:t>  taken avg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356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231774</xdr:colOff>
      <xdr:row>12</xdr:row>
      <xdr:rowOff>185737</xdr:rowOff>
    </xdr:from>
    <xdr:to>
      <xdr:col>7</xdr:col>
      <xdr:colOff>428624</xdr:colOff>
      <xdr:row>28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EC2C15-171B-41BE-8404-763E1002D7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493712</xdr:colOff>
      <xdr:row>13</xdr:row>
      <xdr:rowOff>4763</xdr:rowOff>
    </xdr:from>
    <xdr:to>
      <xdr:col>13</xdr:col>
      <xdr:colOff>285750</xdr:colOff>
      <xdr:row>20</xdr:row>
      <xdr:rowOff>119063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9404424-60F4-4866-9B48-B8A8211BB2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7"/>
  <sheetViews>
    <sheetView zoomScale="80" zoomScaleNormal="80" workbookViewId="0">
      <selection activeCell="J15" sqref="J15"/>
    </sheetView>
  </sheetViews>
  <sheetFormatPr defaultRowHeight="14.5" x14ac:dyDescent="0.35"/>
  <cols>
    <col min="4" max="4" width="10.54296875" customWidth="1"/>
    <col min="17" max="17" width="10.1796875" customWidth="1"/>
    <col min="18" max="18" width="14.54296875" customWidth="1"/>
    <col min="19" max="19" width="10.1796875" customWidth="1"/>
    <col min="20" max="20" width="15.08984375" customWidth="1"/>
  </cols>
  <sheetData>
    <row r="1" spans="1:20" x14ac:dyDescent="0.35">
      <c r="A1" s="13" t="s">
        <v>15</v>
      </c>
      <c r="B1" s="31" t="s">
        <v>16</v>
      </c>
      <c r="C1" s="32"/>
      <c r="D1" s="33"/>
      <c r="E1" s="31" t="s">
        <v>17</v>
      </c>
      <c r="F1" s="32"/>
      <c r="G1" s="34"/>
      <c r="H1" s="31" t="s">
        <v>18</v>
      </c>
      <c r="I1" s="32"/>
      <c r="J1" s="33"/>
      <c r="K1" s="31" t="s">
        <v>19</v>
      </c>
      <c r="L1" s="32"/>
      <c r="M1" s="33"/>
      <c r="N1" s="31" t="s">
        <v>20</v>
      </c>
      <c r="O1" s="32"/>
      <c r="P1" s="33"/>
      <c r="Q1" s="28" t="s">
        <v>21</v>
      </c>
      <c r="R1" s="29"/>
      <c r="S1" s="29"/>
      <c r="T1" s="30"/>
    </row>
    <row r="2" spans="1:20" x14ac:dyDescent="0.35">
      <c r="A2" s="10" t="s">
        <v>0</v>
      </c>
      <c r="B2" s="3" t="s">
        <v>1</v>
      </c>
      <c r="C2" s="2" t="s">
        <v>2</v>
      </c>
      <c r="D2" s="4" t="s">
        <v>3</v>
      </c>
      <c r="E2" s="3" t="s">
        <v>1</v>
      </c>
      <c r="F2" s="2" t="s">
        <v>2</v>
      </c>
      <c r="G2" s="14" t="s">
        <v>3</v>
      </c>
      <c r="H2" s="3" t="s">
        <v>1</v>
      </c>
      <c r="I2" s="2" t="s">
        <v>2</v>
      </c>
      <c r="J2" s="4" t="s">
        <v>3</v>
      </c>
      <c r="K2" s="3" t="s">
        <v>1</v>
      </c>
      <c r="L2" s="2" t="s">
        <v>2</v>
      </c>
      <c r="M2" s="4" t="s">
        <v>3</v>
      </c>
      <c r="N2" s="3" t="s">
        <v>1</v>
      </c>
      <c r="O2" s="2" t="s">
        <v>2</v>
      </c>
      <c r="P2" s="4" t="s">
        <v>3</v>
      </c>
      <c r="Q2" s="3" t="s">
        <v>22</v>
      </c>
      <c r="R2" s="2" t="s">
        <v>23</v>
      </c>
      <c r="S2" s="2" t="s">
        <v>24</v>
      </c>
      <c r="T2" s="4" t="s">
        <v>25</v>
      </c>
    </row>
    <row r="3" spans="1:20" x14ac:dyDescent="0.35">
      <c r="A3" s="11">
        <v>0</v>
      </c>
      <c r="B3" s="5" t="s">
        <v>4</v>
      </c>
      <c r="C3" s="1">
        <v>6637.8899485990996</v>
      </c>
      <c r="D3" s="6">
        <v>122.498551368713</v>
      </c>
      <c r="E3" s="5" t="s">
        <v>26</v>
      </c>
      <c r="F3" s="1">
        <v>19971.404058756401</v>
      </c>
      <c r="G3" s="1">
        <v>176.83803839999999</v>
      </c>
      <c r="H3" s="5" t="s">
        <v>36</v>
      </c>
      <c r="I3" s="1">
        <v>992.59037821076697</v>
      </c>
      <c r="J3" s="6">
        <v>377.40268588066101</v>
      </c>
      <c r="K3" s="5" t="s">
        <v>45</v>
      </c>
      <c r="L3" s="1">
        <v>10549.731975204</v>
      </c>
      <c r="M3" s="6">
        <v>102.468528032302</v>
      </c>
      <c r="N3" s="5" t="s">
        <v>54</v>
      </c>
      <c r="O3" s="1">
        <v>12899.892630259201</v>
      </c>
      <c r="P3" s="6">
        <v>107.822911024093</v>
      </c>
      <c r="Q3" s="5">
        <f>SUM(C3, F3,I3,L3,O3)/5</f>
        <v>10210.301798205894</v>
      </c>
      <c r="R3" s="1">
        <f>SUM(D3, G3,J3,M3,P3)/5</f>
        <v>177.4061429411538</v>
      </c>
      <c r="S3" s="1">
        <f>STDEV(C3, F3,I3,L3,O3)</f>
        <v>7077.3681421020838</v>
      </c>
      <c r="T3" s="6">
        <f>STDEV(D3, G3,J3,M3,P3)</f>
        <v>115.61926292259936</v>
      </c>
    </row>
    <row r="4" spans="1:20" x14ac:dyDescent="0.35">
      <c r="A4" s="11">
        <v>1000</v>
      </c>
      <c r="B4" s="5" t="s">
        <v>5</v>
      </c>
      <c r="C4" s="1">
        <v>12328.665554467399</v>
      </c>
      <c r="D4" s="6">
        <v>168.041176319122</v>
      </c>
      <c r="E4" s="5" t="s">
        <v>27</v>
      </c>
      <c r="F4" s="1">
        <v>7091.9044684099999</v>
      </c>
      <c r="G4" s="1">
        <v>171.9391851</v>
      </c>
      <c r="H4" s="5" t="s">
        <v>37</v>
      </c>
      <c r="I4" s="1">
        <v>5813.36368455106</v>
      </c>
      <c r="J4" s="6">
        <v>276.50940847396799</v>
      </c>
      <c r="K4" s="5" t="s">
        <v>46</v>
      </c>
      <c r="L4" s="1">
        <v>9167.1222428757101</v>
      </c>
      <c r="M4" s="6">
        <v>105.24638199806201</v>
      </c>
      <c r="N4" s="5" t="s">
        <v>55</v>
      </c>
      <c r="O4" s="1">
        <v>6817.0811727292703</v>
      </c>
      <c r="P4" s="6">
        <v>125.042928695678</v>
      </c>
      <c r="Q4" s="5">
        <f t="shared" ref="Q4:Q13" si="0">SUM(C4, F4,I4,L4,O4)/5</f>
        <v>8243.6274246066878</v>
      </c>
      <c r="R4" s="1">
        <f t="shared" ref="R4:R13" si="1">SUM(D4, G4,J4,M4,P4)/5</f>
        <v>169.355816117366</v>
      </c>
      <c r="S4" s="1">
        <f t="shared" ref="S4:S13" si="2">STDEV(C4, F4,I4,L4,O4)</f>
        <v>2588.8250725276289</v>
      </c>
      <c r="T4" s="6">
        <f t="shared" ref="T4:T13" si="3">STDEV(D4, G4,J4,M4,P4)</f>
        <v>66.264519093495565</v>
      </c>
    </row>
    <row r="5" spans="1:20" x14ac:dyDescent="0.35">
      <c r="A5" s="11">
        <v>900</v>
      </c>
      <c r="B5" s="5" t="s">
        <v>6</v>
      </c>
      <c r="C5" s="1">
        <v>370.80955213270897</v>
      </c>
      <c r="D5" s="6">
        <v>207.36526727676301</v>
      </c>
      <c r="E5" s="5" t="s">
        <v>28</v>
      </c>
      <c r="F5" s="1">
        <v>14563.382291510099</v>
      </c>
      <c r="G5" s="1">
        <v>188.31428149999999</v>
      </c>
      <c r="H5" s="5" t="s">
        <v>10</v>
      </c>
      <c r="I5" s="1">
        <v>19971.404058756401</v>
      </c>
      <c r="J5" s="6">
        <v>129.98159718513401</v>
      </c>
      <c r="K5" s="5" t="s">
        <v>35</v>
      </c>
      <c r="L5" s="1">
        <v>6637.8899485990996</v>
      </c>
      <c r="M5" s="6">
        <v>88.393253087997394</v>
      </c>
      <c r="N5" s="5" t="s">
        <v>56</v>
      </c>
      <c r="O5" s="1">
        <v>16110.0294599524</v>
      </c>
      <c r="P5" s="6">
        <v>81.743592500686603</v>
      </c>
      <c r="Q5" s="5">
        <f t="shared" si="0"/>
        <v>11530.703062190141</v>
      </c>
      <c r="R5" s="1">
        <f t="shared" si="1"/>
        <v>139.15959831011622</v>
      </c>
      <c r="S5" s="1">
        <f t="shared" si="2"/>
        <v>7904.0440629935783</v>
      </c>
      <c r="T5" s="6">
        <f t="shared" si="3"/>
        <v>57.066302214300705</v>
      </c>
    </row>
    <row r="6" spans="1:20" x14ac:dyDescent="0.35">
      <c r="A6" s="11">
        <v>800</v>
      </c>
      <c r="B6" s="5" t="s">
        <v>7</v>
      </c>
      <c r="C6" s="1">
        <v>6637.8899485990996</v>
      </c>
      <c r="D6" s="6">
        <v>177.52737760543801</v>
      </c>
      <c r="E6" s="5" t="s">
        <v>29</v>
      </c>
      <c r="F6" s="1">
        <v>7173.5982910717603</v>
      </c>
      <c r="G6" s="1">
        <v>268.12135960000001</v>
      </c>
      <c r="H6" s="5" t="s">
        <v>38</v>
      </c>
      <c r="I6" s="1">
        <v>378.96777624988601</v>
      </c>
      <c r="J6" s="6">
        <v>99.840276718139606</v>
      </c>
      <c r="K6" s="5" t="s">
        <v>47</v>
      </c>
      <c r="L6" s="1">
        <v>19971.404058756401</v>
      </c>
      <c r="M6" s="6">
        <v>107.332721233367</v>
      </c>
      <c r="N6" s="5" t="s">
        <v>57</v>
      </c>
      <c r="O6" s="1">
        <v>378.96777624988601</v>
      </c>
      <c r="P6" s="6">
        <v>163.11022853851301</v>
      </c>
      <c r="Q6" s="5">
        <f t="shared" si="0"/>
        <v>6908.1655701854061</v>
      </c>
      <c r="R6" s="1">
        <f t="shared" si="1"/>
        <v>163.18639273909153</v>
      </c>
      <c r="S6" s="1">
        <f t="shared" si="2"/>
        <v>8000.8210659108063</v>
      </c>
      <c r="T6" s="6">
        <f t="shared" si="3"/>
        <v>67.729941594599538</v>
      </c>
    </row>
    <row r="7" spans="1:20" x14ac:dyDescent="0.35">
      <c r="A7" s="11">
        <v>700</v>
      </c>
      <c r="B7" s="5" t="s">
        <v>8</v>
      </c>
      <c r="C7" s="1">
        <v>17522.9811983779</v>
      </c>
      <c r="D7" s="6">
        <v>186.01384091377199</v>
      </c>
      <c r="E7" s="5" t="s">
        <v>30</v>
      </c>
      <c r="F7" s="1">
        <v>7173.5982910717603</v>
      </c>
      <c r="G7" s="1">
        <v>215.7453907</v>
      </c>
      <c r="H7" s="5" t="s">
        <v>4</v>
      </c>
      <c r="I7" s="1">
        <v>6637.8899485990996</v>
      </c>
      <c r="J7" s="6">
        <v>121.415248632431</v>
      </c>
      <c r="K7" s="5" t="s">
        <v>48</v>
      </c>
      <c r="L7" s="1">
        <v>6548.4587304714896</v>
      </c>
      <c r="M7" s="6">
        <v>131.14478802680901</v>
      </c>
      <c r="N7" s="5" t="s">
        <v>58</v>
      </c>
      <c r="O7" s="1">
        <v>16110.0294599524</v>
      </c>
      <c r="P7" s="6">
        <v>110.78702521324099</v>
      </c>
      <c r="Q7" s="5">
        <f t="shared" si="0"/>
        <v>10798.59152569453</v>
      </c>
      <c r="R7" s="1">
        <f t="shared" si="1"/>
        <v>153.0212586972506</v>
      </c>
      <c r="S7" s="1">
        <f t="shared" si="2"/>
        <v>5521.4226369048192</v>
      </c>
      <c r="T7" s="6">
        <f t="shared" si="3"/>
        <v>45.508453983865138</v>
      </c>
    </row>
    <row r="8" spans="1:20" x14ac:dyDescent="0.35">
      <c r="A8" s="11">
        <v>600</v>
      </c>
      <c r="B8" s="5" t="s">
        <v>9</v>
      </c>
      <c r="C8" s="1">
        <v>9155.2125253175</v>
      </c>
      <c r="D8" s="6">
        <v>181.617087125778</v>
      </c>
      <c r="E8" s="5" t="s">
        <v>31</v>
      </c>
      <c r="F8" s="1">
        <v>6567.7012049772802</v>
      </c>
      <c r="G8" s="1">
        <v>236.01863359999999</v>
      </c>
      <c r="H8" s="5" t="s">
        <v>39</v>
      </c>
      <c r="I8" s="1">
        <v>18735.022029052001</v>
      </c>
      <c r="J8" s="6">
        <v>74.413450241088796</v>
      </c>
      <c r="K8" s="5" t="s">
        <v>49</v>
      </c>
      <c r="L8" s="1">
        <v>1949.09846612918</v>
      </c>
      <c r="M8" s="6">
        <v>164.819658994674</v>
      </c>
      <c r="N8" s="5" t="s">
        <v>59</v>
      </c>
      <c r="O8" s="15">
        <v>1.68557437223693E-15</v>
      </c>
      <c r="P8" s="6">
        <v>119.85380244255001</v>
      </c>
      <c r="Q8" s="5">
        <f t="shared" si="0"/>
        <v>7281.4068450951918</v>
      </c>
      <c r="R8" s="1">
        <f t="shared" si="1"/>
        <v>155.34452648081816</v>
      </c>
      <c r="S8" s="1">
        <f t="shared" si="2"/>
        <v>7359.6573042215377</v>
      </c>
      <c r="T8" s="6">
        <f t="shared" si="3"/>
        <v>61.436486985660288</v>
      </c>
    </row>
    <row r="9" spans="1:20" x14ac:dyDescent="0.35">
      <c r="A9" s="11">
        <v>500</v>
      </c>
      <c r="B9" s="5" t="s">
        <v>10</v>
      </c>
      <c r="C9" s="1">
        <v>19971.404058756401</v>
      </c>
      <c r="D9" s="6">
        <v>161.21631360053999</v>
      </c>
      <c r="E9" s="5" t="s">
        <v>32</v>
      </c>
      <c r="F9" s="1">
        <v>6637.8899485990996</v>
      </c>
      <c r="G9" s="1">
        <v>299.33180929999997</v>
      </c>
      <c r="H9" s="5" t="s">
        <v>40</v>
      </c>
      <c r="I9" s="1">
        <v>13143.8237052078</v>
      </c>
      <c r="J9" s="6">
        <v>82.728892087936401</v>
      </c>
      <c r="K9" s="5" t="s">
        <v>38</v>
      </c>
      <c r="L9" s="1">
        <v>378.96777624988601</v>
      </c>
      <c r="M9" s="6">
        <v>98.684844493865896</v>
      </c>
      <c r="N9" s="5" t="s">
        <v>10</v>
      </c>
      <c r="O9" s="1">
        <v>19971.404058756401</v>
      </c>
      <c r="P9" s="6">
        <v>69.447443962097097</v>
      </c>
      <c r="Q9" s="5">
        <f t="shared" si="0"/>
        <v>12020.697909513916</v>
      </c>
      <c r="R9" s="1">
        <f t="shared" si="1"/>
        <v>142.28186068888786</v>
      </c>
      <c r="S9" s="1">
        <f t="shared" si="2"/>
        <v>8546.8323099261943</v>
      </c>
      <c r="T9" s="6">
        <f t="shared" si="3"/>
        <v>94.571808717031601</v>
      </c>
    </row>
    <row r="10" spans="1:20" x14ac:dyDescent="0.35">
      <c r="A10" s="11">
        <v>400</v>
      </c>
      <c r="B10" s="5" t="s">
        <v>11</v>
      </c>
      <c r="C10" s="1">
        <v>14656.412717207701</v>
      </c>
      <c r="D10" s="6">
        <v>203.78337097167901</v>
      </c>
      <c r="E10" s="5" t="s">
        <v>33</v>
      </c>
      <c r="F10" s="1">
        <v>7712.3293489233001</v>
      </c>
      <c r="G10" s="1">
        <v>300.30629520000002</v>
      </c>
      <c r="H10" s="5" t="s">
        <v>41</v>
      </c>
      <c r="I10" s="1">
        <v>378.96777624988601</v>
      </c>
      <c r="J10" s="6">
        <v>161.566033363342</v>
      </c>
      <c r="K10" s="5" t="s">
        <v>50</v>
      </c>
      <c r="L10" s="1">
        <v>3413.7181232799999</v>
      </c>
      <c r="M10" s="6">
        <v>95.225575208663898</v>
      </c>
      <c r="N10" s="5" t="s">
        <v>60</v>
      </c>
      <c r="O10" s="1">
        <v>2440.4460129972099</v>
      </c>
      <c r="P10" s="6">
        <v>204.50063872337299</v>
      </c>
      <c r="Q10" s="5">
        <f t="shared" si="0"/>
        <v>5720.37479573162</v>
      </c>
      <c r="R10" s="1">
        <f t="shared" si="1"/>
        <v>193.0763826934116</v>
      </c>
      <c r="S10" s="1">
        <f t="shared" si="2"/>
        <v>5666.3454591161199</v>
      </c>
      <c r="T10" s="6">
        <f t="shared" si="3"/>
        <v>74.684486341407975</v>
      </c>
    </row>
    <row r="11" spans="1:20" x14ac:dyDescent="0.35">
      <c r="A11" s="11">
        <v>300</v>
      </c>
      <c r="B11" s="5" t="s">
        <v>12</v>
      </c>
      <c r="C11" s="1">
        <v>16110.0294599524</v>
      </c>
      <c r="D11" s="6">
        <v>336.59287142753601</v>
      </c>
      <c r="E11" s="5" t="s">
        <v>10</v>
      </c>
      <c r="F11" s="1">
        <v>19971.404058756401</v>
      </c>
      <c r="G11" s="1">
        <v>154.87010720000001</v>
      </c>
      <c r="H11" s="5" t="s">
        <v>42</v>
      </c>
      <c r="I11" s="1">
        <v>19971.404058756401</v>
      </c>
      <c r="J11" s="6">
        <v>94.7876069545745</v>
      </c>
      <c r="K11" s="5" t="s">
        <v>51</v>
      </c>
      <c r="L11" s="1">
        <v>17522.9811983779</v>
      </c>
      <c r="M11" s="6">
        <v>103.41369652748099</v>
      </c>
      <c r="N11" s="5" t="s">
        <v>4</v>
      </c>
      <c r="O11" s="1">
        <v>6637.8899485990996</v>
      </c>
      <c r="P11" s="6">
        <v>124.877347469329</v>
      </c>
      <c r="Q11" s="5">
        <f t="shared" si="0"/>
        <v>16042.741744888441</v>
      </c>
      <c r="R11" s="1">
        <f t="shared" si="1"/>
        <v>162.9083259157841</v>
      </c>
      <c r="S11" s="1">
        <f t="shared" si="2"/>
        <v>5511.7068349841729</v>
      </c>
      <c r="T11" s="6">
        <f t="shared" si="3"/>
        <v>99.821506837435805</v>
      </c>
    </row>
    <row r="12" spans="1:20" x14ac:dyDescent="0.35">
      <c r="A12" s="11">
        <v>200</v>
      </c>
      <c r="B12" s="5" t="s">
        <v>13</v>
      </c>
      <c r="C12" s="1">
        <v>16110.0294599524</v>
      </c>
      <c r="D12" s="6">
        <v>176.01458621025</v>
      </c>
      <c r="E12" s="5" t="s">
        <v>34</v>
      </c>
      <c r="F12" s="1">
        <v>378.96777624988601</v>
      </c>
      <c r="G12" s="1">
        <v>251.77478360000001</v>
      </c>
      <c r="H12" s="5" t="s">
        <v>43</v>
      </c>
      <c r="I12" s="1">
        <v>19704.950598319701</v>
      </c>
      <c r="J12" s="6">
        <v>88.2422838211059</v>
      </c>
      <c r="K12" s="5" t="s">
        <v>52</v>
      </c>
      <c r="L12" s="1">
        <v>18509.8879816464</v>
      </c>
      <c r="M12" s="6">
        <v>91.135951280593801</v>
      </c>
      <c r="N12" s="5" t="s">
        <v>61</v>
      </c>
      <c r="O12" s="1">
        <v>16002.9442406541</v>
      </c>
      <c r="P12" s="6">
        <v>95.807200908660803</v>
      </c>
      <c r="Q12" s="5">
        <f t="shared" si="0"/>
        <v>14141.356011364498</v>
      </c>
      <c r="R12" s="1">
        <f t="shared" si="1"/>
        <v>140.59496116412211</v>
      </c>
      <c r="S12" s="1">
        <f t="shared" si="2"/>
        <v>7854.651044444905</v>
      </c>
      <c r="T12" s="6">
        <f t="shared" si="3"/>
        <v>72.125658935678373</v>
      </c>
    </row>
    <row r="13" spans="1:20" ht="15" thickBot="1" x14ac:dyDescent="0.4">
      <c r="A13" s="12">
        <v>100</v>
      </c>
      <c r="B13" s="7" t="s">
        <v>14</v>
      </c>
      <c r="C13" s="8">
        <v>378.96777624988601</v>
      </c>
      <c r="D13" s="9">
        <v>294.71487450599602</v>
      </c>
      <c r="E13" s="7" t="s">
        <v>35</v>
      </c>
      <c r="F13" s="8">
        <v>6637.8899485990996</v>
      </c>
      <c r="G13" s="8">
        <v>320.1429594</v>
      </c>
      <c r="H13" s="7" t="s">
        <v>44</v>
      </c>
      <c r="I13" s="8">
        <v>6637.8618810645203</v>
      </c>
      <c r="J13" s="9">
        <v>116.575633049011</v>
      </c>
      <c r="K13" s="7" t="s">
        <v>53</v>
      </c>
      <c r="L13" s="8">
        <v>19667.081910510002</v>
      </c>
      <c r="M13" s="9">
        <v>108.016398191452</v>
      </c>
      <c r="N13" s="7" t="s">
        <v>26</v>
      </c>
      <c r="O13" s="8">
        <v>19971.404058756401</v>
      </c>
      <c r="P13" s="9">
        <v>95.014364957809406</v>
      </c>
      <c r="Q13" s="7">
        <f t="shared" si="0"/>
        <v>10658.641115035982</v>
      </c>
      <c r="R13" s="8">
        <f t="shared" si="1"/>
        <v>186.89284602085371</v>
      </c>
      <c r="S13" s="8">
        <f t="shared" si="2"/>
        <v>8744.7748506519874</v>
      </c>
      <c r="T13" s="9">
        <f t="shared" si="3"/>
        <v>110.66711603607702</v>
      </c>
    </row>
    <row r="14" spans="1:20" ht="15" thickBot="1" x14ac:dyDescent="0.4"/>
    <row r="15" spans="1:20" x14ac:dyDescent="0.35">
      <c r="Q15" s="25" t="s">
        <v>72</v>
      </c>
      <c r="R15" s="26"/>
      <c r="S15" s="27"/>
    </row>
    <row r="16" spans="1:20" x14ac:dyDescent="0.35">
      <c r="Q16" s="5" t="s">
        <v>0</v>
      </c>
      <c r="R16" s="1" t="s">
        <v>70</v>
      </c>
      <c r="S16" s="6" t="s">
        <v>71</v>
      </c>
    </row>
    <row r="17" spans="17:19" x14ac:dyDescent="0.35">
      <c r="Q17" s="5">
        <v>0</v>
      </c>
      <c r="R17" s="1" t="s">
        <v>62</v>
      </c>
      <c r="S17" s="6">
        <v>0</v>
      </c>
    </row>
    <row r="18" spans="17:19" x14ac:dyDescent="0.35">
      <c r="Q18" s="5">
        <v>1000</v>
      </c>
      <c r="R18" s="1" t="s">
        <v>63</v>
      </c>
      <c r="S18" s="6">
        <v>0</v>
      </c>
    </row>
    <row r="19" spans="17:19" x14ac:dyDescent="0.35">
      <c r="Q19" s="5">
        <v>900</v>
      </c>
      <c r="R19" s="1" t="s">
        <v>64</v>
      </c>
      <c r="S19" s="6">
        <v>900</v>
      </c>
    </row>
    <row r="20" spans="17:19" x14ac:dyDescent="0.35">
      <c r="Q20" s="5">
        <v>800</v>
      </c>
      <c r="R20" s="1" t="s">
        <v>65</v>
      </c>
      <c r="S20" s="6">
        <v>0</v>
      </c>
    </row>
    <row r="21" spans="17:19" x14ac:dyDescent="0.35">
      <c r="Q21" s="5">
        <v>700</v>
      </c>
      <c r="R21" s="1" t="s">
        <v>10</v>
      </c>
      <c r="S21" s="6">
        <v>0</v>
      </c>
    </row>
    <row r="22" spans="17:19" x14ac:dyDescent="0.35">
      <c r="Q22" s="5">
        <v>600</v>
      </c>
      <c r="R22" s="1" t="s">
        <v>66</v>
      </c>
      <c r="S22" s="6">
        <v>600</v>
      </c>
    </row>
    <row r="23" spans="17:19" x14ac:dyDescent="0.35">
      <c r="Q23" s="5">
        <v>500</v>
      </c>
      <c r="R23" s="1" t="s">
        <v>26</v>
      </c>
      <c r="S23" s="6">
        <v>0</v>
      </c>
    </row>
    <row r="24" spans="17:19" x14ac:dyDescent="0.35">
      <c r="Q24" s="5">
        <v>400</v>
      </c>
      <c r="R24" s="1" t="s">
        <v>67</v>
      </c>
      <c r="S24" s="6">
        <v>0</v>
      </c>
    </row>
    <row r="25" spans="17:19" x14ac:dyDescent="0.35">
      <c r="Q25" s="5">
        <v>300</v>
      </c>
      <c r="R25" s="1" t="s">
        <v>68</v>
      </c>
      <c r="S25" s="6">
        <v>0</v>
      </c>
    </row>
    <row r="26" spans="17:19" x14ac:dyDescent="0.35">
      <c r="Q26" s="5">
        <v>200</v>
      </c>
      <c r="R26" s="1" t="s">
        <v>14</v>
      </c>
      <c r="S26" s="6">
        <v>0</v>
      </c>
    </row>
    <row r="27" spans="17:19" ht="15" thickBot="1" x14ac:dyDescent="0.4">
      <c r="Q27" s="7">
        <v>100</v>
      </c>
      <c r="R27" s="8" t="s">
        <v>69</v>
      </c>
      <c r="S27" s="9">
        <v>0</v>
      </c>
    </row>
  </sheetData>
  <mergeCells count="7">
    <mergeCell ref="Q15:S15"/>
    <mergeCell ref="Q1:T1"/>
    <mergeCell ref="B1:D1"/>
    <mergeCell ref="E1:G1"/>
    <mergeCell ref="H1:J1"/>
    <mergeCell ref="K1:M1"/>
    <mergeCell ref="N1:P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264E6-2446-49AC-A512-308FFC1D2E06}">
  <dimension ref="A1:O6"/>
  <sheetViews>
    <sheetView tabSelected="1" zoomScale="90" zoomScaleNormal="90" workbookViewId="0">
      <selection activeCell="J9" sqref="J9"/>
    </sheetView>
  </sheetViews>
  <sheetFormatPr defaultRowHeight="14.5" x14ac:dyDescent="0.35"/>
  <cols>
    <col min="1" max="1" width="10.1796875" customWidth="1"/>
    <col min="2" max="2" width="19.08984375" customWidth="1"/>
    <col min="10" max="10" width="11.7265625" customWidth="1"/>
    <col min="26" max="26" width="12.26953125" bestFit="1" customWidth="1"/>
    <col min="27" max="27" width="14.6328125" customWidth="1"/>
  </cols>
  <sheetData>
    <row r="1" spans="1:15" ht="15" thickBot="1" x14ac:dyDescent="0.4">
      <c r="A1" s="35" t="s">
        <v>73</v>
      </c>
      <c r="B1" s="36"/>
      <c r="C1" s="25" t="s">
        <v>75</v>
      </c>
      <c r="D1" s="26"/>
      <c r="E1" s="26"/>
      <c r="F1" s="27"/>
      <c r="G1" s="25" t="s">
        <v>76</v>
      </c>
      <c r="H1" s="26"/>
      <c r="I1" s="26"/>
      <c r="J1" s="27"/>
    </row>
    <row r="2" spans="1:15" ht="15" thickBot="1" x14ac:dyDescent="0.4">
      <c r="A2" s="16" t="s">
        <v>74</v>
      </c>
      <c r="B2" s="16" t="s">
        <v>79</v>
      </c>
      <c r="C2" s="17" t="s">
        <v>77</v>
      </c>
      <c r="D2" s="18" t="s">
        <v>78</v>
      </c>
      <c r="E2" s="19" t="s">
        <v>71</v>
      </c>
      <c r="F2" s="20" t="s">
        <v>3</v>
      </c>
      <c r="G2" s="17" t="s">
        <v>77</v>
      </c>
      <c r="H2" s="18" t="s">
        <v>78</v>
      </c>
      <c r="I2" s="19" t="s">
        <v>71</v>
      </c>
      <c r="J2" s="16" t="s">
        <v>3</v>
      </c>
    </row>
    <row r="3" spans="1:15" x14ac:dyDescent="0.35">
      <c r="A3" s="21" t="s">
        <v>80</v>
      </c>
      <c r="B3" s="21" t="s">
        <v>81</v>
      </c>
      <c r="C3" s="5" t="s">
        <v>88</v>
      </c>
      <c r="D3" s="1">
        <v>8978.4010290000006</v>
      </c>
      <c r="E3" s="22" t="s">
        <v>90</v>
      </c>
      <c r="F3" s="1">
        <v>593</v>
      </c>
      <c r="G3" s="5" t="s">
        <v>89</v>
      </c>
      <c r="H3" s="1">
        <v>5541.4754629999998</v>
      </c>
      <c r="I3" s="1">
        <v>20.374712980000002</v>
      </c>
      <c r="J3" s="6">
        <v>402.4776</v>
      </c>
      <c r="O3">
        <v>700</v>
      </c>
    </row>
    <row r="4" spans="1:15" x14ac:dyDescent="0.35">
      <c r="A4" s="11" t="s">
        <v>82</v>
      </c>
      <c r="B4" s="11" t="s">
        <v>85</v>
      </c>
      <c r="C4" s="5" t="s">
        <v>88</v>
      </c>
      <c r="D4" s="1">
        <v>236.30959999999999</v>
      </c>
      <c r="E4" s="1" t="s">
        <v>90</v>
      </c>
      <c r="F4" s="1">
        <v>132.3442</v>
      </c>
      <c r="G4" s="5" t="s">
        <v>88</v>
      </c>
      <c r="H4" s="1">
        <v>210.47489999999999</v>
      </c>
      <c r="I4" s="1">
        <v>20.120840000000001</v>
      </c>
      <c r="J4" s="6">
        <v>15.601319999999999</v>
      </c>
      <c r="O4">
        <v>100</v>
      </c>
    </row>
    <row r="5" spans="1:15" x14ac:dyDescent="0.35">
      <c r="A5" s="11" t="s">
        <v>83</v>
      </c>
      <c r="B5" s="11" t="s">
        <v>86</v>
      </c>
      <c r="C5" s="5" t="s">
        <v>88</v>
      </c>
      <c r="D5" s="15">
        <v>96600000000</v>
      </c>
      <c r="E5" s="22" t="s">
        <v>90</v>
      </c>
      <c r="F5" s="1">
        <v>287.27780000000001</v>
      </c>
      <c r="G5" s="5" t="s">
        <v>89</v>
      </c>
      <c r="H5" s="1">
        <v>42744268160</v>
      </c>
      <c r="I5" s="1">
        <v>32509619200</v>
      </c>
      <c r="J5" s="6">
        <v>220.7364</v>
      </c>
      <c r="O5">
        <v>1000</v>
      </c>
    </row>
    <row r="6" spans="1:15" ht="15" thickBot="1" x14ac:dyDescent="0.4">
      <c r="A6" s="12" t="s">
        <v>84</v>
      </c>
      <c r="B6" s="12" t="s">
        <v>87</v>
      </c>
      <c r="C6" s="7" t="s">
        <v>88</v>
      </c>
      <c r="D6" s="8">
        <v>0.11948599999999999</v>
      </c>
      <c r="E6" s="23" t="s">
        <v>90</v>
      </c>
      <c r="F6" s="8">
        <v>593</v>
      </c>
      <c r="G6" s="7" t="s">
        <v>88</v>
      </c>
      <c r="H6" s="8">
        <v>0.11780500000000001</v>
      </c>
      <c r="I6" s="24">
        <v>6.4799999999999997E-13</v>
      </c>
      <c r="J6" s="9">
        <v>622</v>
      </c>
      <c r="O6">
        <v>100</v>
      </c>
    </row>
  </sheetData>
  <mergeCells count="3">
    <mergeCell ref="C1:F1"/>
    <mergeCell ref="G1:J1"/>
    <mergeCell ref="A1:B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Triangle Rule</vt:lpstr>
      <vt:lpstr>Compilation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Dhananjay Ashok</dc:creator>
  <cp:lastModifiedBy>Dhananjay Ashok</cp:lastModifiedBy>
  <dcterms:created xsi:type="dcterms:W3CDTF">2020-06-10T10:14:47Z</dcterms:created>
  <dcterms:modified xsi:type="dcterms:W3CDTF">2020-07-24T03:30:27Z</dcterms:modified>
</cp:coreProperties>
</file>