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D9DA9E8D-16F5-4C9B-AB53-03ECA6DAE15D}" xr6:coauthVersionLast="36" xr6:coauthVersionMax="36" xr10:uidLastSave="{00000000-0000-0000-0000-000000000000}"/>
  <bookViews>
    <workbookView showSheetTabs="0" xWindow="0" yWindow="0" windowWidth="20490" windowHeight="7545" firstSheet="3" activeTab="3" xr2:uid="{3F114D71-C9EE-4FCB-B661-8A4C9D256015}"/>
  </bookViews>
  <sheets>
    <sheet name="Setting" sheetId="1" state="hidden" r:id="rId1"/>
    <sheet name="Sheet2" sheetId="2" state="hidden" r:id="rId2"/>
    <sheet name="Support" sheetId="3" state="hidden" r:id="rId3"/>
    <sheet name="Dashboard" sheetId="4" r:id="rId4"/>
    <sheet name="Table" sheetId="7" r:id="rId5"/>
  </sheets>
  <definedNames>
    <definedName name="Folder_Path">Setting!$C$3</definedName>
    <definedName name="Slicer_Month_Name">#N/A</definedName>
    <definedName name="Slicer_Quarter">#N/A</definedName>
    <definedName name="Slicer_Team">#N/A</definedName>
    <definedName name="Slicer_Year">#N/A</definedName>
  </definedNames>
  <calcPr calcId="1790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3" l="1"/>
  <c r="K2" i="3"/>
  <c r="K3" i="3" l="1"/>
  <c r="J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FC0371-0AA7-4754-8004-248D1A4351FA}" keepAlive="1" name="Query - Excel-Project Data" description="Connection to the 'Excel-Project Data' query in the workbook." type="5" refreshedVersion="6" background="1">
    <dbPr connection="Provider=Microsoft.Mashup.OleDb.1;Data Source=$Workbook$;Location=&quot;Excel-Project Data&quot;;Extended Properties=&quot;&quot;" command="SELECT * FROM [Excel-Project Data]"/>
  </connection>
  <connection id="2" xr16:uid="{C85C804F-68B9-44B3-A813-2EEAD9CE3508}" keepAlive="1" name="Query - Excel-Project Data (2)" description="Connection to the 'Excel-Project Data (2)' query in the workbook." type="5" refreshedVersion="6">
    <dbPr connection="Provider=Microsoft.Mashup.OleDb.1;Data Source=$Workbook$;Location=&quot;Excel-Project Data (2)&quot;;Extended Properties=&quot;&quot;" command="SELECT * FROM [Excel-Project Data (2)]"/>
  </connection>
</connections>
</file>

<file path=xl/sharedStrings.xml><?xml version="1.0" encoding="utf-8"?>
<sst xmlns="http://schemas.openxmlformats.org/spreadsheetml/2006/main" count="131" uniqueCount="47">
  <si>
    <t>Folder_Path</t>
  </si>
  <si>
    <t>C:\Users\lenovo\Desktop\Excel-Project Data</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</si>
  <si>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</si>
  <si>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</si>
  <si>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</si>
  <si>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</si>
  <si>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</si>
  <si>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</si>
  <si>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</si>
  <si>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</si>
  <si>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</si>
  <si>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</si>
  <si>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</si>
  <si>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</si>
  <si>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</si>
  <si>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</si>
  <si>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</si>
  <si>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</si>
  <si>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</si>
  <si>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</si>
  <si>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</si>
  <si>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</si>
  <si>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</si>
  <si>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</si>
  <si>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</si>
  <si>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</si>
  <si>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</si>
  <si>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</si>
  <si>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</si>
  <si>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Gross Margin%</t>
  </si>
  <si>
    <t>Jan</t>
  </si>
  <si>
    <t>Feb</t>
  </si>
  <si>
    <t>Mar</t>
  </si>
  <si>
    <t>Apr</t>
  </si>
  <si>
    <t>Jun</t>
  </si>
  <si>
    <t>Jul</t>
  </si>
  <si>
    <t>Aug</t>
  </si>
  <si>
    <t>Sep</t>
  </si>
  <si>
    <t>Oct</t>
  </si>
  <si>
    <t>Nov</t>
  </si>
  <si>
    <t>Dec</t>
  </si>
  <si>
    <t>Team</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</si>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</sst>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1" x14ac:knownFonts="1">
    <font>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0"/>
        <c:ser>
          <c:idx val="0"/>
          <c:order val="0"/>
          <c:tx>
            <c:strRef>
              <c:f>Support!$J$1</c:f>
              <c:strCache>
                <c:ptCount val="1"/>
                <c:pt idx="0">
                  <c:v>Discount%</c:v>
                </c:pt>
              </c:strCache>
            </c:strRef>
          </c:tx>
          <c:spPr>
            <a:solidFill>
              <a:schemeClr val="accent1"/>
            </a:solidFill>
            <a:ln w="19050">
              <a:solidFill>
                <a:schemeClr val="lt1"/>
              </a:solidFill>
            </a:ln>
            <a:effectLst/>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2-A2D5-40B0-82E3-92A351BF50FA}"/>
              </c:ext>
            </c:extLst>
          </c:dPt>
          <c:dPt>
            <c:idx val="1"/>
            <c:bubble3D val="0"/>
            <c:spPr>
              <a:solidFill>
                <a:schemeClr val="accent2">
                  <a:alpha val="25000"/>
                </a:schemeClr>
              </a:solidFill>
              <a:ln w="19050">
                <a:solidFill>
                  <a:schemeClr val="lt1"/>
                </a:solidFill>
              </a:ln>
              <a:effectLst/>
            </c:spPr>
            <c:extLst>
              <c:ext xmlns:c16="http://schemas.microsoft.com/office/drawing/2014/chart" uri="{C3380CC4-5D6E-409C-BE32-E72D297353CC}">
                <c16:uniqueId val="{00000003-A2D5-40B0-82E3-92A351BF50FA}"/>
              </c:ext>
            </c:extLst>
          </c:dPt>
          <c:dPt>
            <c:idx val="2"/>
            <c:bubble3D val="0"/>
            <c:spPr>
              <a:noFill/>
              <a:ln w="19050">
                <a:solidFill>
                  <a:schemeClr val="lt1"/>
                </a:solidFill>
              </a:ln>
              <a:effectLst/>
            </c:spPr>
            <c:extLst>
              <c:ext xmlns:c16="http://schemas.microsoft.com/office/drawing/2014/chart" uri="{C3380CC4-5D6E-409C-BE32-E72D297353CC}">
                <c16:uniqueId val="{00000001-A2D5-40B0-82E3-92A351BF50FA}"/>
              </c:ext>
            </c:extLst>
          </c:dPt>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0-A2D5-40B0-82E3-92A351BF50FA}"/>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Gross Margin%</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9F67-4AA6-B565-FA75A19EADEE}"/>
              </c:ext>
            </c:extLst>
          </c:dPt>
          <c:dPt>
            <c:idx val="1"/>
            <c:bubble3D val="0"/>
            <c:spPr>
              <a:solidFill>
                <a:srgbClr val="00B050">
                  <a:alpha val="25000"/>
                </a:srgbClr>
              </a:solidFill>
              <a:ln w="19050">
                <a:solidFill>
                  <a:schemeClr val="accent1">
                    <a:alpha val="25000"/>
                  </a:schemeClr>
                </a:solidFill>
              </a:ln>
              <a:effectLst/>
            </c:spPr>
            <c:extLst>
              <c:ext xmlns:c16="http://schemas.microsoft.com/office/drawing/2014/chart" uri="{C3380CC4-5D6E-409C-BE32-E72D297353CC}">
                <c16:uniqueId val="{00000003-9F67-4AA6-B565-FA75A19EADEE}"/>
              </c:ext>
            </c:extLst>
          </c:dPt>
          <c:dPt>
            <c:idx val="2"/>
            <c:bubble3D val="0"/>
            <c:spPr>
              <a:noFill/>
              <a:ln w="19050">
                <a:solidFill>
                  <a:schemeClr val="lt1"/>
                </a:solidFill>
              </a:ln>
              <a:effectLst/>
            </c:spPr>
            <c:extLst>
              <c:ext xmlns:c16="http://schemas.microsoft.com/office/drawing/2014/chart" uri="{C3380CC4-5D6E-409C-BE32-E72D297353CC}">
                <c16:uniqueId val="{00000005-9F67-4AA6-B565-FA75A19EADEE}"/>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9F67-4AA6-B565-FA75A19EADE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7280680823989"/>
          <c:y val="0"/>
          <c:w val="0.50656581563668179"/>
          <c:h val="0.85072098983631139"/>
        </c:manualLayout>
      </c:layout>
      <c:doughnutChart>
        <c:varyColors val="0"/>
        <c:ser>
          <c:idx val="0"/>
          <c:order val="0"/>
          <c:tx>
            <c:strRef>
              <c:f>Support!$J$1</c:f>
              <c:strCache>
                <c:ptCount val="1"/>
                <c:pt idx="0">
                  <c:v>Discount%</c:v>
                </c:pt>
              </c:strCache>
            </c:strRef>
          </c:tx>
          <c:spPr>
            <a:solidFill>
              <a:schemeClr val="accent1"/>
            </a:solidFill>
            <a:ln w="19050">
              <a:solidFill>
                <a:schemeClr val="lt1"/>
              </a:solidFill>
            </a:ln>
            <a:effectLst/>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299-43B7-99B4-14F0B978C378}"/>
              </c:ext>
            </c:extLst>
          </c:dPt>
          <c:dPt>
            <c:idx val="1"/>
            <c:bubble3D val="0"/>
            <c:spPr>
              <a:solidFill>
                <a:schemeClr val="accent2">
                  <a:alpha val="25000"/>
                </a:schemeClr>
              </a:solidFill>
              <a:ln w="19050">
                <a:solidFill>
                  <a:schemeClr val="lt1"/>
                </a:solidFill>
              </a:ln>
              <a:effectLst/>
            </c:spPr>
            <c:extLst>
              <c:ext xmlns:c16="http://schemas.microsoft.com/office/drawing/2014/chart" uri="{C3380CC4-5D6E-409C-BE32-E72D297353CC}">
                <c16:uniqueId val="{00000003-3299-43B7-99B4-14F0B978C378}"/>
              </c:ext>
            </c:extLst>
          </c:dPt>
          <c:dPt>
            <c:idx val="2"/>
            <c:bubble3D val="0"/>
            <c:spPr>
              <a:noFill/>
              <a:ln w="19050">
                <a:solidFill>
                  <a:schemeClr val="lt1"/>
                </a:solidFill>
              </a:ln>
              <a:effectLst/>
            </c:spPr>
            <c:extLst>
              <c:ext xmlns:c16="http://schemas.microsoft.com/office/drawing/2014/chart" uri="{C3380CC4-5D6E-409C-BE32-E72D297353CC}">
                <c16:uniqueId val="{00000005-3299-43B7-99B4-14F0B978C378}"/>
              </c:ext>
            </c:extLst>
          </c:dPt>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3299-43B7-99B4-14F0B978C37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Gross Margin%</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FE15-4047-BCAA-85BC62248231}"/>
              </c:ext>
            </c:extLst>
          </c:dPt>
          <c:dPt>
            <c:idx val="1"/>
            <c:bubble3D val="0"/>
            <c:spPr>
              <a:solidFill>
                <a:srgbClr val="00B050">
                  <a:alpha val="25000"/>
                </a:srgbClr>
              </a:solidFill>
              <a:ln w="19050">
                <a:solidFill>
                  <a:schemeClr val="accent1">
                    <a:alpha val="25000"/>
                  </a:schemeClr>
                </a:solidFill>
              </a:ln>
              <a:effectLst/>
            </c:spPr>
            <c:extLst>
              <c:ext xmlns:c16="http://schemas.microsoft.com/office/drawing/2014/chart" uri="{C3380CC4-5D6E-409C-BE32-E72D297353CC}">
                <c16:uniqueId val="{00000003-FE15-4047-BCAA-85BC62248231}"/>
              </c:ext>
            </c:extLst>
          </c:dPt>
          <c:dPt>
            <c:idx val="2"/>
            <c:bubble3D val="0"/>
            <c:spPr>
              <a:noFill/>
              <a:ln w="19050">
                <a:solidFill>
                  <a:schemeClr val="lt1"/>
                </a:solidFill>
              </a:ln>
              <a:effectLst/>
            </c:spPr>
            <c:extLst>
              <c:ext xmlns:c16="http://schemas.microsoft.com/office/drawing/2014/chart" uri="{C3380CC4-5D6E-409C-BE32-E72D297353CC}">
                <c16:uniqueId val="{00000005-FE15-4047-BCAA-85BC62248231}"/>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FE15-4047-BCAA-85BC62248231}"/>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Project.xlsx]Support!PivotTable8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a:t>
            </a:r>
            <a:r>
              <a:rPr lang="en-US" baseline="0"/>
              <a:t> %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circle"/>
          <c:size val="5"/>
          <c:spPr>
            <a:solidFill>
              <a:schemeClr val="bg1"/>
            </a:solidFill>
            <a:ln w="19050">
              <a:solidFill>
                <a:schemeClr val="accent5">
                  <a:lumMod val="75000"/>
                </a:schemeClr>
              </a:solidFill>
            </a:ln>
            <a:effectLst/>
          </c:spPr>
        </c:marker>
      </c:pivotFmt>
      <c:pivotFmt>
        <c:idx val="1"/>
        <c:spPr>
          <a:solidFill>
            <a:schemeClr val="accent1"/>
          </a:solidFill>
          <a:ln w="19050" cap="rnd">
            <a:solidFill>
              <a:schemeClr val="accent5">
                <a:lumMod val="75000"/>
              </a:schemeClr>
            </a:solidFill>
            <a:round/>
          </a:ln>
          <a:effectLst/>
        </c:spPr>
        <c:marker>
          <c:symbol val="circle"/>
          <c:size val="5"/>
          <c:spPr>
            <a:solidFill>
              <a:schemeClr val="bg1"/>
            </a:solidFill>
            <a:ln w="19050">
              <a:solidFill>
                <a:schemeClr val="accent5">
                  <a:lumMod val="75000"/>
                </a:schemeClr>
              </a:solidFill>
            </a:ln>
            <a:effectLst/>
          </c:spPr>
        </c:marker>
      </c:pivotFmt>
      <c:pivotFmt>
        <c:idx val="2"/>
        <c:spPr>
          <a:ln w="19050" cap="rnd">
            <a:solidFill>
              <a:schemeClr val="accent5">
                <a:lumMod val="75000"/>
              </a:schemeClr>
            </a:solidFill>
            <a:round/>
          </a:ln>
          <a:effectLst/>
        </c:spPr>
        <c:marker>
          <c:symbol val="circle"/>
          <c:size val="5"/>
          <c:spPr>
            <a:solidFill>
              <a:schemeClr val="bg1"/>
            </a:solidFill>
            <a:ln w="19050">
              <a:solidFill>
                <a:schemeClr val="accent5">
                  <a:lumMod val="75000"/>
                </a:schemeClr>
              </a:solidFill>
            </a:ln>
            <a:effectLst/>
          </c:spPr>
        </c:marker>
      </c:pivotFmt>
    </c:pivotFmts>
    <c:plotArea>
      <c:layout/>
      <c:lineChart>
        <c:grouping val="standard"/>
        <c:varyColors val="0"/>
        <c:ser>
          <c:idx val="0"/>
          <c:order val="0"/>
          <c:tx>
            <c:strRef>
              <c:f>Support!$B$21</c:f>
              <c:strCache>
                <c:ptCount val="1"/>
                <c:pt idx="0">
                  <c:v>Total</c:v>
                </c:pt>
              </c:strCache>
            </c:strRef>
          </c:tx>
          <c:spPr>
            <a:ln w="19050" cap="rnd">
              <a:solidFill>
                <a:schemeClr val="accent5">
                  <a:lumMod val="75000"/>
                </a:schemeClr>
              </a:solidFill>
              <a:round/>
            </a:ln>
            <a:effectLst/>
          </c:spPr>
          <c:marker>
            <c:symbol val="circle"/>
            <c:size val="5"/>
            <c:spPr>
              <a:solidFill>
                <a:schemeClr val="bg1"/>
              </a:solidFill>
              <a:ln w="19050">
                <a:solidFill>
                  <a:schemeClr val="accent5">
                    <a:lumMod val="75000"/>
                  </a:schemeClr>
                </a:solidFill>
              </a:ln>
              <a:effectLst/>
            </c:spPr>
          </c:marker>
          <c:cat>
            <c:strRef>
              <c:f>Support!$A$22:$A$33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Support!$B$22:$B$33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1-47CF-4BBC-B9BA-AEC41236BD8D}"/>
            </c:ext>
          </c:extLst>
        </c:ser>
        <c:dLbls>
          <c:showLegendKey val="0"/>
          <c:showVal val="0"/>
          <c:showCatName val="0"/>
          <c:showSerName val="0"/>
          <c:showPercent val="0"/>
          <c:showBubbleSize val="0"/>
        </c:dLbls>
        <c:marker val="1"/>
        <c:smooth val="0"/>
        <c:axId val="1059715840"/>
        <c:axId val="1059715184"/>
      </c:lineChart>
      <c:catAx>
        <c:axId val="105971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15184"/>
        <c:crosses val="autoZero"/>
        <c:auto val="1"/>
        <c:lblAlgn val="ctr"/>
        <c:lblOffset val="100"/>
        <c:noMultiLvlLbl val="0"/>
      </c:catAx>
      <c:valAx>
        <c:axId val="1059715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Final Project.xlsx]Support!PivotTable9</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tint val="54000"/>
            </a:schemeClr>
          </a:solidFill>
          <a:ln w="19050">
            <a:noFill/>
          </a:ln>
          <a:effectLst/>
        </c:spPr>
        <c:dLbl>
          <c:idx val="0"/>
          <c:layout>
            <c:manualLayout>
              <c:x val="0.11233921477766602"/>
              <c:y val="0.194929566271284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noFill/>
          </a:ln>
          <a:effectLst/>
        </c:spPr>
        <c:dLbl>
          <c:idx val="0"/>
          <c:layout>
            <c:manualLayout>
              <c:x val="-0.10006713876859792"/>
              <c:y val="0.16671175535744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hade val="76000"/>
            </a:schemeClr>
          </a:solidFill>
          <a:ln w="19050">
            <a:noFill/>
          </a:ln>
          <a:effectLst/>
        </c:spPr>
        <c:dLbl>
          <c:idx val="0"/>
          <c:layout>
            <c:manualLayout>
              <c:x val="-0.15268593535705344"/>
              <c:y val="-9.34554160548080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tint val="77000"/>
            </a:schemeClr>
          </a:solidFill>
          <a:ln w="19050">
            <a:noFill/>
          </a:ln>
          <a:effectLst/>
        </c:spPr>
        <c:dLbl>
          <c:idx val="0"/>
          <c:layout>
            <c:manualLayout>
              <c:x val="0.15066841247715748"/>
              <c:y val="-7.37187997276213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hade val="53000"/>
            </a:schemeClr>
          </a:solidFill>
          <a:ln w="19050">
            <a:noFill/>
          </a:ln>
          <a:effectLst/>
        </c:spPr>
        <c:dLbl>
          <c:idx val="0"/>
          <c:layout>
            <c:manualLayout>
              <c:x val="-0.10006713876859792"/>
              <c:y val="0.166711755357442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w="19050">
            <a:noFill/>
          </a:ln>
          <a:effectLst/>
        </c:spPr>
        <c:dLbl>
          <c:idx val="0"/>
          <c:layout>
            <c:manualLayout>
              <c:x val="-0.15268593535705344"/>
              <c:y val="-9.34554160548080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tint val="77000"/>
            </a:schemeClr>
          </a:solidFill>
          <a:ln w="19050">
            <a:noFill/>
          </a:ln>
          <a:effectLst/>
        </c:spPr>
        <c:dLbl>
          <c:idx val="0"/>
          <c:layout>
            <c:manualLayout>
              <c:x val="0.15066841247715748"/>
              <c:y val="-7.37187997276213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tint val="54000"/>
            </a:schemeClr>
          </a:solidFill>
          <a:ln w="19050">
            <a:noFill/>
          </a:ln>
          <a:effectLst/>
        </c:spPr>
        <c:dLbl>
          <c:idx val="0"/>
          <c:layout>
            <c:manualLayout>
              <c:x val="0.11233921477766602"/>
              <c:y val="0.194929566271284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ln>
            <a:noFill/>
          </a:ln>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1">
              <a:shade val="53000"/>
            </a:schemeClr>
          </a:solidFill>
          <a:ln w="19050">
            <a:noFill/>
          </a:ln>
          <a:effectLst/>
        </c:spPr>
        <c:dLbl>
          <c:idx val="0"/>
          <c:layout>
            <c:manualLayout>
              <c:x val="-0.1340664452993352"/>
              <c:y val="0.1768871732192081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hade val="76000"/>
            </a:schemeClr>
          </a:solidFill>
          <a:ln w="19050">
            <a:noFill/>
          </a:ln>
          <a:effectLst/>
        </c:spPr>
        <c:dLbl>
          <c:idx val="0"/>
          <c:layout>
            <c:manualLayout>
              <c:x val="-0.21312926608787536"/>
              <c:y val="-9.345539051849466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1"/>
          </a:solidFill>
          <a:ln w="19050">
            <a:noFill/>
          </a:ln>
          <a:effectLst/>
        </c:spPr>
        <c:dLbl>
          <c:idx val="0"/>
          <c:layout>
            <c:manualLayout>
              <c:x val="1.6901493917157694E-3"/>
              <c:y val="-0.207740383710165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1">
              <a:tint val="77000"/>
            </a:schemeClr>
          </a:solidFill>
          <a:ln w="19050">
            <a:noFill/>
          </a:ln>
          <a:effectLst/>
        </c:spPr>
        <c:dLbl>
          <c:idx val="0"/>
          <c:layout>
            <c:manualLayout>
              <c:x val="0.20733391575369747"/>
              <c:y val="-7.371864592960439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1">
              <a:tint val="54000"/>
            </a:schemeClr>
          </a:solidFill>
          <a:ln w="19050">
            <a:noFill/>
          </a:ln>
          <a:effectLst/>
        </c:spPr>
        <c:dLbl>
          <c:idx val="0"/>
          <c:layout>
            <c:manualLayout>
              <c:x val="0.1501163204715999"/>
              <c:y val="0.2000174665001740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800527271878169"/>
                  <c:h val="0.13721578378716187"/>
                </c:manualLayout>
              </c15:layout>
            </c:ext>
          </c:extLst>
        </c:dLbl>
      </c:pivotFmt>
    </c:pivotFmts>
    <c:plotArea>
      <c:layout/>
      <c:pieChart>
        <c:varyColors val="1"/>
        <c:ser>
          <c:idx val="0"/>
          <c:order val="0"/>
          <c:tx>
            <c:strRef>
              <c:f>Support!$F$21</c:f>
              <c:strCache>
                <c:ptCount val="1"/>
                <c:pt idx="0">
                  <c:v>Total</c:v>
                </c:pt>
              </c:strCache>
            </c:strRef>
          </c:tx>
          <c:spPr>
            <a:ln>
              <a:noFill/>
            </a:ln>
          </c:spPr>
          <c:dPt>
            <c:idx val="0"/>
            <c:bubble3D val="0"/>
            <c:spPr>
              <a:solidFill>
                <a:schemeClr val="accent1">
                  <a:shade val="53000"/>
                </a:schemeClr>
              </a:solidFill>
              <a:ln w="19050">
                <a:noFill/>
              </a:ln>
              <a:effectLst/>
            </c:spPr>
            <c:extLst>
              <c:ext xmlns:c16="http://schemas.microsoft.com/office/drawing/2014/chart" uri="{C3380CC4-5D6E-409C-BE32-E72D297353CC}">
                <c16:uniqueId val="{00000001-19D1-44B0-8447-5109C1228822}"/>
              </c:ext>
            </c:extLst>
          </c:dPt>
          <c:dPt>
            <c:idx val="1"/>
            <c:bubble3D val="0"/>
            <c:spPr>
              <a:solidFill>
                <a:schemeClr val="accent1">
                  <a:shade val="76000"/>
                </a:schemeClr>
              </a:solidFill>
              <a:ln w="19050">
                <a:noFill/>
              </a:ln>
              <a:effectLst/>
            </c:spPr>
            <c:extLst>
              <c:ext xmlns:c16="http://schemas.microsoft.com/office/drawing/2014/chart" uri="{C3380CC4-5D6E-409C-BE32-E72D297353CC}">
                <c16:uniqueId val="{00000003-19D1-44B0-8447-5109C1228822}"/>
              </c:ext>
            </c:extLst>
          </c:dPt>
          <c:dPt>
            <c:idx val="2"/>
            <c:bubble3D val="0"/>
            <c:spPr>
              <a:solidFill>
                <a:schemeClr val="accent1"/>
              </a:solidFill>
              <a:ln w="19050">
                <a:noFill/>
              </a:ln>
              <a:effectLst/>
            </c:spPr>
            <c:extLst>
              <c:ext xmlns:c16="http://schemas.microsoft.com/office/drawing/2014/chart" uri="{C3380CC4-5D6E-409C-BE32-E72D297353CC}">
                <c16:uniqueId val="{00000005-19D1-44B0-8447-5109C1228822}"/>
              </c:ext>
            </c:extLst>
          </c:dPt>
          <c:dPt>
            <c:idx val="3"/>
            <c:bubble3D val="0"/>
            <c:spPr>
              <a:solidFill>
                <a:schemeClr val="accent1">
                  <a:tint val="77000"/>
                </a:schemeClr>
              </a:solidFill>
              <a:ln w="19050">
                <a:noFill/>
              </a:ln>
              <a:effectLst/>
            </c:spPr>
            <c:extLst>
              <c:ext xmlns:c16="http://schemas.microsoft.com/office/drawing/2014/chart" uri="{C3380CC4-5D6E-409C-BE32-E72D297353CC}">
                <c16:uniqueId val="{00000007-19D1-44B0-8447-5109C1228822}"/>
              </c:ext>
            </c:extLst>
          </c:dPt>
          <c:dPt>
            <c:idx val="4"/>
            <c:bubble3D val="0"/>
            <c:spPr>
              <a:solidFill>
                <a:schemeClr val="accent1">
                  <a:tint val="54000"/>
                </a:schemeClr>
              </a:solidFill>
              <a:ln w="19050">
                <a:noFill/>
              </a:ln>
              <a:effectLst/>
            </c:spPr>
            <c:extLst>
              <c:ext xmlns:c16="http://schemas.microsoft.com/office/drawing/2014/chart" uri="{C3380CC4-5D6E-409C-BE32-E72D297353CC}">
                <c16:uniqueId val="{00000009-19D1-44B0-8447-5109C1228822}"/>
              </c:ext>
            </c:extLst>
          </c:dPt>
          <c:dLbls>
            <c:dLbl>
              <c:idx val="0"/>
              <c:layout>
                <c:manualLayout>
                  <c:x val="-0.1340664452993352"/>
                  <c:y val="0.1768871732192081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D1-44B0-8447-5109C1228822}"/>
                </c:ext>
              </c:extLst>
            </c:dLbl>
            <c:dLbl>
              <c:idx val="1"/>
              <c:layout>
                <c:manualLayout>
                  <c:x val="-0.21312926608787536"/>
                  <c:y val="-9.345539051849466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D1-44B0-8447-5109C1228822}"/>
                </c:ext>
              </c:extLst>
            </c:dLbl>
            <c:dLbl>
              <c:idx val="2"/>
              <c:layout>
                <c:manualLayout>
                  <c:x val="1.6901493917157694E-3"/>
                  <c:y val="-0.2077403837101650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D1-44B0-8447-5109C1228822}"/>
                </c:ext>
              </c:extLst>
            </c:dLbl>
            <c:dLbl>
              <c:idx val="3"/>
              <c:layout>
                <c:manualLayout>
                  <c:x val="0.20733391575369747"/>
                  <c:y val="-7.371864592960439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D1-44B0-8447-5109C1228822}"/>
                </c:ext>
              </c:extLst>
            </c:dLbl>
            <c:dLbl>
              <c:idx val="4"/>
              <c:layout>
                <c:manualLayout>
                  <c:x val="0.1501163204715999"/>
                  <c:y val="0.2000174665001740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7800527271878169"/>
                      <c:h val="0.13721578378716187"/>
                    </c:manualLayout>
                  </c15:layout>
                </c:ext>
                <c:ext xmlns:c16="http://schemas.microsoft.com/office/drawing/2014/chart" uri="{C3380CC4-5D6E-409C-BE32-E72D297353CC}">
                  <c16:uniqueId val="{00000009-19D1-44B0-8447-5109C1228822}"/>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Support!$E$22:$E$26</c:f>
              <c:strCache>
                <c:ptCount val="5"/>
                <c:pt idx="0">
                  <c:v>Team1</c:v>
                </c:pt>
                <c:pt idx="1">
                  <c:v>Team2</c:v>
                </c:pt>
                <c:pt idx="2">
                  <c:v>Team3</c:v>
                </c:pt>
                <c:pt idx="3">
                  <c:v>Team4</c:v>
                </c:pt>
                <c:pt idx="4">
                  <c:v>Team5</c:v>
                </c:pt>
              </c:strCache>
            </c:strRef>
          </c:cat>
          <c:val>
            <c:numRef>
              <c:f>Support!$F$22:$F$26</c:f>
              <c:numCache>
                <c:formatCode>[$$-45C]#,##0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B-61FA-45F7-A04D-EE94D94C4BC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7280680823989"/>
          <c:y val="0"/>
          <c:w val="0.50656581563668179"/>
          <c:h val="0.85072098983631139"/>
        </c:manualLayout>
      </c:layout>
      <c:doughnutChart>
        <c:varyColors val="0"/>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emf"/><Relationship Id="rId7" Type="http://schemas.openxmlformats.org/officeDocument/2006/relationships/chart" Target="../charts/chart4.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3.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hyperlink" Target="#Dashboard!A1"/><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7.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266700</xdr:colOff>
      <xdr:row>7</xdr:row>
      <xdr:rowOff>157162</xdr:rowOff>
    </xdr:from>
    <xdr:to>
      <xdr:col>10</xdr:col>
      <xdr:colOff>1076325</xdr:colOff>
      <xdr:row>17</xdr:row>
      <xdr:rowOff>123825</xdr:rowOff>
    </xdr:to>
    <xdr:graphicFrame macro="">
      <xdr:nvGraphicFramePr>
        <xdr:cNvPr id="6" name="Chart 5">
          <a:extLst>
            <a:ext uri="{FF2B5EF4-FFF2-40B4-BE49-F238E27FC236}">
              <a16:creationId xmlns:a16="http://schemas.microsoft.com/office/drawing/2014/main" id="{B3B961D0-90ED-4E52-8BAA-A6EC1F9CB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1133475</xdr:colOff>
      <xdr:row>7</xdr:row>
      <xdr:rowOff>180975</xdr:rowOff>
    </xdr:from>
    <xdr:to>
      <xdr:col>13</xdr:col>
      <xdr:colOff>400050</xdr:colOff>
      <xdr:row>17</xdr:row>
      <xdr:rowOff>147638</xdr:rowOff>
    </xdr:to>
    <xdr:graphicFrame macro="">
      <xdr:nvGraphicFramePr>
        <xdr:cNvPr id="7" name="Chart 6">
          <a:extLst>
            <a:ext uri="{FF2B5EF4-FFF2-40B4-BE49-F238E27FC236}">
              <a16:creationId xmlns:a16="http://schemas.microsoft.com/office/drawing/2014/main" id="{FEE3B4C5-69C2-4919-86D3-3A8B42938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114299</xdr:colOff>
      <xdr:row>0</xdr:row>
      <xdr:rowOff>85725</xdr:rowOff>
    </xdr:from>
    <xdr:to>
      <xdr:col>12</xdr:col>
      <xdr:colOff>569311</xdr:colOff>
      <xdr:row>2</xdr:row>
      <xdr:rowOff>95250</xdr:rowOff>
    </xdr:to>
    <xdr:sp macro="" textlink="">
      <xdr:nvSpPr>
        <xdr:cNvPr id="3" name="Rectangle 2">
          <a:extLst>
            <a:ext uri="{FF2B5EF4-FFF2-40B4-BE49-F238E27FC236}">
              <a16:creationId xmlns:a16="http://schemas.microsoft.com/office/drawing/2014/main" id="{F47E41BB-0C20-415E-90AE-55669179D037}"/>
            </a:ext>
          </a:extLst>
        </xdr:cNvPr>
        <xdr:cNvSpPr/>
      </xdr:nvSpPr>
      <xdr:spPr>
        <a:xfrm>
          <a:off x="3179816" y="85725"/>
          <a:ext cx="4746736" cy="381766"/>
        </a:xfrm>
        <a:prstGeom prst="rect">
          <a:avLst/>
        </a:prstGeom>
        <a:solidFill>
          <a:schemeClr val="bg1">
            <a:lumMod val="6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Excel</a:t>
          </a:r>
          <a:r>
            <a:rPr lang="en-IN" sz="2400" b="1"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Dashboard with Power BI</a:t>
          </a:r>
          <a:endParaRPr lang="en-IN"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12</xdr:row>
      <xdr:rowOff>76201</xdr:rowOff>
    </xdr:from>
    <xdr:to>
      <xdr:col>2</xdr:col>
      <xdr:colOff>438150</xdr:colOff>
      <xdr:row>22</xdr:row>
      <xdr:rowOff>152401</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0A870A23-292A-4700-B711-E1B8DA41706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309649"/>
              <a:ext cx="1664357" cy="193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171451</xdr:rowOff>
    </xdr:from>
    <xdr:to>
      <xdr:col>2</xdr:col>
      <xdr:colOff>447675</xdr:colOff>
      <xdr:row>11</xdr:row>
      <xdr:rowOff>133350</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1E063917-8EA8-4CB2-AEF5-57CC36BAF2A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288175"/>
              <a:ext cx="1673882" cy="892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3</xdr:row>
      <xdr:rowOff>19051</xdr:rowOff>
    </xdr:from>
    <xdr:to>
      <xdr:col>2</xdr:col>
      <xdr:colOff>428624</xdr:colOff>
      <xdr:row>6</xdr:row>
      <xdr:rowOff>57151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15A6A0A-47FB-4EA5-994A-87A0037848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149" y="577413"/>
              <a:ext cx="1597682" cy="59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459827</xdr:colOff>
      <xdr:row>3</xdr:row>
      <xdr:rowOff>49048</xdr:rowOff>
    </xdr:from>
    <xdr:to>
      <xdr:col>19</xdr:col>
      <xdr:colOff>27151</xdr:colOff>
      <xdr:row>13</xdr:row>
      <xdr:rowOff>76639</xdr:rowOff>
    </xdr:to>
    <mc:AlternateContent xmlns:mc="http://schemas.openxmlformats.org/markup-compatibility/2006" xmlns:a14="http://schemas.microsoft.com/office/drawing/2010/main">
      <mc:Choice Requires="a14">
        <xdr:graphicFrame macro="">
          <xdr:nvGraphicFramePr>
            <xdr:cNvPr id="7" name="Team">
              <a:extLst>
                <a:ext uri="{FF2B5EF4-FFF2-40B4-BE49-F238E27FC236}">
                  <a16:creationId xmlns:a16="http://schemas.microsoft.com/office/drawing/2014/main" id="{B1661CFC-F252-428B-B3A9-33BFE378F5D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269482" y="607410"/>
              <a:ext cx="1406635" cy="171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536465</xdr:colOff>
      <xdr:row>3</xdr:row>
      <xdr:rowOff>65688</xdr:rowOff>
    </xdr:from>
    <xdr:to>
      <xdr:col>5</xdr:col>
      <xdr:colOff>164225</xdr:colOff>
      <xdr:row>8</xdr:row>
      <xdr:rowOff>43792</xdr:rowOff>
    </xdr:to>
    <xdr:sp macro="" textlink="">
      <xdr:nvSpPr>
        <xdr:cNvPr id="10" name="Rectangle: Rounded Corners 9">
          <a:extLst>
            <a:ext uri="{FF2B5EF4-FFF2-40B4-BE49-F238E27FC236}">
              <a16:creationId xmlns:a16="http://schemas.microsoft.com/office/drawing/2014/main" id="{29F0B360-DF1A-4192-B9C7-700BA8DA0ED6}"/>
            </a:ext>
          </a:extLst>
        </xdr:cNvPr>
        <xdr:cNvSpPr/>
      </xdr:nvSpPr>
      <xdr:spPr>
        <a:xfrm>
          <a:off x="1762672" y="624050"/>
          <a:ext cx="1467070" cy="908708"/>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10947</xdr:colOff>
      <xdr:row>3</xdr:row>
      <xdr:rowOff>120430</xdr:rowOff>
    </xdr:from>
    <xdr:to>
      <xdr:col>5</xdr:col>
      <xdr:colOff>65690</xdr:colOff>
      <xdr:row>5</xdr:row>
      <xdr:rowOff>65689</xdr:rowOff>
    </xdr:to>
    <xdr:sp macro="" textlink="Support!$B$3">
      <xdr:nvSpPr>
        <xdr:cNvPr id="19" name="TextBox 18">
          <a:extLst>
            <a:ext uri="{FF2B5EF4-FFF2-40B4-BE49-F238E27FC236}">
              <a16:creationId xmlns:a16="http://schemas.microsoft.com/office/drawing/2014/main" id="{4E9461E6-7122-4489-9DD6-AE1C0E7323FC}"/>
            </a:ext>
          </a:extLst>
        </xdr:cNvPr>
        <xdr:cNvSpPr txBox="1"/>
      </xdr:nvSpPr>
      <xdr:spPr>
        <a:xfrm>
          <a:off x="1850257" y="678792"/>
          <a:ext cx="1280950"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A5B858-FEE9-4E45-81D3-CBB9090EACE9}" type="TxLink">
            <a:rPr lang="en-US" sz="1600" b="1" i="0" u="none" strike="noStrike">
              <a:solidFill>
                <a:srgbClr val="00B0F0"/>
              </a:solidFill>
              <a:latin typeface="Calibri"/>
              <a:cs typeface="Calibri"/>
            </a:rPr>
            <a:pPr/>
            <a:t>$1,02,90,908</a:t>
          </a:fld>
          <a:endParaRPr lang="en-IN" sz="1600" b="1">
            <a:solidFill>
              <a:srgbClr val="00B0F0"/>
            </a:solidFill>
            <a:latin typeface="Arial" panose="020B0604020202020204" pitchFamily="34" charset="0"/>
            <a:cs typeface="Arial" panose="020B0604020202020204" pitchFamily="34" charset="0"/>
          </a:endParaRPr>
        </a:p>
      </xdr:txBody>
    </xdr:sp>
    <xdr:clientData/>
  </xdr:twoCellAnchor>
  <xdr:twoCellAnchor>
    <xdr:from>
      <xdr:col>3</xdr:col>
      <xdr:colOff>43793</xdr:colOff>
      <xdr:row>6</xdr:row>
      <xdr:rowOff>153276</xdr:rowOff>
    </xdr:from>
    <xdr:to>
      <xdr:col>4</xdr:col>
      <xdr:colOff>602155</xdr:colOff>
      <xdr:row>7</xdr:row>
      <xdr:rowOff>164223</xdr:rowOff>
    </xdr:to>
    <xdr:sp macro="" textlink="Support!B6">
      <xdr:nvSpPr>
        <xdr:cNvPr id="20" name="TextBox 19">
          <a:extLst>
            <a:ext uri="{FF2B5EF4-FFF2-40B4-BE49-F238E27FC236}">
              <a16:creationId xmlns:a16="http://schemas.microsoft.com/office/drawing/2014/main" id="{3A5497EA-4958-4809-901B-3B47FFE0421E}"/>
            </a:ext>
          </a:extLst>
        </xdr:cNvPr>
        <xdr:cNvSpPr txBox="1"/>
      </xdr:nvSpPr>
      <xdr:spPr>
        <a:xfrm>
          <a:off x="1883103" y="1270000"/>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2CA750-EC6B-458F-BC7A-66095EA89AD4}"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Sales</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76638</xdr:colOff>
          <xdr:row>5</xdr:row>
          <xdr:rowOff>67660</xdr:rowOff>
        </xdr:from>
        <xdr:to>
          <xdr:col>4</xdr:col>
          <xdr:colOff>405730</xdr:colOff>
          <xdr:row>6</xdr:row>
          <xdr:rowOff>144096</xdr:rowOff>
        </xdr:to>
        <xdr:pic>
          <xdr:nvPicPr>
            <xdr:cNvPr id="22" name="Picture 21">
              <a:extLst>
                <a:ext uri="{FF2B5EF4-FFF2-40B4-BE49-F238E27FC236}">
                  <a16:creationId xmlns:a16="http://schemas.microsoft.com/office/drawing/2014/main" id="{F01FEF15-61DF-4589-B39F-7143C7898ADB}"/>
                </a:ext>
              </a:extLst>
            </xdr:cNvPr>
            <xdr:cNvPicPr>
              <a:picLocks noChangeAspect="1" noChangeArrowheads="1"/>
              <a:extLst>
                <a:ext uri="{84589F7E-364E-4C9E-8A38-B11213B215E9}">
                  <a14:cameraTool cellRange="Support!$B$4" spid="_x0000_s4234"/>
                </a:ext>
              </a:extLst>
            </xdr:cNvPicPr>
          </xdr:nvPicPr>
          <xdr:blipFill>
            <a:blip xmlns:r="http://schemas.openxmlformats.org/officeDocument/2006/relationships" r:embed="rId1"/>
            <a:srcRect/>
            <a:stretch>
              <a:fillRect/>
            </a:stretch>
          </xdr:blipFill>
          <xdr:spPr bwMode="auto">
            <a:xfrm>
              <a:off x="1915948" y="998263"/>
              <a:ext cx="942196" cy="2625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317500</xdr:colOff>
      <xdr:row>3</xdr:row>
      <xdr:rowOff>65689</xdr:rowOff>
    </xdr:from>
    <xdr:to>
      <xdr:col>8</xdr:col>
      <xdr:colOff>43794</xdr:colOff>
      <xdr:row>8</xdr:row>
      <xdr:rowOff>43793</xdr:rowOff>
    </xdr:to>
    <xdr:sp macro="" textlink="">
      <xdr:nvSpPr>
        <xdr:cNvPr id="31" name="Rectangle: Rounded Corners 30">
          <a:extLst>
            <a:ext uri="{FF2B5EF4-FFF2-40B4-BE49-F238E27FC236}">
              <a16:creationId xmlns:a16="http://schemas.microsoft.com/office/drawing/2014/main" id="{AAF483A7-152C-4529-93AF-5E74669B2F75}"/>
            </a:ext>
          </a:extLst>
        </xdr:cNvPr>
        <xdr:cNvSpPr/>
      </xdr:nvSpPr>
      <xdr:spPr>
        <a:xfrm>
          <a:off x="3383017" y="624051"/>
          <a:ext cx="1565605"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470776</xdr:colOff>
      <xdr:row>3</xdr:row>
      <xdr:rowOff>76639</xdr:rowOff>
    </xdr:from>
    <xdr:to>
      <xdr:col>7</xdr:col>
      <xdr:colOff>504138</xdr:colOff>
      <xdr:row>5</xdr:row>
      <xdr:rowOff>21898</xdr:rowOff>
    </xdr:to>
    <xdr:sp macro="" textlink="Support!$C$3">
      <xdr:nvSpPr>
        <xdr:cNvPr id="32" name="TextBox 31">
          <a:extLst>
            <a:ext uri="{FF2B5EF4-FFF2-40B4-BE49-F238E27FC236}">
              <a16:creationId xmlns:a16="http://schemas.microsoft.com/office/drawing/2014/main" id="{C39C4F56-4ADB-4900-9E68-4FE8C0765C45}"/>
            </a:ext>
          </a:extLst>
        </xdr:cNvPr>
        <xdr:cNvSpPr txBox="1"/>
      </xdr:nvSpPr>
      <xdr:spPr>
        <a:xfrm>
          <a:off x="3536293" y="635001"/>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8B4111-F11C-4FC3-ADCF-5B3FB95E257A}" type="TxLink">
            <a:rPr lang="en-US" sz="1600" b="1" i="0" u="none" strike="noStrike">
              <a:solidFill>
                <a:srgbClr val="00B0F0"/>
              </a:solidFill>
              <a:latin typeface="Calibri"/>
              <a:ea typeface="+mn-ea"/>
              <a:cs typeface="Calibri"/>
            </a:rPr>
            <a:pPr marL="0" indent="0"/>
            <a:t>$10,23,111</a:t>
          </a:fld>
          <a:endParaRPr lang="en-IN" sz="1600" b="1" i="0" u="none" strike="noStrike">
            <a:solidFill>
              <a:srgbClr val="00B0F0"/>
            </a:solidFill>
            <a:latin typeface="Calibri"/>
            <a:ea typeface="+mn-ea"/>
            <a:cs typeface="Calibri"/>
          </a:endParaRPr>
        </a:p>
      </xdr:txBody>
    </xdr:sp>
    <xdr:clientData/>
  </xdr:twoCellAnchor>
  <xdr:twoCellAnchor>
    <xdr:from>
      <xdr:col>5</xdr:col>
      <xdr:colOff>580260</xdr:colOff>
      <xdr:row>6</xdr:row>
      <xdr:rowOff>153278</xdr:rowOff>
    </xdr:from>
    <xdr:to>
      <xdr:col>7</xdr:col>
      <xdr:colOff>525519</xdr:colOff>
      <xdr:row>7</xdr:row>
      <xdr:rowOff>164225</xdr:rowOff>
    </xdr:to>
    <xdr:sp macro="" textlink="Support!C6">
      <xdr:nvSpPr>
        <xdr:cNvPr id="33" name="TextBox 32">
          <a:extLst>
            <a:ext uri="{FF2B5EF4-FFF2-40B4-BE49-F238E27FC236}">
              <a16:creationId xmlns:a16="http://schemas.microsoft.com/office/drawing/2014/main" id="{3BEBB31C-475B-4861-97AD-CDADB2C92536}"/>
            </a:ext>
          </a:extLst>
        </xdr:cNvPr>
        <xdr:cNvSpPr txBox="1"/>
      </xdr:nvSpPr>
      <xdr:spPr>
        <a:xfrm>
          <a:off x="3645777" y="1270002"/>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C40E43-3B43-40C3-B2F4-48F437424E07}"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5</xdr:col>
          <xdr:colOff>558362</xdr:colOff>
          <xdr:row>5</xdr:row>
          <xdr:rowOff>56712</xdr:rowOff>
        </xdr:from>
        <xdr:to>
          <xdr:col>7</xdr:col>
          <xdr:colOff>416680</xdr:colOff>
          <xdr:row>6</xdr:row>
          <xdr:rowOff>172810</xdr:rowOff>
        </xdr:to>
        <xdr:pic>
          <xdr:nvPicPr>
            <xdr:cNvPr id="34" name="Picture 33">
              <a:extLst>
                <a:ext uri="{FF2B5EF4-FFF2-40B4-BE49-F238E27FC236}">
                  <a16:creationId xmlns:a16="http://schemas.microsoft.com/office/drawing/2014/main" id="{ECD3FADF-2B17-41C0-A565-40442020F710}"/>
                </a:ext>
              </a:extLst>
            </xdr:cNvPr>
            <xdr:cNvPicPr>
              <a:picLocks noChangeAspect="1" noChangeArrowheads="1"/>
              <a:extLst>
                <a:ext uri="{84589F7E-364E-4C9E-8A38-B11213B215E9}">
                  <a14:cameraTool cellRange="Support!$C$4" spid="_x0000_s4235"/>
                </a:ext>
              </a:extLst>
            </xdr:cNvPicPr>
          </xdr:nvPicPr>
          <xdr:blipFill>
            <a:blip xmlns:r="http://schemas.openxmlformats.org/officeDocument/2006/relationships" r:embed="rId2"/>
            <a:srcRect/>
            <a:stretch>
              <a:fillRect/>
            </a:stretch>
          </xdr:blipFill>
          <xdr:spPr bwMode="auto">
            <a:xfrm>
              <a:off x="3623879" y="987315"/>
              <a:ext cx="1084525" cy="3022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8</xdr:col>
      <xdr:colOff>218965</xdr:colOff>
      <xdr:row>3</xdr:row>
      <xdr:rowOff>65690</xdr:rowOff>
    </xdr:from>
    <xdr:to>
      <xdr:col>10</xdr:col>
      <xdr:colOff>558364</xdr:colOff>
      <xdr:row>8</xdr:row>
      <xdr:rowOff>43794</xdr:rowOff>
    </xdr:to>
    <xdr:sp macro="" textlink="">
      <xdr:nvSpPr>
        <xdr:cNvPr id="35" name="Rectangle: Rounded Corners 34">
          <a:extLst>
            <a:ext uri="{FF2B5EF4-FFF2-40B4-BE49-F238E27FC236}">
              <a16:creationId xmlns:a16="http://schemas.microsoft.com/office/drawing/2014/main" id="{CAFAF2C7-C1A1-4AFA-AE15-83B0EB3E84B2}"/>
            </a:ext>
          </a:extLst>
        </xdr:cNvPr>
        <xdr:cNvSpPr/>
      </xdr:nvSpPr>
      <xdr:spPr>
        <a:xfrm>
          <a:off x="5123793" y="624052"/>
          <a:ext cx="1565605" cy="908708"/>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383189</xdr:colOff>
      <xdr:row>3</xdr:row>
      <xdr:rowOff>109484</xdr:rowOff>
    </xdr:from>
    <xdr:to>
      <xdr:col>10</xdr:col>
      <xdr:colOff>416552</xdr:colOff>
      <xdr:row>5</xdr:row>
      <xdr:rowOff>54743</xdr:rowOff>
    </xdr:to>
    <xdr:sp macro="" textlink="Support!$D$3">
      <xdr:nvSpPr>
        <xdr:cNvPr id="36" name="TextBox 35">
          <a:extLst>
            <a:ext uri="{FF2B5EF4-FFF2-40B4-BE49-F238E27FC236}">
              <a16:creationId xmlns:a16="http://schemas.microsoft.com/office/drawing/2014/main" id="{CBFD8083-BC9B-4336-8D44-80B1EAF93298}"/>
            </a:ext>
          </a:extLst>
        </xdr:cNvPr>
        <xdr:cNvSpPr txBox="1"/>
      </xdr:nvSpPr>
      <xdr:spPr>
        <a:xfrm>
          <a:off x="5288017" y="667846"/>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8A06CC-0AEF-44B7-A732-A11F91CE54DA}" type="TxLink">
            <a:rPr lang="en-US" sz="1600" b="1" i="0" u="none" strike="noStrike">
              <a:solidFill>
                <a:srgbClr val="00B0F0"/>
              </a:solidFill>
              <a:latin typeface="Calibri"/>
              <a:ea typeface="+mn-ea"/>
              <a:cs typeface="Calibri"/>
            </a:rPr>
            <a:pPr marL="0" indent="0"/>
            <a:t>$92,67,797</a:t>
          </a:fld>
          <a:endParaRPr lang="en-IN" sz="1600" b="1" i="0" u="none" strike="noStrike">
            <a:solidFill>
              <a:srgbClr val="00B0F0"/>
            </a:solidFill>
            <a:latin typeface="Calibri"/>
            <a:ea typeface="+mn-ea"/>
            <a:cs typeface="Calibri"/>
          </a:endParaRPr>
        </a:p>
      </xdr:txBody>
    </xdr:sp>
    <xdr:clientData/>
  </xdr:twoCellAnchor>
  <xdr:twoCellAnchor>
    <xdr:from>
      <xdr:col>8</xdr:col>
      <xdr:colOff>492673</xdr:colOff>
      <xdr:row>7</xdr:row>
      <xdr:rowOff>2</xdr:rowOff>
    </xdr:from>
    <xdr:to>
      <xdr:col>10</xdr:col>
      <xdr:colOff>437933</xdr:colOff>
      <xdr:row>8</xdr:row>
      <xdr:rowOff>10949</xdr:rowOff>
    </xdr:to>
    <xdr:sp macro="" textlink="Support!D6">
      <xdr:nvSpPr>
        <xdr:cNvPr id="37" name="TextBox 36">
          <a:extLst>
            <a:ext uri="{FF2B5EF4-FFF2-40B4-BE49-F238E27FC236}">
              <a16:creationId xmlns:a16="http://schemas.microsoft.com/office/drawing/2014/main" id="{D75E3F6B-9C4E-4D3B-91D8-5C6EDBC4AF35}"/>
            </a:ext>
          </a:extLst>
        </xdr:cNvPr>
        <xdr:cNvSpPr txBox="1"/>
      </xdr:nvSpPr>
      <xdr:spPr>
        <a:xfrm>
          <a:off x="5397501" y="1302847"/>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C6468F-C037-4B1A-AF58-11A4CABF6E1D}"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Net Sales</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525518</xdr:colOff>
          <xdr:row>5</xdr:row>
          <xdr:rowOff>78609</xdr:rowOff>
        </xdr:from>
        <xdr:to>
          <xdr:col>10</xdr:col>
          <xdr:colOff>241508</xdr:colOff>
          <xdr:row>6</xdr:row>
          <xdr:rowOff>155045</xdr:rowOff>
        </xdr:to>
        <xdr:pic>
          <xdr:nvPicPr>
            <xdr:cNvPr id="38" name="Picture 37">
              <a:extLst>
                <a:ext uri="{FF2B5EF4-FFF2-40B4-BE49-F238E27FC236}">
                  <a16:creationId xmlns:a16="http://schemas.microsoft.com/office/drawing/2014/main" id="{01806FA6-CB7C-4432-B1FC-53004879116B}"/>
                </a:ext>
              </a:extLst>
            </xdr:cNvPr>
            <xdr:cNvPicPr>
              <a:picLocks noChangeAspect="1" noChangeArrowheads="1"/>
              <a:extLst>
                <a:ext uri="{84589F7E-364E-4C9E-8A38-B11213B215E9}">
                  <a14:cameraTool cellRange="Support!$D$4" spid="_x0000_s4236"/>
                </a:ext>
              </a:extLst>
            </xdr:cNvPicPr>
          </xdr:nvPicPr>
          <xdr:blipFill>
            <a:blip xmlns:r="http://schemas.openxmlformats.org/officeDocument/2006/relationships" r:embed="rId3"/>
            <a:srcRect/>
            <a:stretch>
              <a:fillRect/>
            </a:stretch>
          </xdr:blipFill>
          <xdr:spPr bwMode="auto">
            <a:xfrm>
              <a:off x="5430346" y="1009212"/>
              <a:ext cx="942196" cy="2625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164224</xdr:colOff>
      <xdr:row>3</xdr:row>
      <xdr:rowOff>87586</xdr:rowOff>
    </xdr:from>
    <xdr:to>
      <xdr:col>13</xdr:col>
      <xdr:colOff>503622</xdr:colOff>
      <xdr:row>8</xdr:row>
      <xdr:rowOff>65690</xdr:rowOff>
    </xdr:to>
    <xdr:sp macro="" textlink="">
      <xdr:nvSpPr>
        <xdr:cNvPr id="39" name="Rectangle: Rounded Corners 38">
          <a:extLst>
            <a:ext uri="{FF2B5EF4-FFF2-40B4-BE49-F238E27FC236}">
              <a16:creationId xmlns:a16="http://schemas.microsoft.com/office/drawing/2014/main" id="{6EBCC3AA-ED50-4E4F-BE71-C7B83916E2B5}"/>
            </a:ext>
          </a:extLst>
        </xdr:cNvPr>
        <xdr:cNvSpPr/>
      </xdr:nvSpPr>
      <xdr:spPr>
        <a:xfrm>
          <a:off x="6908362" y="645948"/>
          <a:ext cx="1565605"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11</xdr:col>
      <xdr:colOff>328448</xdr:colOff>
      <xdr:row>3</xdr:row>
      <xdr:rowOff>131380</xdr:rowOff>
    </xdr:from>
    <xdr:to>
      <xdr:col>13</xdr:col>
      <xdr:colOff>361810</xdr:colOff>
      <xdr:row>5</xdr:row>
      <xdr:rowOff>76639</xdr:rowOff>
    </xdr:to>
    <xdr:sp macro="" textlink="Support!$E$3">
      <xdr:nvSpPr>
        <xdr:cNvPr id="40" name="TextBox 39">
          <a:extLst>
            <a:ext uri="{FF2B5EF4-FFF2-40B4-BE49-F238E27FC236}">
              <a16:creationId xmlns:a16="http://schemas.microsoft.com/office/drawing/2014/main" id="{F4619232-F886-4590-9A0A-2384FAA3CADA}"/>
            </a:ext>
          </a:extLst>
        </xdr:cNvPr>
        <xdr:cNvSpPr txBox="1"/>
      </xdr:nvSpPr>
      <xdr:spPr>
        <a:xfrm>
          <a:off x="7072586" y="689742"/>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79DB21-50E6-4A5E-B31F-68B5CE9E4D22}" type="TxLink">
            <a:rPr lang="en-US" sz="1600" b="1" i="0" u="none" strike="noStrike">
              <a:solidFill>
                <a:srgbClr val="00B0F0"/>
              </a:solidFill>
              <a:latin typeface="Calibri"/>
              <a:ea typeface="+mn-ea"/>
              <a:cs typeface="Calibri"/>
            </a:rPr>
            <a:pPr marL="0" indent="0"/>
            <a:t>$51,52,264</a:t>
          </a:fld>
          <a:endParaRPr lang="en-IN" sz="1600" b="1" i="0" u="none" strike="noStrike">
            <a:solidFill>
              <a:srgbClr val="00B0F0"/>
            </a:solidFill>
            <a:latin typeface="Calibri"/>
            <a:ea typeface="+mn-ea"/>
            <a:cs typeface="Calibri"/>
          </a:endParaRPr>
        </a:p>
      </xdr:txBody>
    </xdr:sp>
    <xdr:clientData/>
  </xdr:twoCellAnchor>
  <xdr:twoCellAnchor>
    <xdr:from>
      <xdr:col>11</xdr:col>
      <xdr:colOff>437932</xdr:colOff>
      <xdr:row>7</xdr:row>
      <xdr:rowOff>21898</xdr:rowOff>
    </xdr:from>
    <xdr:to>
      <xdr:col>13</xdr:col>
      <xdr:colOff>383191</xdr:colOff>
      <xdr:row>8</xdr:row>
      <xdr:rowOff>32845</xdr:rowOff>
    </xdr:to>
    <xdr:sp macro="" textlink="Support!E6">
      <xdr:nvSpPr>
        <xdr:cNvPr id="41" name="TextBox 40">
          <a:extLst>
            <a:ext uri="{FF2B5EF4-FFF2-40B4-BE49-F238E27FC236}">
              <a16:creationId xmlns:a16="http://schemas.microsoft.com/office/drawing/2014/main" id="{FEAACFCC-0B5A-4171-9B7D-21DCF35FFF43}"/>
            </a:ext>
          </a:extLst>
        </xdr:cNvPr>
        <xdr:cNvSpPr txBox="1"/>
      </xdr:nvSpPr>
      <xdr:spPr>
        <a:xfrm>
          <a:off x="7182070" y="1324743"/>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68F688-0561-42F8-BBCD-E1A55943819E}"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470777</xdr:colOff>
          <xdr:row>5</xdr:row>
          <xdr:rowOff>100505</xdr:rowOff>
        </xdr:from>
        <xdr:to>
          <xdr:col>13</xdr:col>
          <xdr:colOff>186766</xdr:colOff>
          <xdr:row>6</xdr:row>
          <xdr:rowOff>176941</xdr:rowOff>
        </xdr:to>
        <xdr:pic>
          <xdr:nvPicPr>
            <xdr:cNvPr id="42" name="Picture 41">
              <a:extLst>
                <a:ext uri="{FF2B5EF4-FFF2-40B4-BE49-F238E27FC236}">
                  <a16:creationId xmlns:a16="http://schemas.microsoft.com/office/drawing/2014/main" id="{902B59DB-6C47-4F7B-BCF1-48D0FAE00DAE}"/>
                </a:ext>
              </a:extLst>
            </xdr:cNvPr>
            <xdr:cNvPicPr>
              <a:picLocks noChangeAspect="1" noChangeArrowheads="1"/>
              <a:extLst>
                <a:ext uri="{84589F7E-364E-4C9E-8A38-B11213B215E9}">
                  <a14:cameraTool cellRange="Support!$E$4" spid="_x0000_s4237"/>
                </a:ext>
              </a:extLst>
            </xdr:cNvPicPr>
          </xdr:nvPicPr>
          <xdr:blipFill>
            <a:blip xmlns:r="http://schemas.openxmlformats.org/officeDocument/2006/relationships" r:embed="rId4"/>
            <a:srcRect/>
            <a:stretch>
              <a:fillRect/>
            </a:stretch>
          </xdr:blipFill>
          <xdr:spPr bwMode="auto">
            <a:xfrm>
              <a:off x="7214915" y="1031108"/>
              <a:ext cx="942196" cy="2625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43793</xdr:colOff>
      <xdr:row>3</xdr:row>
      <xdr:rowOff>87587</xdr:rowOff>
    </xdr:from>
    <xdr:to>
      <xdr:col>16</xdr:col>
      <xdr:colOff>383191</xdr:colOff>
      <xdr:row>8</xdr:row>
      <xdr:rowOff>65691</xdr:rowOff>
    </xdr:to>
    <xdr:sp macro="" textlink="">
      <xdr:nvSpPr>
        <xdr:cNvPr id="51" name="Rectangle: Rounded Corners 50">
          <a:extLst>
            <a:ext uri="{FF2B5EF4-FFF2-40B4-BE49-F238E27FC236}">
              <a16:creationId xmlns:a16="http://schemas.microsoft.com/office/drawing/2014/main" id="{07474E09-BCC5-4B25-85B2-E87980C0C499}"/>
            </a:ext>
          </a:extLst>
        </xdr:cNvPr>
        <xdr:cNvSpPr/>
      </xdr:nvSpPr>
      <xdr:spPr>
        <a:xfrm>
          <a:off x="8627241" y="645949"/>
          <a:ext cx="1565605"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14</xdr:col>
      <xdr:colOff>208017</xdr:colOff>
      <xdr:row>3</xdr:row>
      <xdr:rowOff>131381</xdr:rowOff>
    </xdr:from>
    <xdr:to>
      <xdr:col>16</xdr:col>
      <xdr:colOff>241379</xdr:colOff>
      <xdr:row>5</xdr:row>
      <xdr:rowOff>76640</xdr:rowOff>
    </xdr:to>
    <xdr:sp macro="" textlink="Support!$F$3">
      <xdr:nvSpPr>
        <xdr:cNvPr id="52" name="TextBox 51">
          <a:extLst>
            <a:ext uri="{FF2B5EF4-FFF2-40B4-BE49-F238E27FC236}">
              <a16:creationId xmlns:a16="http://schemas.microsoft.com/office/drawing/2014/main" id="{CABB2968-FC01-4635-97C2-79D2F0D13F4C}"/>
            </a:ext>
          </a:extLst>
        </xdr:cNvPr>
        <xdr:cNvSpPr txBox="1"/>
      </xdr:nvSpPr>
      <xdr:spPr>
        <a:xfrm>
          <a:off x="8791465" y="689743"/>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3BB9BE2-1A76-4032-BA79-637E8957BE42}" type="TxLink">
            <a:rPr lang="en-US" sz="1600" b="1" i="0" u="none" strike="noStrike">
              <a:solidFill>
                <a:srgbClr val="00B0F0"/>
              </a:solidFill>
              <a:latin typeface="Calibri"/>
              <a:ea typeface="+mn-ea"/>
              <a:cs typeface="Calibri"/>
            </a:rPr>
            <a:pPr marL="0" indent="0"/>
            <a:t>$41,15,533</a:t>
          </a:fld>
          <a:endParaRPr lang="en-IN" sz="1600" b="1" i="0" u="none" strike="noStrike">
            <a:solidFill>
              <a:srgbClr val="00B0F0"/>
            </a:solidFill>
            <a:latin typeface="Calibri"/>
            <a:ea typeface="+mn-ea"/>
            <a:cs typeface="Calibri"/>
          </a:endParaRPr>
        </a:p>
      </xdr:txBody>
    </xdr:sp>
    <xdr:clientData/>
  </xdr:twoCellAnchor>
  <xdr:twoCellAnchor>
    <xdr:from>
      <xdr:col>14</xdr:col>
      <xdr:colOff>317501</xdr:colOff>
      <xdr:row>7</xdr:row>
      <xdr:rowOff>21899</xdr:rowOff>
    </xdr:from>
    <xdr:to>
      <xdr:col>16</xdr:col>
      <xdr:colOff>262760</xdr:colOff>
      <xdr:row>8</xdr:row>
      <xdr:rowOff>32846</xdr:rowOff>
    </xdr:to>
    <xdr:sp macro="" textlink="Support!F6">
      <xdr:nvSpPr>
        <xdr:cNvPr id="53" name="TextBox 52">
          <a:extLst>
            <a:ext uri="{FF2B5EF4-FFF2-40B4-BE49-F238E27FC236}">
              <a16:creationId xmlns:a16="http://schemas.microsoft.com/office/drawing/2014/main" id="{562AA534-1D57-46AC-9D67-821633E2FF27}"/>
            </a:ext>
          </a:extLst>
        </xdr:cNvPr>
        <xdr:cNvSpPr txBox="1"/>
      </xdr:nvSpPr>
      <xdr:spPr>
        <a:xfrm>
          <a:off x="8900949" y="1324744"/>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EC85A4-DDA7-4C1D-889D-A697131AE220}"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14</xdr:col>
          <xdr:colOff>350346</xdr:colOff>
          <xdr:row>5</xdr:row>
          <xdr:rowOff>100506</xdr:rowOff>
        </xdr:from>
        <xdr:to>
          <xdr:col>16</xdr:col>
          <xdr:colOff>66335</xdr:colOff>
          <xdr:row>6</xdr:row>
          <xdr:rowOff>176942</xdr:rowOff>
        </xdr:to>
        <xdr:pic>
          <xdr:nvPicPr>
            <xdr:cNvPr id="54" name="Picture 53">
              <a:extLst>
                <a:ext uri="{FF2B5EF4-FFF2-40B4-BE49-F238E27FC236}">
                  <a16:creationId xmlns:a16="http://schemas.microsoft.com/office/drawing/2014/main" id="{6821DDE9-A7A2-4B07-9728-72CA03898B7F}"/>
                </a:ext>
              </a:extLst>
            </xdr:cNvPr>
            <xdr:cNvPicPr>
              <a:picLocks noChangeAspect="1" noChangeArrowheads="1"/>
              <a:extLst>
                <a:ext uri="{84589F7E-364E-4C9E-8A38-B11213B215E9}">
                  <a14:cameraTool cellRange="Support!$F$4" spid="_x0000_s4238"/>
                </a:ext>
              </a:extLst>
            </xdr:cNvPicPr>
          </xdr:nvPicPr>
          <xdr:blipFill>
            <a:blip xmlns:r="http://schemas.openxmlformats.org/officeDocument/2006/relationships" r:embed="rId5"/>
            <a:srcRect/>
            <a:stretch>
              <a:fillRect/>
            </a:stretch>
          </xdr:blipFill>
          <xdr:spPr bwMode="auto">
            <a:xfrm>
              <a:off x="8933794" y="1031109"/>
              <a:ext cx="942196" cy="2625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558361</xdr:colOff>
      <xdr:row>8</xdr:row>
      <xdr:rowOff>120431</xdr:rowOff>
    </xdr:from>
    <xdr:to>
      <xdr:col>8</xdr:col>
      <xdr:colOff>426982</xdr:colOff>
      <xdr:row>22</xdr:row>
      <xdr:rowOff>32845</xdr:rowOff>
    </xdr:to>
    <xdr:graphicFrame macro="">
      <xdr:nvGraphicFramePr>
        <xdr:cNvPr id="55" name="Chart 54">
          <a:extLst>
            <a:ext uri="{FF2B5EF4-FFF2-40B4-BE49-F238E27FC236}">
              <a16:creationId xmlns:a16="http://schemas.microsoft.com/office/drawing/2014/main" id="{BD855ED0-90B1-4505-8EBF-26B814813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262758</xdr:colOff>
      <xdr:row>8</xdr:row>
      <xdr:rowOff>54741</xdr:rowOff>
    </xdr:from>
    <xdr:to>
      <xdr:col>12</xdr:col>
      <xdr:colOff>416035</xdr:colOff>
      <xdr:row>21</xdr:row>
      <xdr:rowOff>21897</xdr:rowOff>
    </xdr:to>
    <xdr:graphicFrame macro="">
      <xdr:nvGraphicFramePr>
        <xdr:cNvPr id="56" name="Chart 55">
          <a:extLst>
            <a:ext uri="{FF2B5EF4-FFF2-40B4-BE49-F238E27FC236}">
              <a16:creationId xmlns:a16="http://schemas.microsoft.com/office/drawing/2014/main" id="{C88EFF6C-2B99-4864-9AC7-07415F339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591207</xdr:colOff>
      <xdr:row>12</xdr:row>
      <xdr:rowOff>32845</xdr:rowOff>
    </xdr:from>
    <xdr:to>
      <xdr:col>5</xdr:col>
      <xdr:colOff>536466</xdr:colOff>
      <xdr:row>15</xdr:row>
      <xdr:rowOff>87585</xdr:rowOff>
    </xdr:to>
    <xdr:grpSp>
      <xdr:nvGrpSpPr>
        <xdr:cNvPr id="60" name="Group 59">
          <a:extLst>
            <a:ext uri="{FF2B5EF4-FFF2-40B4-BE49-F238E27FC236}">
              <a16:creationId xmlns:a16="http://schemas.microsoft.com/office/drawing/2014/main" id="{F36BCED2-28A0-44C2-B69D-7E66B0FCB058}"/>
            </a:ext>
          </a:extLst>
        </xdr:cNvPr>
        <xdr:cNvGrpSpPr/>
      </xdr:nvGrpSpPr>
      <xdr:grpSpPr>
        <a:xfrm>
          <a:off x="2430517" y="2266293"/>
          <a:ext cx="1171466" cy="613102"/>
          <a:chOff x="2156810" y="2233448"/>
          <a:chExt cx="1171466" cy="613102"/>
        </a:xfrm>
      </xdr:grpSpPr>
      <xdr:sp macro="" textlink="Support!G2">
        <xdr:nvSpPr>
          <xdr:cNvPr id="57" name="TextBox 56">
            <a:extLst>
              <a:ext uri="{FF2B5EF4-FFF2-40B4-BE49-F238E27FC236}">
                <a16:creationId xmlns:a16="http://schemas.microsoft.com/office/drawing/2014/main" id="{8FEE3C50-1AEF-4FD9-8FDE-662766C318F8}"/>
              </a:ext>
            </a:extLst>
          </xdr:cNvPr>
          <xdr:cNvSpPr txBox="1"/>
        </xdr:nvSpPr>
        <xdr:spPr>
          <a:xfrm>
            <a:off x="2156810" y="2649482"/>
            <a:ext cx="1171466" cy="197068"/>
          </a:xfrm>
          <a:prstGeom prst="rect">
            <a:avLst/>
          </a:prstGeom>
          <a:solidFill>
            <a:schemeClr val="bg1"/>
          </a:solidFill>
          <a:ln w="9525" cmpd="sng">
            <a:solidFill>
              <a:schemeClr val="bg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E9B165-FDC9-4996-B065-2F68DEBB6F1A}" type="TxLink">
              <a:rPr lang="en-US" sz="12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IN" sz="12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G3">
        <xdr:nvSpPr>
          <xdr:cNvPr id="58" name="TextBox 57">
            <a:extLst>
              <a:ext uri="{FF2B5EF4-FFF2-40B4-BE49-F238E27FC236}">
                <a16:creationId xmlns:a16="http://schemas.microsoft.com/office/drawing/2014/main" id="{763F478F-34F0-4A79-A87D-0FE35C7B4537}"/>
              </a:ext>
            </a:extLst>
          </xdr:cNvPr>
          <xdr:cNvSpPr txBox="1"/>
        </xdr:nvSpPr>
        <xdr:spPr>
          <a:xfrm>
            <a:off x="2364827" y="2233448"/>
            <a:ext cx="766379" cy="372241"/>
          </a:xfrm>
          <a:prstGeom prst="rect">
            <a:avLst/>
          </a:prstGeom>
          <a:solidFill>
            <a:sysClr val="window" lastClr="FFFFFF"/>
          </a:solidFill>
          <a:ln w="12700" cmpd="sng">
            <a:solidFill>
              <a:schemeClr val="bg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C2572E-2D5A-4B6C-9718-357FB8EFB751}" type="TxLink">
              <a:rPr lang="en-US" sz="1100" b="1" i="0" u="none" strike="noStrike">
                <a:solidFill>
                  <a:schemeClr val="accent2"/>
                </a:solidFill>
                <a:latin typeface="Arial" panose="020B0604020202020204" pitchFamily="34" charset="0"/>
                <a:ea typeface="+mn-ea"/>
                <a:cs typeface="Arial" panose="020B0604020202020204" pitchFamily="34" charset="0"/>
              </a:rPr>
              <a:pPr marL="0" indent="0" algn="ctr"/>
              <a:t>9.94%</a:t>
            </a:fld>
            <a:endParaRPr lang="en-IN" sz="1100" b="1" i="0" u="none" strike="noStrike">
              <a:solidFill>
                <a:schemeClr val="accent2"/>
              </a:solidFill>
              <a:latin typeface="Arial" panose="020B0604020202020204" pitchFamily="34" charset="0"/>
              <a:ea typeface="+mn-ea"/>
              <a:cs typeface="Arial" panose="020B0604020202020204" pitchFamily="34" charset="0"/>
            </a:endParaRPr>
          </a:p>
        </xdr:txBody>
      </xdr:sp>
    </xdr:grpSp>
    <xdr:clientData/>
  </xdr:twoCellAnchor>
  <xdr:twoCellAnchor>
    <xdr:from>
      <xdr:col>8</xdr:col>
      <xdr:colOff>284655</xdr:colOff>
      <xdr:row>12</xdr:row>
      <xdr:rowOff>21895</xdr:rowOff>
    </xdr:from>
    <xdr:to>
      <xdr:col>9</xdr:col>
      <xdr:colOff>350346</xdr:colOff>
      <xdr:row>13</xdr:row>
      <xdr:rowOff>175171</xdr:rowOff>
    </xdr:to>
    <xdr:sp macro="" textlink="Support!H3">
      <xdr:nvSpPr>
        <xdr:cNvPr id="59" name="TextBox 58">
          <a:extLst>
            <a:ext uri="{FF2B5EF4-FFF2-40B4-BE49-F238E27FC236}">
              <a16:creationId xmlns:a16="http://schemas.microsoft.com/office/drawing/2014/main" id="{0D0D476B-72E6-402A-B1C2-096FDECBF244}"/>
            </a:ext>
          </a:extLst>
        </xdr:cNvPr>
        <xdr:cNvSpPr txBox="1"/>
      </xdr:nvSpPr>
      <xdr:spPr>
        <a:xfrm>
          <a:off x="5189483" y="2255343"/>
          <a:ext cx="678794" cy="339397"/>
        </a:xfrm>
        <a:prstGeom prst="rect">
          <a:avLst/>
        </a:prstGeom>
        <a:solidFill>
          <a:schemeClr val="bg1"/>
        </a:solidFill>
        <a:ln w="9525" cmpd="sng">
          <a:solidFill>
            <a:schemeClr val="bg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88CBD4-F228-4A95-91E0-A5A547D51B56}" type="TxLink">
            <a:rPr lang="en-US" sz="1100" b="1" i="0" u="none" strike="noStrike">
              <a:solidFill>
                <a:srgbClr val="00B050"/>
              </a:solidFill>
              <a:latin typeface="Arial" panose="020B0604020202020204" pitchFamily="34" charset="0"/>
              <a:ea typeface="+mn-ea"/>
              <a:cs typeface="Arial" panose="020B0604020202020204" pitchFamily="34" charset="0"/>
            </a:rPr>
            <a:pPr marL="0" indent="0" algn="ctr"/>
            <a:t>44.41%</a:t>
          </a:fld>
          <a:endParaRPr lang="en-IN" sz="1100" b="1" i="0" u="none" strike="noStrike">
            <a:solidFill>
              <a:srgbClr val="00B050"/>
            </a:solidFill>
            <a:latin typeface="Arial" panose="020B0604020202020204" pitchFamily="34" charset="0"/>
            <a:ea typeface="+mn-ea"/>
            <a:cs typeface="Arial" panose="020B0604020202020204" pitchFamily="34" charset="0"/>
          </a:endParaRPr>
        </a:p>
      </xdr:txBody>
    </xdr:sp>
    <xdr:clientData/>
  </xdr:twoCellAnchor>
  <xdr:twoCellAnchor>
    <xdr:from>
      <xdr:col>2</xdr:col>
      <xdr:colOff>492673</xdr:colOff>
      <xdr:row>16</xdr:row>
      <xdr:rowOff>65689</xdr:rowOff>
    </xdr:from>
    <xdr:to>
      <xdr:col>11</xdr:col>
      <xdr:colOff>109483</xdr:colOff>
      <xdr:row>31</xdr:row>
      <xdr:rowOff>17079</xdr:rowOff>
    </xdr:to>
    <xdr:graphicFrame macro="">
      <xdr:nvGraphicFramePr>
        <xdr:cNvPr id="61" name="Chart 60">
          <a:extLst>
            <a:ext uri="{FF2B5EF4-FFF2-40B4-BE49-F238E27FC236}">
              <a16:creationId xmlns:a16="http://schemas.microsoft.com/office/drawing/2014/main" id="{A7ECFCBA-08FE-41F9-B955-5DCD55323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16</xdr:row>
      <xdr:rowOff>0</xdr:rowOff>
    </xdr:from>
    <xdr:to>
      <xdr:col>17</xdr:col>
      <xdr:colOff>448878</xdr:colOff>
      <xdr:row>30</xdr:row>
      <xdr:rowOff>164224</xdr:rowOff>
    </xdr:to>
    <xdr:grpSp>
      <xdr:nvGrpSpPr>
        <xdr:cNvPr id="68" name="Group 67">
          <a:extLst>
            <a:ext uri="{FF2B5EF4-FFF2-40B4-BE49-F238E27FC236}">
              <a16:creationId xmlns:a16="http://schemas.microsoft.com/office/drawing/2014/main" id="{0C994478-E638-4726-8D45-A88F664DCE13}"/>
            </a:ext>
          </a:extLst>
        </xdr:cNvPr>
        <xdr:cNvGrpSpPr/>
      </xdr:nvGrpSpPr>
      <xdr:grpSpPr>
        <a:xfrm>
          <a:off x="7061638" y="2977931"/>
          <a:ext cx="3809999" cy="2769914"/>
          <a:chOff x="6744138" y="1532759"/>
          <a:chExt cx="3623879" cy="2550948"/>
        </a:xfrm>
      </xdr:grpSpPr>
      <xdr:sp macro="" textlink="">
        <xdr:nvSpPr>
          <xdr:cNvPr id="66" name="Oval 65">
            <a:extLst>
              <a:ext uri="{FF2B5EF4-FFF2-40B4-BE49-F238E27FC236}">
                <a16:creationId xmlns:a16="http://schemas.microsoft.com/office/drawing/2014/main" id="{E4AAA8E8-CFA4-473B-965C-EF5C8D4A7D92}"/>
              </a:ext>
            </a:extLst>
          </xdr:cNvPr>
          <xdr:cNvSpPr/>
        </xdr:nvSpPr>
        <xdr:spPr>
          <a:xfrm>
            <a:off x="7466724" y="1784569"/>
            <a:ext cx="2156810" cy="2080172"/>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2" name="Chart 61">
            <a:extLst>
              <a:ext uri="{FF2B5EF4-FFF2-40B4-BE49-F238E27FC236}">
                <a16:creationId xmlns:a16="http://schemas.microsoft.com/office/drawing/2014/main" id="{09617D05-7547-48F8-9DDA-AB1FF19E72C7}"/>
              </a:ext>
            </a:extLst>
          </xdr:cNvPr>
          <xdr:cNvGraphicFramePr>
            <a:graphicFrameLocks/>
          </xdr:cNvGraphicFramePr>
        </xdr:nvGraphicFramePr>
        <xdr:xfrm>
          <a:off x="6744138" y="1532759"/>
          <a:ext cx="3623879" cy="2550948"/>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11</xdr:col>
      <xdr:colOff>558362</xdr:colOff>
      <xdr:row>13</xdr:row>
      <xdr:rowOff>175171</xdr:rowOff>
    </xdr:from>
    <xdr:to>
      <xdr:col>17</xdr:col>
      <xdr:colOff>208017</xdr:colOff>
      <xdr:row>15</xdr:row>
      <xdr:rowOff>186119</xdr:rowOff>
    </xdr:to>
    <xdr:sp macro="" textlink="">
      <xdr:nvSpPr>
        <xdr:cNvPr id="67" name="TextBox 66">
          <a:extLst>
            <a:ext uri="{FF2B5EF4-FFF2-40B4-BE49-F238E27FC236}">
              <a16:creationId xmlns:a16="http://schemas.microsoft.com/office/drawing/2014/main" id="{437C468C-464B-45B1-83A1-32AA5C7CEB54}"/>
            </a:ext>
          </a:extLst>
        </xdr:cNvPr>
        <xdr:cNvSpPr txBox="1"/>
      </xdr:nvSpPr>
      <xdr:spPr>
        <a:xfrm>
          <a:off x="7302500" y="2594740"/>
          <a:ext cx="3328276" cy="383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panose="020B0604020202020204" pitchFamily="34" charset="0"/>
              <a:cs typeface="Arial" panose="020B0604020202020204" pitchFamily="34" charset="0"/>
            </a:rPr>
            <a:t>Net Sales by Team</a:t>
          </a:r>
        </a:p>
      </xdr:txBody>
    </xdr:sp>
    <xdr:clientData/>
  </xdr:twoCellAnchor>
  <xdr:twoCellAnchor>
    <xdr:from>
      <xdr:col>16</xdr:col>
      <xdr:colOff>426983</xdr:colOff>
      <xdr:row>0</xdr:row>
      <xdr:rowOff>21898</xdr:rowOff>
    </xdr:from>
    <xdr:to>
      <xdr:col>18</xdr:col>
      <xdr:colOff>426983</xdr:colOff>
      <xdr:row>2</xdr:row>
      <xdr:rowOff>65691</xdr:rowOff>
    </xdr:to>
    <xdr:sp macro="" textlink="">
      <xdr:nvSpPr>
        <xdr:cNvPr id="69" name="Arrow: Right 68">
          <a:hlinkClick xmlns:r="http://schemas.openxmlformats.org/officeDocument/2006/relationships" r:id="rId10" tooltip="Go to Tabular View"/>
          <a:extLst>
            <a:ext uri="{FF2B5EF4-FFF2-40B4-BE49-F238E27FC236}">
              <a16:creationId xmlns:a16="http://schemas.microsoft.com/office/drawing/2014/main" id="{A1FAC3D3-9592-4181-BC70-B61B917A1EB2}"/>
            </a:ext>
          </a:extLst>
        </xdr:cNvPr>
        <xdr:cNvSpPr/>
      </xdr:nvSpPr>
      <xdr:spPr>
        <a:xfrm>
          <a:off x="10236638" y="21898"/>
          <a:ext cx="1226207" cy="416034"/>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Tabular View</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0.30432</cdr:x>
      <cdr:y>0.51024</cdr:y>
    </cdr:from>
    <cdr:to>
      <cdr:x>0.6748</cdr:x>
      <cdr:y>0.62065</cdr:y>
    </cdr:to>
    <cdr:sp macro="" textlink="Support!$H$2">
      <cdr:nvSpPr>
        <cdr:cNvPr id="2" name="TextBox 56">
          <a:extLst xmlns:a="http://schemas.openxmlformats.org/drawingml/2006/main">
            <a:ext uri="{FF2B5EF4-FFF2-40B4-BE49-F238E27FC236}">
              <a16:creationId xmlns:a16="http://schemas.microsoft.com/office/drawing/2014/main" id="{8FEE3C50-1AEF-4FD9-8FDE-662766C318F8}"/>
            </a:ext>
          </a:extLst>
        </cdr:cNvPr>
        <cdr:cNvSpPr txBox="1"/>
      </cdr:nvSpPr>
      <cdr:spPr>
        <a:xfrm xmlns:a="http://schemas.openxmlformats.org/drawingml/2006/main">
          <a:off x="1352686" y="1217804"/>
          <a:ext cx="1646784" cy="263519"/>
        </a:xfrm>
        <a:prstGeom xmlns:a="http://schemas.openxmlformats.org/drawingml/2006/main" prst="rect">
          <a:avLst/>
        </a:prstGeom>
        <a:solidFill xmlns:a="http://schemas.openxmlformats.org/drawingml/2006/main">
          <a:schemeClr val="bg1"/>
        </a:solidFill>
        <a:ln xmlns:a="http://schemas.openxmlformats.org/drawingml/2006/main" w="9525" cmpd="sng">
          <a:solidFill>
            <a:schemeClr val="bg1"/>
          </a:solid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123587FF-9724-41B3-A727-8CE6EE329A2D}" type="TxLink">
            <a:rPr lang="en-US" sz="12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IN" sz="1200" b="1" i="0" u="none" strike="noStrike">
            <a:solidFill>
              <a:srgbClr val="000000"/>
            </a:solidFill>
            <a:latin typeface="Arial" panose="020B0604020202020204" pitchFamily="34" charset="0"/>
            <a:ea typeface="+mn-ea"/>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114299</xdr:colOff>
      <xdr:row>0</xdr:row>
      <xdr:rowOff>85725</xdr:rowOff>
    </xdr:from>
    <xdr:to>
      <xdr:col>12</xdr:col>
      <xdr:colOff>569311</xdr:colOff>
      <xdr:row>2</xdr:row>
      <xdr:rowOff>95250</xdr:rowOff>
    </xdr:to>
    <xdr:sp macro="" textlink="">
      <xdr:nvSpPr>
        <xdr:cNvPr id="2" name="Rectangle 1">
          <a:extLst>
            <a:ext uri="{FF2B5EF4-FFF2-40B4-BE49-F238E27FC236}">
              <a16:creationId xmlns:a16="http://schemas.microsoft.com/office/drawing/2014/main" id="{6BB6C4CC-81DD-408F-8C64-1CDFEB37F67D}"/>
            </a:ext>
          </a:extLst>
        </xdr:cNvPr>
        <xdr:cNvSpPr/>
      </xdr:nvSpPr>
      <xdr:spPr>
        <a:xfrm>
          <a:off x="3162299" y="85725"/>
          <a:ext cx="4722212" cy="390525"/>
        </a:xfrm>
        <a:prstGeom prst="rect">
          <a:avLst/>
        </a:prstGeom>
        <a:solidFill>
          <a:schemeClr val="bg1">
            <a:lumMod val="6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Excel</a:t>
          </a:r>
          <a:r>
            <a:rPr lang="en-IN" sz="2400" b="1"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Dashboard with Power BI</a:t>
          </a:r>
          <a:endParaRPr lang="en-IN" sz="24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absolute">
    <xdr:from>
      <xdr:col>0</xdr:col>
      <xdr:colOff>0</xdr:colOff>
      <xdr:row>12</xdr:row>
      <xdr:rowOff>76201</xdr:rowOff>
    </xdr:from>
    <xdr:to>
      <xdr:col>2</xdr:col>
      <xdr:colOff>438150</xdr:colOff>
      <xdr:row>22</xdr:row>
      <xdr:rowOff>152401</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AAA672A3-A681-4B2E-B578-FFD701557913}"/>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2309649"/>
              <a:ext cx="1664357" cy="193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171451</xdr:rowOff>
    </xdr:from>
    <xdr:to>
      <xdr:col>2</xdr:col>
      <xdr:colOff>447675</xdr:colOff>
      <xdr:row>11</xdr:row>
      <xdr:rowOff>133350</xdr:rowOff>
    </xdr:to>
    <mc:AlternateContent xmlns:mc="http://schemas.openxmlformats.org/markup-compatibility/2006" xmlns:a14="http://schemas.microsoft.com/office/drawing/2010/main">
      <mc:Choice Requires="a14">
        <xdr:graphicFrame macro="">
          <xdr:nvGraphicFramePr>
            <xdr:cNvPr id="4" name="Quarter 1">
              <a:extLst>
                <a:ext uri="{FF2B5EF4-FFF2-40B4-BE49-F238E27FC236}">
                  <a16:creationId xmlns:a16="http://schemas.microsoft.com/office/drawing/2014/main" id="{57B16914-E61E-444A-8220-CA2240AE957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288175"/>
              <a:ext cx="1673882" cy="892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57149</xdr:colOff>
      <xdr:row>3</xdr:row>
      <xdr:rowOff>19051</xdr:rowOff>
    </xdr:from>
    <xdr:to>
      <xdr:col>2</xdr:col>
      <xdr:colOff>428624</xdr:colOff>
      <xdr:row>6</xdr:row>
      <xdr:rowOff>57151</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38417B3B-9A9E-4C4B-B69E-E2CDDED700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149" y="577413"/>
              <a:ext cx="1597682" cy="59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361293</xdr:colOff>
      <xdr:row>3</xdr:row>
      <xdr:rowOff>49048</xdr:rowOff>
    </xdr:from>
    <xdr:to>
      <xdr:col>17</xdr:col>
      <xdr:colOff>541721</xdr:colOff>
      <xdr:row>12</xdr:row>
      <xdr:rowOff>87586</xdr:rowOff>
    </xdr:to>
    <mc:AlternateContent xmlns:mc="http://schemas.openxmlformats.org/markup-compatibility/2006" xmlns:a14="http://schemas.microsoft.com/office/drawing/2010/main">
      <mc:Choice Requires="a14">
        <xdr:graphicFrame macro="">
          <xdr:nvGraphicFramePr>
            <xdr:cNvPr id="6" name="Team 1">
              <a:extLst>
                <a:ext uri="{FF2B5EF4-FFF2-40B4-BE49-F238E27FC236}">
                  <a16:creationId xmlns:a16="http://schemas.microsoft.com/office/drawing/2014/main" id="{2D0849E3-5BE9-4860-977A-F1D97375CF31}"/>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1451896" y="607410"/>
              <a:ext cx="1406635" cy="171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536465</xdr:colOff>
      <xdr:row>3</xdr:row>
      <xdr:rowOff>65688</xdr:rowOff>
    </xdr:from>
    <xdr:to>
      <xdr:col>5</xdr:col>
      <xdr:colOff>426984</xdr:colOff>
      <xdr:row>8</xdr:row>
      <xdr:rowOff>43792</xdr:rowOff>
    </xdr:to>
    <xdr:grpSp>
      <xdr:nvGrpSpPr>
        <xdr:cNvPr id="38" name="Group 37">
          <a:extLst>
            <a:ext uri="{FF2B5EF4-FFF2-40B4-BE49-F238E27FC236}">
              <a16:creationId xmlns:a16="http://schemas.microsoft.com/office/drawing/2014/main" id="{055ADBF7-CC5A-4B0A-BB24-359EE796D292}"/>
            </a:ext>
          </a:extLst>
        </xdr:cNvPr>
        <xdr:cNvGrpSpPr/>
      </xdr:nvGrpSpPr>
      <xdr:grpSpPr>
        <a:xfrm>
          <a:off x="1762672" y="624050"/>
          <a:ext cx="1620346" cy="908708"/>
          <a:chOff x="1762672" y="624050"/>
          <a:chExt cx="1620346" cy="908708"/>
        </a:xfrm>
      </xdr:grpSpPr>
      <xdr:sp macro="" textlink="">
        <xdr:nvSpPr>
          <xdr:cNvPr id="7" name="Rectangle: Rounded Corners 6">
            <a:extLst>
              <a:ext uri="{FF2B5EF4-FFF2-40B4-BE49-F238E27FC236}">
                <a16:creationId xmlns:a16="http://schemas.microsoft.com/office/drawing/2014/main" id="{7D6510F4-A49A-42D1-AF1B-7CAC2ED70653}"/>
              </a:ext>
            </a:extLst>
          </xdr:cNvPr>
          <xdr:cNvSpPr/>
        </xdr:nvSpPr>
        <xdr:spPr>
          <a:xfrm>
            <a:off x="1762672" y="624050"/>
            <a:ext cx="1620346" cy="908708"/>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3">
        <xdr:nvSpPr>
          <xdr:cNvPr id="8" name="TextBox 7">
            <a:extLst>
              <a:ext uri="{FF2B5EF4-FFF2-40B4-BE49-F238E27FC236}">
                <a16:creationId xmlns:a16="http://schemas.microsoft.com/office/drawing/2014/main" id="{52855165-4B8D-4897-9D52-047656ACC26D}"/>
              </a:ext>
            </a:extLst>
          </xdr:cNvPr>
          <xdr:cNvSpPr txBox="1"/>
        </xdr:nvSpPr>
        <xdr:spPr>
          <a:xfrm>
            <a:off x="1850257" y="678792"/>
            <a:ext cx="1434226"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A5B858-FEE9-4E45-81D3-CBB9090EACE9}" type="TxLink">
              <a:rPr lang="en-US" sz="1600" b="1" i="0" u="none" strike="noStrike">
                <a:solidFill>
                  <a:srgbClr val="00B0F0"/>
                </a:solidFill>
                <a:latin typeface="Calibri"/>
                <a:cs typeface="Calibri"/>
              </a:rPr>
              <a:pPr/>
              <a:t>$1,02,90,908</a:t>
            </a:fld>
            <a:endParaRPr lang="en-IN" sz="1600" b="1">
              <a:solidFill>
                <a:srgbClr val="00B0F0"/>
              </a:solidFill>
              <a:latin typeface="Arial" panose="020B0604020202020204" pitchFamily="34" charset="0"/>
              <a:cs typeface="Arial" panose="020B0604020202020204" pitchFamily="34" charset="0"/>
            </a:endParaRPr>
          </a:p>
        </xdr:txBody>
      </xdr:sp>
      <xdr:sp macro="" textlink="Support!B6">
        <xdr:nvSpPr>
          <xdr:cNvPr id="9" name="TextBox 8">
            <a:extLst>
              <a:ext uri="{FF2B5EF4-FFF2-40B4-BE49-F238E27FC236}">
                <a16:creationId xmlns:a16="http://schemas.microsoft.com/office/drawing/2014/main" id="{2BB619CF-BB67-40CA-8EAE-451D69517A8B}"/>
              </a:ext>
            </a:extLst>
          </xdr:cNvPr>
          <xdr:cNvSpPr txBox="1"/>
        </xdr:nvSpPr>
        <xdr:spPr>
          <a:xfrm>
            <a:off x="1883103" y="1270000"/>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2CA750-EC6B-458F-BC7A-66095EA89AD4}"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Sales</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0" name="Picture 9">
                <a:extLst>
                  <a:ext uri="{FF2B5EF4-FFF2-40B4-BE49-F238E27FC236}">
                    <a16:creationId xmlns:a16="http://schemas.microsoft.com/office/drawing/2014/main" id="{A7CC7399-ED34-4C4A-86C3-FD1F6B85D20A}"/>
                  </a:ext>
                </a:extLst>
              </xdr:cNvPr>
              <xdr:cNvPicPr>
                <a:picLocks noChangeAspect="1" noChangeArrowheads="1"/>
                <a:extLst>
                  <a:ext uri="{84589F7E-364E-4C9E-8A38-B11213B215E9}">
                    <a14:cameraTool cellRange="Support!$B$4" spid="_x0000_s6215"/>
                  </a:ext>
                </a:extLst>
              </xdr:cNvPicPr>
            </xdr:nvPicPr>
            <xdr:blipFill>
              <a:blip xmlns:r="http://schemas.openxmlformats.org/officeDocument/2006/relationships" r:embed="rId1"/>
              <a:srcRect/>
              <a:stretch>
                <a:fillRect/>
              </a:stretch>
            </xdr:blipFill>
            <xdr:spPr bwMode="auto">
              <a:xfrm>
                <a:off x="1915948" y="998263"/>
                <a:ext cx="781050" cy="1905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580259</xdr:colOff>
      <xdr:row>3</xdr:row>
      <xdr:rowOff>65689</xdr:rowOff>
    </xdr:from>
    <xdr:to>
      <xdr:col>8</xdr:col>
      <xdr:colOff>218966</xdr:colOff>
      <xdr:row>8</xdr:row>
      <xdr:rowOff>43793</xdr:rowOff>
    </xdr:to>
    <xdr:grpSp>
      <xdr:nvGrpSpPr>
        <xdr:cNvPr id="39" name="Group 38">
          <a:extLst>
            <a:ext uri="{FF2B5EF4-FFF2-40B4-BE49-F238E27FC236}">
              <a16:creationId xmlns:a16="http://schemas.microsoft.com/office/drawing/2014/main" id="{B6EE0A7C-F1F9-41EC-9DC9-92524C0C23BB}"/>
            </a:ext>
          </a:extLst>
        </xdr:cNvPr>
        <xdr:cNvGrpSpPr/>
      </xdr:nvGrpSpPr>
      <xdr:grpSpPr>
        <a:xfrm>
          <a:off x="3536293" y="624051"/>
          <a:ext cx="1839311" cy="908708"/>
          <a:chOff x="3536293" y="624051"/>
          <a:chExt cx="1839311" cy="908708"/>
        </a:xfrm>
      </xdr:grpSpPr>
      <xdr:sp macro="" textlink="">
        <xdr:nvSpPr>
          <xdr:cNvPr id="11" name="Rectangle: Rounded Corners 10">
            <a:extLst>
              <a:ext uri="{FF2B5EF4-FFF2-40B4-BE49-F238E27FC236}">
                <a16:creationId xmlns:a16="http://schemas.microsoft.com/office/drawing/2014/main" id="{366C5F0D-4643-4716-BD0E-04D135AEE201}"/>
              </a:ext>
            </a:extLst>
          </xdr:cNvPr>
          <xdr:cNvSpPr/>
        </xdr:nvSpPr>
        <xdr:spPr>
          <a:xfrm>
            <a:off x="3536293" y="624051"/>
            <a:ext cx="1839311"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C$3">
        <xdr:nvSpPr>
          <xdr:cNvPr id="12" name="TextBox 11">
            <a:extLst>
              <a:ext uri="{FF2B5EF4-FFF2-40B4-BE49-F238E27FC236}">
                <a16:creationId xmlns:a16="http://schemas.microsoft.com/office/drawing/2014/main" id="{0B7C41C8-8A69-47E1-86D5-B67E2539A332}"/>
              </a:ext>
            </a:extLst>
          </xdr:cNvPr>
          <xdr:cNvSpPr txBox="1"/>
        </xdr:nvSpPr>
        <xdr:spPr>
          <a:xfrm>
            <a:off x="3689569" y="635001"/>
            <a:ext cx="1467586"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8B4111-F11C-4FC3-ADCF-5B3FB95E257A}" type="TxLink">
              <a:rPr lang="en-US" sz="1600" b="1" i="0" u="none" strike="noStrike">
                <a:solidFill>
                  <a:srgbClr val="00B0F0"/>
                </a:solidFill>
                <a:latin typeface="Calibri"/>
                <a:ea typeface="+mn-ea"/>
                <a:cs typeface="Calibri"/>
              </a:rPr>
              <a:pPr marL="0" indent="0"/>
              <a:t>$10,23,111</a:t>
            </a:fld>
            <a:endParaRPr lang="en-IN" sz="1600" b="1" i="0" u="none" strike="noStrike">
              <a:solidFill>
                <a:srgbClr val="00B0F0"/>
              </a:solidFill>
              <a:latin typeface="Calibri"/>
              <a:ea typeface="+mn-ea"/>
              <a:cs typeface="Calibri"/>
            </a:endParaRPr>
          </a:p>
        </xdr:txBody>
      </xdr:sp>
      <xdr:sp macro="" textlink="Support!C6">
        <xdr:nvSpPr>
          <xdr:cNvPr id="13" name="TextBox 12">
            <a:extLst>
              <a:ext uri="{FF2B5EF4-FFF2-40B4-BE49-F238E27FC236}">
                <a16:creationId xmlns:a16="http://schemas.microsoft.com/office/drawing/2014/main" id="{6FD1520D-FE8E-479E-A2E4-627BDB930FA9}"/>
              </a:ext>
            </a:extLst>
          </xdr:cNvPr>
          <xdr:cNvSpPr txBox="1"/>
        </xdr:nvSpPr>
        <xdr:spPr>
          <a:xfrm>
            <a:off x="3799053" y="1270002"/>
            <a:ext cx="1379483"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C40E43-3B43-40C3-B2F4-48F437424E07}"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4" name="Picture 13">
                <a:extLst>
                  <a:ext uri="{FF2B5EF4-FFF2-40B4-BE49-F238E27FC236}">
                    <a16:creationId xmlns:a16="http://schemas.microsoft.com/office/drawing/2014/main" id="{DE933224-169B-4BEC-9400-BF7833CECD30}"/>
                  </a:ext>
                </a:extLst>
              </xdr:cNvPr>
              <xdr:cNvPicPr>
                <a:picLocks noChangeAspect="1" noChangeArrowheads="1"/>
                <a:extLst>
                  <a:ext uri="{84589F7E-364E-4C9E-8A38-B11213B215E9}">
                    <a14:cameraTool cellRange="Support!$C$4" spid="_x0000_s6216"/>
                  </a:ext>
                </a:extLst>
              </xdr:cNvPicPr>
            </xdr:nvPicPr>
            <xdr:blipFill>
              <a:blip xmlns:r="http://schemas.openxmlformats.org/officeDocument/2006/relationships" r:embed="rId2"/>
              <a:srcRect/>
              <a:stretch>
                <a:fillRect/>
              </a:stretch>
            </xdr:blipFill>
            <xdr:spPr bwMode="auto">
              <a:xfrm>
                <a:off x="3897587" y="976367"/>
                <a:ext cx="676275" cy="1905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394137</xdr:colOff>
      <xdr:row>3</xdr:row>
      <xdr:rowOff>65690</xdr:rowOff>
    </xdr:from>
    <xdr:to>
      <xdr:col>10</xdr:col>
      <xdr:colOff>700692</xdr:colOff>
      <xdr:row>8</xdr:row>
      <xdr:rowOff>43794</xdr:rowOff>
    </xdr:to>
    <xdr:grpSp>
      <xdr:nvGrpSpPr>
        <xdr:cNvPr id="40" name="Group 39">
          <a:extLst>
            <a:ext uri="{FF2B5EF4-FFF2-40B4-BE49-F238E27FC236}">
              <a16:creationId xmlns:a16="http://schemas.microsoft.com/office/drawing/2014/main" id="{61FD412D-700B-492B-B7D0-8173F78711D3}"/>
            </a:ext>
          </a:extLst>
        </xdr:cNvPr>
        <xdr:cNvGrpSpPr/>
      </xdr:nvGrpSpPr>
      <xdr:grpSpPr>
        <a:xfrm>
          <a:off x="5550775" y="624052"/>
          <a:ext cx="1948796" cy="908708"/>
          <a:chOff x="5550775" y="624052"/>
          <a:chExt cx="1948796" cy="908708"/>
        </a:xfrm>
      </xdr:grpSpPr>
      <xdr:sp macro="" textlink="">
        <xdr:nvSpPr>
          <xdr:cNvPr id="15" name="Rectangle: Rounded Corners 14">
            <a:extLst>
              <a:ext uri="{FF2B5EF4-FFF2-40B4-BE49-F238E27FC236}">
                <a16:creationId xmlns:a16="http://schemas.microsoft.com/office/drawing/2014/main" id="{C5188E9C-D5C3-4CE3-AFBE-FDD6B8DDA2B0}"/>
              </a:ext>
            </a:extLst>
          </xdr:cNvPr>
          <xdr:cNvSpPr/>
        </xdr:nvSpPr>
        <xdr:spPr>
          <a:xfrm>
            <a:off x="5550775" y="624052"/>
            <a:ext cx="1948796" cy="908708"/>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3">
        <xdr:nvSpPr>
          <xdr:cNvPr id="16" name="TextBox 15">
            <a:extLst>
              <a:ext uri="{FF2B5EF4-FFF2-40B4-BE49-F238E27FC236}">
                <a16:creationId xmlns:a16="http://schemas.microsoft.com/office/drawing/2014/main" id="{079D5848-4257-45D6-89EE-E648F87BF590}"/>
              </a:ext>
            </a:extLst>
          </xdr:cNvPr>
          <xdr:cNvSpPr txBox="1"/>
        </xdr:nvSpPr>
        <xdr:spPr>
          <a:xfrm>
            <a:off x="5714999" y="667846"/>
            <a:ext cx="1642760"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8A06CC-0AEF-44B7-A732-A11F91CE54DA}" type="TxLink">
              <a:rPr lang="en-US" sz="1600" b="1" i="0" u="none" strike="noStrike">
                <a:solidFill>
                  <a:srgbClr val="00B0F0"/>
                </a:solidFill>
                <a:latin typeface="Calibri"/>
                <a:ea typeface="+mn-ea"/>
                <a:cs typeface="Calibri"/>
              </a:rPr>
              <a:pPr marL="0" indent="0"/>
              <a:t>$92,67,797</a:t>
            </a:fld>
            <a:endParaRPr lang="en-IN" sz="1600" b="1" i="0" u="none" strike="noStrike">
              <a:solidFill>
                <a:srgbClr val="00B0F0"/>
              </a:solidFill>
              <a:latin typeface="Calibri"/>
              <a:ea typeface="+mn-ea"/>
              <a:cs typeface="Calibri"/>
            </a:endParaRPr>
          </a:p>
        </xdr:txBody>
      </xdr:sp>
      <xdr:sp macro="" textlink="Support!D6">
        <xdr:nvSpPr>
          <xdr:cNvPr id="17" name="TextBox 16">
            <a:extLst>
              <a:ext uri="{FF2B5EF4-FFF2-40B4-BE49-F238E27FC236}">
                <a16:creationId xmlns:a16="http://schemas.microsoft.com/office/drawing/2014/main" id="{5180A821-9FEB-4DC4-9659-8DF4F904B591}"/>
              </a:ext>
            </a:extLst>
          </xdr:cNvPr>
          <xdr:cNvSpPr txBox="1"/>
        </xdr:nvSpPr>
        <xdr:spPr>
          <a:xfrm>
            <a:off x="5824483" y="1302847"/>
            <a:ext cx="1554657"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C6468F-C037-4B1A-AF58-11A4CABF6E1D}"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Net Sales</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8" name="Picture 17">
                <a:extLst>
                  <a:ext uri="{FF2B5EF4-FFF2-40B4-BE49-F238E27FC236}">
                    <a16:creationId xmlns:a16="http://schemas.microsoft.com/office/drawing/2014/main" id="{33611D75-4DCE-4414-A734-414CAE86F862}"/>
                  </a:ext>
                </a:extLst>
              </xdr:cNvPr>
              <xdr:cNvPicPr>
                <a:picLocks noChangeAspect="1" noChangeArrowheads="1"/>
                <a:extLst>
                  <a:ext uri="{84589F7E-364E-4C9E-8A38-B11213B215E9}">
                    <a14:cameraTool cellRange="Support!$D$4" spid="_x0000_s6217"/>
                  </a:ext>
                </a:extLst>
              </xdr:cNvPicPr>
            </xdr:nvPicPr>
            <xdr:blipFill>
              <a:blip xmlns:r="http://schemas.openxmlformats.org/officeDocument/2006/relationships" r:embed="rId3"/>
              <a:srcRect/>
              <a:stretch>
                <a:fillRect/>
              </a:stretch>
            </xdr:blipFill>
            <xdr:spPr bwMode="auto">
              <a:xfrm>
                <a:off x="5857328" y="1009212"/>
                <a:ext cx="676275" cy="1905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284654</xdr:colOff>
      <xdr:row>3</xdr:row>
      <xdr:rowOff>87586</xdr:rowOff>
    </xdr:from>
    <xdr:to>
      <xdr:col>12</xdr:col>
      <xdr:colOff>864915</xdr:colOff>
      <xdr:row>8</xdr:row>
      <xdr:rowOff>65690</xdr:rowOff>
    </xdr:to>
    <xdr:grpSp>
      <xdr:nvGrpSpPr>
        <xdr:cNvPr id="41" name="Group 40">
          <a:extLst>
            <a:ext uri="{FF2B5EF4-FFF2-40B4-BE49-F238E27FC236}">
              <a16:creationId xmlns:a16="http://schemas.microsoft.com/office/drawing/2014/main" id="{DD46ADA8-1912-4F21-9204-26896419B146}"/>
            </a:ext>
          </a:extLst>
        </xdr:cNvPr>
        <xdr:cNvGrpSpPr/>
      </xdr:nvGrpSpPr>
      <xdr:grpSpPr>
        <a:xfrm>
          <a:off x="7806120" y="645948"/>
          <a:ext cx="1565605" cy="908708"/>
          <a:chOff x="8090776" y="645948"/>
          <a:chExt cx="1565605" cy="908708"/>
        </a:xfrm>
      </xdr:grpSpPr>
      <xdr:sp macro="" textlink="">
        <xdr:nvSpPr>
          <xdr:cNvPr id="19" name="Rectangle: Rounded Corners 18">
            <a:extLst>
              <a:ext uri="{FF2B5EF4-FFF2-40B4-BE49-F238E27FC236}">
                <a16:creationId xmlns:a16="http://schemas.microsoft.com/office/drawing/2014/main" id="{BB40B57C-18C9-4BB1-955E-8B93895B7616}"/>
              </a:ext>
            </a:extLst>
          </xdr:cNvPr>
          <xdr:cNvSpPr/>
        </xdr:nvSpPr>
        <xdr:spPr>
          <a:xfrm>
            <a:off x="8090776" y="645948"/>
            <a:ext cx="1565605"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E$3">
        <xdr:nvSpPr>
          <xdr:cNvPr id="20" name="TextBox 19">
            <a:extLst>
              <a:ext uri="{FF2B5EF4-FFF2-40B4-BE49-F238E27FC236}">
                <a16:creationId xmlns:a16="http://schemas.microsoft.com/office/drawing/2014/main" id="{0501DBF1-367E-459E-9AE9-F8EE663C6581}"/>
              </a:ext>
            </a:extLst>
          </xdr:cNvPr>
          <xdr:cNvSpPr txBox="1"/>
        </xdr:nvSpPr>
        <xdr:spPr>
          <a:xfrm>
            <a:off x="8255000" y="689742"/>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79DB21-50E6-4A5E-B31F-68B5CE9E4D22}" type="TxLink">
              <a:rPr lang="en-US" sz="1600" b="1" i="0" u="none" strike="noStrike">
                <a:solidFill>
                  <a:srgbClr val="00B0F0"/>
                </a:solidFill>
                <a:latin typeface="Calibri"/>
                <a:ea typeface="+mn-ea"/>
                <a:cs typeface="Calibri"/>
              </a:rPr>
              <a:pPr marL="0" indent="0"/>
              <a:t>$51,52,264</a:t>
            </a:fld>
            <a:endParaRPr lang="en-IN" sz="1600" b="1" i="0" u="none" strike="noStrike">
              <a:solidFill>
                <a:srgbClr val="00B0F0"/>
              </a:solidFill>
              <a:latin typeface="Calibri"/>
              <a:ea typeface="+mn-ea"/>
              <a:cs typeface="Calibri"/>
            </a:endParaRPr>
          </a:p>
        </xdr:txBody>
      </xdr:sp>
      <xdr:sp macro="" textlink="Support!E6">
        <xdr:nvSpPr>
          <xdr:cNvPr id="21" name="TextBox 20">
            <a:extLst>
              <a:ext uri="{FF2B5EF4-FFF2-40B4-BE49-F238E27FC236}">
                <a16:creationId xmlns:a16="http://schemas.microsoft.com/office/drawing/2014/main" id="{B796B109-3A98-4490-8307-90561E5E5335}"/>
              </a:ext>
            </a:extLst>
          </xdr:cNvPr>
          <xdr:cNvSpPr txBox="1"/>
        </xdr:nvSpPr>
        <xdr:spPr>
          <a:xfrm>
            <a:off x="8364484" y="1324743"/>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68F688-0561-42F8-BBCD-E1A55943819E}"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2" name="Picture 21">
                <a:extLst>
                  <a:ext uri="{FF2B5EF4-FFF2-40B4-BE49-F238E27FC236}">
                    <a16:creationId xmlns:a16="http://schemas.microsoft.com/office/drawing/2014/main" id="{8E3BBCF7-9E4E-4757-8C1F-29B46C3FE626}"/>
                  </a:ext>
                </a:extLst>
              </xdr:cNvPr>
              <xdr:cNvPicPr>
                <a:picLocks noChangeAspect="1" noChangeArrowheads="1"/>
                <a:extLst>
                  <a:ext uri="{84589F7E-364E-4C9E-8A38-B11213B215E9}">
                    <a14:cameraTool cellRange="Support!$E$4" spid="_x0000_s6218"/>
                  </a:ext>
                </a:extLst>
              </xdr:cNvPicPr>
            </xdr:nvPicPr>
            <xdr:blipFill>
              <a:blip xmlns:r="http://schemas.openxmlformats.org/officeDocument/2006/relationships" r:embed="rId4"/>
              <a:srcRect/>
              <a:stretch>
                <a:fillRect/>
              </a:stretch>
            </xdr:blipFill>
            <xdr:spPr bwMode="auto">
              <a:xfrm>
                <a:off x="8397329" y="1031108"/>
                <a:ext cx="676275" cy="1905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13</xdr:col>
      <xdr:colOff>131379</xdr:colOff>
      <xdr:row>3</xdr:row>
      <xdr:rowOff>65691</xdr:rowOff>
    </xdr:from>
    <xdr:to>
      <xdr:col>15</xdr:col>
      <xdr:colOff>98536</xdr:colOff>
      <xdr:row>8</xdr:row>
      <xdr:rowOff>43795</xdr:rowOff>
    </xdr:to>
    <xdr:grpSp>
      <xdr:nvGrpSpPr>
        <xdr:cNvPr id="43" name="Group 42">
          <a:extLst>
            <a:ext uri="{FF2B5EF4-FFF2-40B4-BE49-F238E27FC236}">
              <a16:creationId xmlns:a16="http://schemas.microsoft.com/office/drawing/2014/main" id="{DAEE1014-FD1C-472B-AF0A-A01CAA22378B}"/>
            </a:ext>
          </a:extLst>
        </xdr:cNvPr>
        <xdr:cNvGrpSpPr/>
      </xdr:nvGrpSpPr>
      <xdr:grpSpPr>
        <a:xfrm>
          <a:off x="9623534" y="624053"/>
          <a:ext cx="1565605" cy="908708"/>
          <a:chOff x="9579741" y="645949"/>
          <a:chExt cx="1565605" cy="908708"/>
        </a:xfrm>
      </xdr:grpSpPr>
      <xdr:sp macro="" textlink="">
        <xdr:nvSpPr>
          <xdr:cNvPr id="23" name="Rectangle: Rounded Corners 22">
            <a:extLst>
              <a:ext uri="{FF2B5EF4-FFF2-40B4-BE49-F238E27FC236}">
                <a16:creationId xmlns:a16="http://schemas.microsoft.com/office/drawing/2014/main" id="{E4FBD666-3739-4247-ADE9-9E7ED3F85A72}"/>
              </a:ext>
            </a:extLst>
          </xdr:cNvPr>
          <xdr:cNvSpPr/>
        </xdr:nvSpPr>
        <xdr:spPr>
          <a:xfrm>
            <a:off x="9579741" y="645949"/>
            <a:ext cx="1565605" cy="908708"/>
          </a:xfrm>
          <a:prstGeom prst="round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grpSp>
        <xdr:nvGrpSpPr>
          <xdr:cNvPr id="42" name="Group 41">
            <a:extLst>
              <a:ext uri="{FF2B5EF4-FFF2-40B4-BE49-F238E27FC236}">
                <a16:creationId xmlns:a16="http://schemas.microsoft.com/office/drawing/2014/main" id="{B599A41B-A490-4EB9-925A-FCCB10BD1ADF}"/>
              </a:ext>
            </a:extLst>
          </xdr:cNvPr>
          <xdr:cNvGrpSpPr/>
        </xdr:nvGrpSpPr>
        <xdr:grpSpPr>
          <a:xfrm>
            <a:off x="9765862" y="711640"/>
            <a:ext cx="1259569" cy="799225"/>
            <a:chOff x="9722069" y="689743"/>
            <a:chExt cx="1259569" cy="799225"/>
          </a:xfrm>
        </xdr:grpSpPr>
        <xdr:sp macro="" textlink="Support!$F$3">
          <xdr:nvSpPr>
            <xdr:cNvPr id="24" name="TextBox 23">
              <a:extLst>
                <a:ext uri="{FF2B5EF4-FFF2-40B4-BE49-F238E27FC236}">
                  <a16:creationId xmlns:a16="http://schemas.microsoft.com/office/drawing/2014/main" id="{C230AEDA-E675-4918-B783-5FECD98BB4F9}"/>
                </a:ext>
              </a:extLst>
            </xdr:cNvPr>
            <xdr:cNvSpPr txBox="1"/>
          </xdr:nvSpPr>
          <xdr:spPr>
            <a:xfrm>
              <a:off x="9722069" y="689743"/>
              <a:ext cx="1259569" cy="317500"/>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3BB9BE2-1A76-4032-BA79-637E8957BE42}" type="TxLink">
                <a:rPr lang="en-US" sz="1600" b="1" i="0" u="none" strike="noStrike">
                  <a:solidFill>
                    <a:srgbClr val="00B0F0"/>
                  </a:solidFill>
                  <a:latin typeface="Calibri"/>
                  <a:ea typeface="+mn-ea"/>
                  <a:cs typeface="Calibri"/>
                </a:rPr>
                <a:pPr marL="0" indent="0"/>
                <a:t>$41,15,533</a:t>
              </a:fld>
              <a:endParaRPr lang="en-IN" sz="1600" b="1" i="0" u="none" strike="noStrike">
                <a:solidFill>
                  <a:srgbClr val="00B0F0"/>
                </a:solidFill>
                <a:latin typeface="Calibri"/>
                <a:ea typeface="+mn-ea"/>
                <a:cs typeface="Calibri"/>
              </a:endParaRPr>
            </a:p>
          </xdr:txBody>
        </xdr:sp>
        <xdr:sp macro="" textlink="Support!F6">
          <xdr:nvSpPr>
            <xdr:cNvPr id="25" name="TextBox 24">
              <a:extLst>
                <a:ext uri="{FF2B5EF4-FFF2-40B4-BE49-F238E27FC236}">
                  <a16:creationId xmlns:a16="http://schemas.microsoft.com/office/drawing/2014/main" id="{019F8022-65F9-4EEC-97EB-BEA9CB2C573B}"/>
                </a:ext>
              </a:extLst>
            </xdr:cNvPr>
            <xdr:cNvSpPr txBox="1"/>
          </xdr:nvSpPr>
          <xdr:spPr>
            <a:xfrm>
              <a:off x="9733018" y="1291900"/>
              <a:ext cx="1171466" cy="197068"/>
            </a:xfrm>
            <a:prstGeom prst="rect">
              <a:avLst/>
            </a:prstGeom>
            <a:solidFill>
              <a:srgbClr val="00B0F0"/>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EC85A4-DDA7-4C1D-889D-A697131AE220}"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6" name="Picture 25">
                  <a:extLst>
                    <a:ext uri="{FF2B5EF4-FFF2-40B4-BE49-F238E27FC236}">
                      <a16:creationId xmlns:a16="http://schemas.microsoft.com/office/drawing/2014/main" id="{278A1D00-52D4-4344-8A4A-7A4F5B302CF0}"/>
                    </a:ext>
                  </a:extLst>
                </xdr:cNvPr>
                <xdr:cNvPicPr>
                  <a:picLocks noChangeAspect="1" noChangeArrowheads="1"/>
                  <a:extLst>
                    <a:ext uri="{84589F7E-364E-4C9E-8A38-B11213B215E9}">
                      <a14:cameraTool cellRange="Support!$F$4" spid="_x0000_s6219"/>
                    </a:ext>
                  </a:extLst>
                </xdr:cNvPicPr>
              </xdr:nvPicPr>
              <xdr:blipFill>
                <a:blip xmlns:r="http://schemas.openxmlformats.org/officeDocument/2006/relationships" r:embed="rId5"/>
                <a:srcRect/>
                <a:stretch>
                  <a:fillRect/>
                </a:stretch>
              </xdr:blipFill>
              <xdr:spPr bwMode="auto">
                <a:xfrm>
                  <a:off x="9754915" y="1031109"/>
                  <a:ext cx="885825" cy="190500"/>
                </a:xfrm>
                <a:prstGeom prst="rect">
                  <a:avLst/>
                </a:prstGeom>
                <a:noFill/>
                <a:extLst>
                  <a:ext uri="{909E8E84-426E-40DD-AFC4-6F175D3DCCD1}">
                    <a14:hiddenFill>
                      <a:solidFill>
                        <a:srgbClr val="FFFFFF"/>
                      </a:solidFill>
                    </a14:hiddenFill>
                  </a:ext>
                </a:extLst>
              </xdr:spPr>
            </xdr:pic>
          </mc:Choice>
          <mc:Fallback xmlns=""/>
        </mc:AlternateContent>
      </xdr:grpSp>
    </xdr:grpSp>
    <xdr:clientData/>
  </xdr:twoCellAnchor>
  <xdr:twoCellAnchor>
    <xdr:from>
      <xdr:col>1</xdr:col>
      <xdr:colOff>558361</xdr:colOff>
      <xdr:row>9</xdr:row>
      <xdr:rowOff>43793</xdr:rowOff>
    </xdr:from>
    <xdr:to>
      <xdr:col>7</xdr:col>
      <xdr:colOff>383189</xdr:colOff>
      <xdr:row>20</xdr:row>
      <xdr:rowOff>21896</xdr:rowOff>
    </xdr:to>
    <xdr:graphicFrame macro="">
      <xdr:nvGraphicFramePr>
        <xdr:cNvPr id="27" name="Chart 26">
          <a:extLst>
            <a:ext uri="{FF2B5EF4-FFF2-40B4-BE49-F238E27FC236}">
              <a16:creationId xmlns:a16="http://schemas.microsoft.com/office/drawing/2014/main" id="{B2F7A31C-BFD8-4BDF-8E4F-74DB2BB4A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459826</xdr:colOff>
      <xdr:row>0</xdr:row>
      <xdr:rowOff>10948</xdr:rowOff>
    </xdr:from>
    <xdr:to>
      <xdr:col>18</xdr:col>
      <xdr:colOff>547414</xdr:colOff>
      <xdr:row>2</xdr:row>
      <xdr:rowOff>123339</xdr:rowOff>
    </xdr:to>
    <xdr:sp macro="" textlink="">
      <xdr:nvSpPr>
        <xdr:cNvPr id="46" name="Arrow: Left 45">
          <a:hlinkClick xmlns:r="http://schemas.openxmlformats.org/officeDocument/2006/relationships" r:id="rId7"/>
          <a:extLst>
            <a:ext uri="{FF2B5EF4-FFF2-40B4-BE49-F238E27FC236}">
              <a16:creationId xmlns:a16="http://schemas.microsoft.com/office/drawing/2014/main" id="{E83458B1-EE7B-4B26-AFBA-9AE68A5D9F71}"/>
            </a:ext>
          </a:extLst>
        </xdr:cNvPr>
        <xdr:cNvSpPr/>
      </xdr:nvSpPr>
      <xdr:spPr>
        <a:xfrm>
          <a:off x="12163533" y="10948"/>
          <a:ext cx="1313795" cy="484632"/>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Dashboard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1.072837037034" createdVersion="6" refreshedVersion="6" minRefreshableVersion="3" recordCount="2280" xr:uid="{528A05D5-6876-4AEF-8F4E-7760D9149164}">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t%" numFmtId="0" formula="'Gross Margin'/'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242235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411E8-0F1A-4784-BAB4-AD046DBE1B0C}"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fieldListSortAscending="1">
  <location ref="E21:F26"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0" baseItem="0" numFmtId="164"/>
  </dataFields>
  <chartFormats count="6">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3"/>
          </reference>
        </references>
      </pivotArea>
    </chartFormat>
    <chartFormat chart="8" format="1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6D58A-7592-44BB-8036-FA768F57A74E}"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fieldListSortAscending="1">
  <location ref="A21:B33"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8"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C3407-59B1-49B7-877E-C7BE45E7E745}"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A6:H18"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0" numFmtId="10"/>
    <dataField name=" Gross Margin%" fld="11"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FE43D4-307A-461B-B923-B25782AE8C79}"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fieldListSortAscending="1">
  <location ref="B2:H3"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0"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1165D-92D6-4EB7-9BE2-B1B6F4C32B9A}"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fieldListSortAscending="1">
  <location ref="D10:L75" firstHeaderRow="0" firstDataRow="1" firstDataCol="2"/>
  <pivotFields count="14">
    <pivotField axis="axisRow" compact="0" outline="0" showAll="0">
      <items count="6">
        <item x="0"/>
        <item x="1"/>
        <item x="2"/>
        <item x="3"/>
        <item x="4"/>
        <item t="default"/>
      </items>
    </pivotField>
    <pivotField axis="axisRow" compact="0"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65">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0" numFmtId="10"/>
    <dataField name=" Gross Margin%" fld="11"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22EBC05-FA1A-440B-89E5-DDA2D8292AD6}" sourceName="Month Name">
  <pivotTables>
    <pivotTable tabId="3" name="PivotTable7"/>
    <pivotTable tabId="3" name="PivotTable8"/>
    <pivotTable tabId="3" name="PivotTable9"/>
    <pivotTable tabId="3" name="PivotTable4"/>
    <pivotTable tabId="7" name="PivotTable10"/>
  </pivotTables>
  <data>
    <tabular pivotCacheId="1242235118">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3F25137-EAE7-4717-86CD-B43FDF8345F9}" sourceName="Quarter">
  <pivotTables>
    <pivotTable tabId="3" name="PivotTable7"/>
    <pivotTable tabId="3" name="PivotTable8"/>
    <pivotTable tabId="3" name="PivotTable9"/>
    <pivotTable tabId="3" name="PivotTable4"/>
    <pivotTable tabId="7" name="PivotTable10"/>
  </pivotTables>
  <data>
    <tabular pivotCacheId="124223511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528A17-E444-4E42-9033-B847D9B50A8C}" sourceName="Year">
  <pivotTables>
    <pivotTable tabId="3" name="PivotTable7"/>
    <pivotTable tabId="3" name="PivotTable8"/>
    <pivotTable tabId="3" name="PivotTable9"/>
    <pivotTable tabId="3" name="PivotTable4"/>
    <pivotTable tabId="7" name="PivotTable10"/>
  </pivotTables>
  <data>
    <tabular pivotCacheId="12422351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8342B40-29EE-4806-9E73-D66242A7AB37}" sourceName="Team">
  <pivotTables>
    <pivotTable tabId="3" name="PivotTable7"/>
    <pivotTable tabId="3" name="PivotTable8"/>
    <pivotTable tabId="3" name="PivotTable9"/>
    <pivotTable tabId="3" name="PivotTable4"/>
    <pivotTable tabId="7" name="PivotTable10"/>
  </pivotTables>
  <data>
    <tabular pivotCacheId="124223511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3088956-2A52-451C-89AE-9E9CECAB1742}" cache="Slicer_Month_Name" caption="Month Name" columnCount="2" rowHeight="241300"/>
  <slicer name="Quarter" xr10:uid="{3B7FCFD4-1B7F-4678-9CB0-999DCEECCAFB}" cache="Slicer_Quarter" caption="Quarter" columnCount="2" rowHeight="241300"/>
  <slicer name="Year" xr10:uid="{3046942F-F0F4-400B-BD37-B81BE7EAA333}" cache="Slicer_Year" caption="Year" columnCount="2" rowHeight="241300"/>
  <slicer name="Team" xr10:uid="{2C930E15-B83B-495D-9D4C-28C2F4483464}" cache="Slicer_Team" caption="Tea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7C2F7387-2B16-4029-97E4-C8E29BCD26A0}" cache="Slicer_Month_Name" caption="Month Name" columnCount="2" rowHeight="241300"/>
  <slicer name="Quarter 1" xr10:uid="{4C1B9EFE-30F2-4F4D-BC87-A0BB845F4428}" cache="Slicer_Quarter" caption="Quarter" columnCount="2" rowHeight="241300"/>
  <slicer name="Year 1" xr10:uid="{DAE00EAD-58A9-4329-BEC6-5363E2CFA18D}" cache="Slicer_Year" caption="Year" columnCount="2" rowHeight="241300"/>
  <slicer name="Team 1" xr10:uid="{4393EF4A-68FD-4ABF-B79C-84F40CF4756C}"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9A9D-9CDE-4BD6-8D6A-2AB7510327BD}">
  <dimension ref="B3:C3"/>
  <sheetViews>
    <sheetView workbookViewId="0">
      <selection activeCell="C3" sqref="C3"/>
    </sheetView>
  </sheetViews>
  <sheetFormatPr defaultRowHeight="15" x14ac:dyDescent="0.25"/>
  <cols>
    <col min="2" max="2" width="11.7109375" bestFit="1" customWidth="1"/>
  </cols>
  <sheetData>
    <row r="3" spans="2:3" x14ac:dyDescent="0.25">
      <c r="B3" t="s">
        <v>0</v>
      </c>
      <c r="C3"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204E1-F0BD-43F7-92F8-09E242D8471D}">
  <dimension ref="A1"/>
  <sheetViews>
    <sheetView workbookViewId="0">
      <selection activeCell="C19" sqref="C19"/>
    </sheetView>
  </sheetViews>
  <sheetFormatPr defaultRowHeight="15" x14ac:dyDescent="0.25"/>
  <cols>
    <col min="1" max="1" width="8.5703125" bestFit="1" customWidth="1"/>
    <col min="2" max="2" width="10.7109375" bestFit="1" customWidth="1"/>
    <col min="3" max="3" width="13.28515625" bestFit="1" customWidth="1"/>
    <col min="4" max="4" width="11" bestFit="1" customWidth="1"/>
    <col min="5" max="5" width="7.140625" bestFit="1" customWidth="1"/>
    <col min="6" max="6" width="11.5703125" bestFit="1" customWidth="1"/>
    <col min="7" max="7" width="1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42F3-9C71-4718-A4F5-EE77409FADB1}">
  <dimension ref="A1:K33"/>
  <sheetViews>
    <sheetView showGridLines="0" workbookViewId="0">
      <selection activeCell="H13" sqref="H13"/>
    </sheetView>
  </sheetViews>
  <sheetFormatPr defaultRowHeight="15" x14ac:dyDescent="0.25"/>
  <cols>
    <col min="1" max="1" width="13.140625" bestFit="1" customWidth="1"/>
    <col min="2" max="2" width="11.7109375" bestFit="1" customWidth="1"/>
    <col min="3" max="5" width="10.140625" bestFit="1" customWidth="1"/>
    <col min="6" max="6" width="13.28515625" bestFit="1" customWidth="1"/>
    <col min="7" max="7" width="10.7109375" bestFit="1" customWidth="1"/>
    <col min="8" max="8" width="14.85546875" bestFit="1" customWidth="1"/>
    <col min="9" max="9" width="15.5703125" bestFit="1" customWidth="1"/>
    <col min="10" max="10" width="19.42578125" bestFit="1" customWidth="1"/>
    <col min="11" max="11" width="20.42578125" bestFit="1" customWidth="1"/>
  </cols>
  <sheetData>
    <row r="1" spans="1:11" x14ac:dyDescent="0.25">
      <c r="J1" t="s">
        <v>28</v>
      </c>
      <c r="K1" t="s">
        <v>29</v>
      </c>
    </row>
    <row r="2" spans="1:11" x14ac:dyDescent="0.25">
      <c r="B2" t="s">
        <v>8</v>
      </c>
      <c r="C2" t="s">
        <v>9</v>
      </c>
      <c r="D2" t="s">
        <v>10</v>
      </c>
      <c r="E2" t="s">
        <v>11</v>
      </c>
      <c r="F2" t="s">
        <v>12</v>
      </c>
      <c r="G2" t="s">
        <v>13</v>
      </c>
      <c r="H2" t="s">
        <v>14</v>
      </c>
      <c r="J2" s="1">
        <f>GETPIVOTDATA(" Discount%",$B$2)</f>
        <v>9.9418923966670389E-2</v>
      </c>
      <c r="K2" s="1">
        <f>GETPIVOTDATA(" Gross Margin%",$B$2)</f>
        <v>0.44406809946311943</v>
      </c>
    </row>
    <row r="3" spans="1:11" x14ac:dyDescent="0.25">
      <c r="B3" s="4">
        <v>10290908</v>
      </c>
      <c r="C3" s="4">
        <v>1023111</v>
      </c>
      <c r="D3" s="4">
        <v>9267797</v>
      </c>
      <c r="E3" s="4">
        <v>5152264</v>
      </c>
      <c r="F3" s="4">
        <v>4115533</v>
      </c>
      <c r="G3" s="1">
        <v>9.9418923966670389E-2</v>
      </c>
      <c r="H3" s="1">
        <v>0.44406809946311943</v>
      </c>
      <c r="J3" s="1">
        <f>100%-J2</f>
        <v>0.9005810760333296</v>
      </c>
      <c r="K3" s="1">
        <f>100%-K2</f>
        <v>0.55593190053688057</v>
      </c>
    </row>
    <row r="4" spans="1:11" x14ac:dyDescent="0.25">
      <c r="J4" s="7">
        <v>1</v>
      </c>
      <c r="K4" s="7">
        <v>1</v>
      </c>
    </row>
    <row r="6" spans="1:11" x14ac:dyDescent="0.25">
      <c r="A6" s="2" t="s">
        <v>15</v>
      </c>
      <c r="B6" t="s">
        <v>8</v>
      </c>
      <c r="C6" t="s">
        <v>9</v>
      </c>
      <c r="D6" t="s">
        <v>10</v>
      </c>
      <c r="E6" t="s">
        <v>11</v>
      </c>
      <c r="F6" t="s">
        <v>12</v>
      </c>
      <c r="G6" t="s">
        <v>13</v>
      </c>
      <c r="H6" t="s">
        <v>14</v>
      </c>
      <c r="I6" s="2"/>
    </row>
    <row r="7" spans="1:11" x14ac:dyDescent="0.25">
      <c r="A7" s="3" t="s">
        <v>16</v>
      </c>
      <c r="B7" s="4">
        <v>1403539</v>
      </c>
      <c r="C7" s="4">
        <v>138842</v>
      </c>
      <c r="D7" s="4">
        <v>1264697</v>
      </c>
      <c r="E7" s="4">
        <v>705801</v>
      </c>
      <c r="F7" s="4">
        <v>558896</v>
      </c>
      <c r="G7" s="1">
        <v>9.892279445031453E-2</v>
      </c>
      <c r="H7" s="1">
        <v>0.44192087116518819</v>
      </c>
    </row>
    <row r="8" spans="1:11" x14ac:dyDescent="0.25">
      <c r="A8" s="3" t="s">
        <v>17</v>
      </c>
      <c r="B8" s="4">
        <v>1288847</v>
      </c>
      <c r="C8" s="4">
        <v>127468</v>
      </c>
      <c r="D8" s="4">
        <v>1161379</v>
      </c>
      <c r="E8" s="4">
        <v>647769</v>
      </c>
      <c r="F8" s="4">
        <v>513610</v>
      </c>
      <c r="G8" s="1">
        <v>9.8900800482912249E-2</v>
      </c>
      <c r="H8" s="1">
        <v>0.44224150772486848</v>
      </c>
    </row>
    <row r="9" spans="1:11" x14ac:dyDescent="0.25">
      <c r="A9" s="3" t="s">
        <v>18</v>
      </c>
      <c r="B9" s="4">
        <v>1394010</v>
      </c>
      <c r="C9" s="4">
        <v>137365</v>
      </c>
      <c r="D9" s="4">
        <v>1256645</v>
      </c>
      <c r="E9" s="4">
        <v>706732</v>
      </c>
      <c r="F9" s="4">
        <v>549913</v>
      </c>
      <c r="G9" s="1">
        <v>9.8539465283606284E-2</v>
      </c>
      <c r="H9" s="1">
        <v>0.43760409662235555</v>
      </c>
    </row>
    <row r="10" spans="1:11" x14ac:dyDescent="0.25">
      <c r="A10" s="3" t="s">
        <v>19</v>
      </c>
      <c r="B10" s="4">
        <v>671405</v>
      </c>
      <c r="C10" s="4">
        <v>67795</v>
      </c>
      <c r="D10" s="4">
        <v>603610</v>
      </c>
      <c r="E10" s="4">
        <v>329695</v>
      </c>
      <c r="F10" s="4">
        <v>273915</v>
      </c>
      <c r="G10" s="1">
        <v>0.10097482145649794</v>
      </c>
      <c r="H10" s="1">
        <v>0.45379466874306257</v>
      </c>
    </row>
    <row r="11" spans="1:11" x14ac:dyDescent="0.25">
      <c r="A11" s="3" t="s">
        <v>20</v>
      </c>
      <c r="B11" s="4">
        <v>702475</v>
      </c>
      <c r="C11" s="4">
        <v>68105</v>
      </c>
      <c r="D11" s="4">
        <v>634370</v>
      </c>
      <c r="E11" s="4">
        <v>356676</v>
      </c>
      <c r="F11" s="4">
        <v>277694</v>
      </c>
      <c r="G11" s="1">
        <v>9.6950069397487459E-2</v>
      </c>
      <c r="H11" s="1">
        <v>0.43774768668127434</v>
      </c>
    </row>
    <row r="12" spans="1:11" x14ac:dyDescent="0.25">
      <c r="A12" s="3" t="s">
        <v>21</v>
      </c>
      <c r="B12" s="4">
        <v>675589</v>
      </c>
      <c r="C12" s="4">
        <v>69581</v>
      </c>
      <c r="D12" s="4">
        <v>606008</v>
      </c>
      <c r="E12" s="4">
        <v>338593</v>
      </c>
      <c r="F12" s="4">
        <v>267415</v>
      </c>
      <c r="G12" s="1">
        <v>0.10299309195383584</v>
      </c>
      <c r="H12" s="1">
        <v>0.44127305250095711</v>
      </c>
    </row>
    <row r="13" spans="1:11" x14ac:dyDescent="0.25">
      <c r="A13" s="3" t="s">
        <v>22</v>
      </c>
      <c r="B13" s="4">
        <v>705540</v>
      </c>
      <c r="C13" s="4">
        <v>69352</v>
      </c>
      <c r="D13" s="4">
        <v>636188</v>
      </c>
      <c r="E13" s="4">
        <v>340046</v>
      </c>
      <c r="F13" s="4">
        <v>296142</v>
      </c>
      <c r="G13" s="1">
        <v>9.8296340391756665E-2</v>
      </c>
      <c r="H13" s="1">
        <v>0.46549447647550724</v>
      </c>
    </row>
    <row r="14" spans="1:11" x14ac:dyDescent="0.25">
      <c r="A14" s="3" t="s">
        <v>23</v>
      </c>
      <c r="B14" s="4">
        <v>699151</v>
      </c>
      <c r="C14" s="4">
        <v>69375</v>
      </c>
      <c r="D14" s="4">
        <v>629776</v>
      </c>
      <c r="E14" s="4">
        <v>353813</v>
      </c>
      <c r="F14" s="4">
        <v>275963</v>
      </c>
      <c r="G14" s="1">
        <v>9.9227491629133052E-2</v>
      </c>
      <c r="H14" s="1">
        <v>0.43819230964660449</v>
      </c>
    </row>
    <row r="15" spans="1:11" x14ac:dyDescent="0.25">
      <c r="A15" s="3" t="s">
        <v>24</v>
      </c>
      <c r="B15" s="4">
        <v>678248</v>
      </c>
      <c r="C15" s="4">
        <v>66827</v>
      </c>
      <c r="D15" s="4">
        <v>611421</v>
      </c>
      <c r="E15" s="4">
        <v>334421</v>
      </c>
      <c r="F15" s="4">
        <v>277000</v>
      </c>
      <c r="G15" s="1">
        <v>9.852885670138356E-2</v>
      </c>
      <c r="H15" s="1">
        <v>0.4530429932894029</v>
      </c>
    </row>
    <row r="16" spans="1:11" x14ac:dyDescent="0.25">
      <c r="A16" s="3" t="s">
        <v>25</v>
      </c>
      <c r="B16" s="4">
        <v>686497</v>
      </c>
      <c r="C16" s="4">
        <v>70024</v>
      </c>
      <c r="D16" s="4">
        <v>616473</v>
      </c>
      <c r="E16" s="4">
        <v>342129</v>
      </c>
      <c r="F16" s="4">
        <v>274344</v>
      </c>
      <c r="G16" s="1">
        <v>0.10200190241180952</v>
      </c>
      <c r="H16" s="1">
        <v>0.44502192310125505</v>
      </c>
    </row>
    <row r="17" spans="1:8" x14ac:dyDescent="0.25">
      <c r="A17" s="3" t="s">
        <v>26</v>
      </c>
      <c r="B17" s="4">
        <v>681421</v>
      </c>
      <c r="C17" s="4">
        <v>67652</v>
      </c>
      <c r="D17" s="4">
        <v>613769</v>
      </c>
      <c r="E17" s="4">
        <v>335693</v>
      </c>
      <c r="F17" s="4">
        <v>278076</v>
      </c>
      <c r="G17" s="1">
        <v>9.928076768987161E-2</v>
      </c>
      <c r="H17" s="1">
        <v>0.45306296016905384</v>
      </c>
    </row>
    <row r="18" spans="1:8" x14ac:dyDescent="0.25">
      <c r="A18" s="3" t="s">
        <v>27</v>
      </c>
      <c r="B18" s="4">
        <v>704186</v>
      </c>
      <c r="C18" s="4">
        <v>70725</v>
      </c>
      <c r="D18" s="4">
        <v>633461</v>
      </c>
      <c r="E18" s="4">
        <v>360896</v>
      </c>
      <c r="F18" s="4">
        <v>272565</v>
      </c>
      <c r="G18" s="1">
        <v>0.10043511231407611</v>
      </c>
      <c r="H18" s="1">
        <v>0.4302790542748488</v>
      </c>
    </row>
    <row r="21" spans="1:8" x14ac:dyDescent="0.25">
      <c r="A21" s="2" t="s">
        <v>15</v>
      </c>
      <c r="B21" t="s">
        <v>14</v>
      </c>
      <c r="E21" s="2" t="s">
        <v>15</v>
      </c>
      <c r="F21" t="s">
        <v>10</v>
      </c>
      <c r="G21" s="2"/>
      <c r="H21" s="2"/>
    </row>
    <row r="22" spans="1:8" x14ac:dyDescent="0.25">
      <c r="A22" s="3" t="s">
        <v>16</v>
      </c>
      <c r="B22" s="1">
        <v>0.44192087116518819</v>
      </c>
      <c r="E22" s="3" t="s">
        <v>3</v>
      </c>
      <c r="F22" s="4">
        <v>1845894</v>
      </c>
    </row>
    <row r="23" spans="1:8" x14ac:dyDescent="0.25">
      <c r="A23" s="3" t="s">
        <v>17</v>
      </c>
      <c r="B23" s="1">
        <v>0.44224150772486848</v>
      </c>
      <c r="E23" s="3" t="s">
        <v>4</v>
      </c>
      <c r="F23" s="4">
        <v>1850320</v>
      </c>
    </row>
    <row r="24" spans="1:8" x14ac:dyDescent="0.25">
      <c r="A24" s="3" t="s">
        <v>18</v>
      </c>
      <c r="B24" s="1">
        <v>0.43760409662235555</v>
      </c>
      <c r="E24" s="3" t="s">
        <v>5</v>
      </c>
      <c r="F24" s="4">
        <v>1880128</v>
      </c>
    </row>
    <row r="25" spans="1:8" x14ac:dyDescent="0.25">
      <c r="A25" s="3" t="s">
        <v>19</v>
      </c>
      <c r="B25" s="1">
        <v>0.45379466874306257</v>
      </c>
      <c r="E25" s="3" t="s">
        <v>6</v>
      </c>
      <c r="F25" s="4">
        <v>1838371</v>
      </c>
    </row>
    <row r="26" spans="1:8" x14ac:dyDescent="0.25">
      <c r="A26" s="3" t="s">
        <v>20</v>
      </c>
      <c r="B26" s="1">
        <v>0.43774768668127434</v>
      </c>
      <c r="E26" s="3" t="s">
        <v>7</v>
      </c>
      <c r="F26" s="4">
        <v>1853084</v>
      </c>
    </row>
    <row r="27" spans="1:8" x14ac:dyDescent="0.25">
      <c r="A27" s="3" t="s">
        <v>21</v>
      </c>
      <c r="B27" s="1">
        <v>0.44127305250095711</v>
      </c>
    </row>
    <row r="28" spans="1:8" x14ac:dyDescent="0.25">
      <c r="A28" s="3" t="s">
        <v>22</v>
      </c>
      <c r="B28" s="1">
        <v>0.46549447647550724</v>
      </c>
    </row>
    <row r="29" spans="1:8" x14ac:dyDescent="0.25">
      <c r="A29" s="3" t="s">
        <v>23</v>
      </c>
      <c r="B29" s="1">
        <v>0.43819230964660449</v>
      </c>
    </row>
    <row r="30" spans="1:8" x14ac:dyDescent="0.25">
      <c r="A30" s="3" t="s">
        <v>24</v>
      </c>
      <c r="B30" s="1">
        <v>0.4530429932894029</v>
      </c>
    </row>
    <row r="31" spans="1:8" x14ac:dyDescent="0.25">
      <c r="A31" s="3" t="s">
        <v>25</v>
      </c>
      <c r="B31" s="1">
        <v>0.44502192310125505</v>
      </c>
    </row>
    <row r="32" spans="1:8" x14ac:dyDescent="0.25">
      <c r="A32" s="3" t="s">
        <v>26</v>
      </c>
      <c r="B32" s="1">
        <v>0.45306296016905384</v>
      </c>
    </row>
    <row r="33" spans="1:2" x14ac:dyDescent="0.25">
      <c r="A33" s="3" t="s">
        <v>27</v>
      </c>
      <c r="B33" s="1">
        <v>0.4302790542748488</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type="column" displayEmptyCellsAs="gap" high="1" low="1" xr2:uid="{554BD35E-2DDB-4E47-8804-21F87689F485}">
          <x14:colorSeries theme="4" tint="0.39997558519241921"/>
          <x14:colorNegative theme="0" tint="-0.499984740745262"/>
          <x14:colorAxis rgb="FF000000"/>
          <x14:colorMarkers theme="4" tint="0.79998168889431442"/>
          <x14:colorFirst theme="4" tint="-0.249977111117893"/>
          <x14:colorLast theme="4" tint="-0.249977111117893"/>
          <x14:colorHigh rgb="FF00B050"/>
          <x14:colorLow rgb="FFFF0000"/>
          <x14:sparklines>
            <x14:sparkline>
              <xm:f>Support!C7:C18</xm:f>
              <xm:sqref>C4</xm:sqref>
            </x14:sparkline>
            <x14:sparkline>
              <xm:f>Support!D7:D18</xm:f>
              <xm:sqref>D4</xm:sqref>
            </x14:sparkline>
            <x14:sparkline>
              <xm:f>Support!E7:E18</xm:f>
              <xm:sqref>E4</xm:sqref>
            </x14:sparkline>
            <x14:sparkline>
              <xm:f>Support!F7:F18</xm:f>
              <xm:sqref>F4</xm:sqref>
            </x14:sparkline>
            <x14:sparkline>
              <xm:f>Support!G7:G18</xm:f>
              <xm:sqref>G4</xm:sqref>
            </x14:sparkline>
            <x14:sparkline>
              <xm:f>Support!H7:H18</xm:f>
              <xm:sqref>H4</xm:sqref>
            </x14:sparkline>
          </x14:sparklines>
        </x14:sparklineGroup>
        <x14:sparklineGroup type="column" displayEmptyCellsAs="gap" high="1" low="1" xr2:uid="{AC5E6791-05AA-488E-A642-3B8CA24FEDFD}">
          <x14:colorSeries theme="4" tint="0.39997558519241921"/>
          <x14:colorNegative theme="0" tint="-0.499984740745262"/>
          <x14:colorAxis rgb="FF000000"/>
          <x14:colorMarkers theme="4" tint="0.79998168889431442"/>
          <x14:colorFirst theme="4" tint="-0.249977111117893"/>
          <x14:colorLast theme="4" tint="-0.249977111117893"/>
          <x14:colorHigh rgb="FF00B050"/>
          <x14:colorLow rgb="FFFF0000"/>
          <x14:sparklines>
            <x14:sparkline>
              <xm:f>Support!B7:B18</xm:f>
              <xm:sqref>B4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E08B0-0D9F-4FDD-9348-C6B6256AD1C6}">
  <dimension ref="A1:T3"/>
  <sheetViews>
    <sheetView showGridLines="0" tabSelected="1" zoomScale="87" zoomScaleNormal="87" workbookViewId="0"/>
  </sheetViews>
  <sheetFormatPr defaultRowHeight="15" x14ac:dyDescent="0.25"/>
  <sheetData>
    <row r="1" spans="1:20" x14ac:dyDescent="0.25">
      <c r="A1" s="5"/>
      <c r="B1" s="5"/>
      <c r="C1" s="5"/>
      <c r="D1" s="5"/>
      <c r="E1" s="5"/>
      <c r="F1" s="5"/>
      <c r="G1" s="5"/>
      <c r="H1" s="5"/>
      <c r="I1" s="5"/>
      <c r="J1" s="5"/>
      <c r="K1" s="5"/>
      <c r="L1" s="5"/>
      <c r="M1" s="5"/>
      <c r="N1" s="5"/>
      <c r="O1" s="5"/>
      <c r="P1" s="5"/>
      <c r="Q1" s="5"/>
      <c r="R1" s="5"/>
      <c r="S1" s="5"/>
      <c r="T1" s="6"/>
    </row>
    <row r="2" spans="1:20" x14ac:dyDescent="0.25">
      <c r="A2" s="5"/>
      <c r="B2" s="5"/>
      <c r="C2" s="5"/>
      <c r="D2" s="5"/>
      <c r="E2" s="5"/>
      <c r="F2" s="5"/>
      <c r="G2" s="5"/>
      <c r="H2" s="5"/>
      <c r="I2" s="5"/>
      <c r="J2" s="5"/>
      <c r="K2" s="5"/>
      <c r="L2" s="5"/>
      <c r="M2" s="5"/>
      <c r="N2" s="5"/>
      <c r="O2" s="5"/>
      <c r="P2" s="5"/>
      <c r="Q2" s="5"/>
      <c r="R2" s="5"/>
      <c r="S2" s="5"/>
      <c r="T2" s="6"/>
    </row>
    <row r="3" spans="1:20" x14ac:dyDescent="0.25">
      <c r="A3" s="5"/>
      <c r="B3" s="5"/>
      <c r="C3" s="5"/>
      <c r="D3" s="5"/>
      <c r="E3" s="5"/>
      <c r="F3" s="5"/>
      <c r="G3" s="5"/>
      <c r="H3" s="5"/>
      <c r="I3" s="5"/>
      <c r="J3" s="5"/>
      <c r="K3" s="5"/>
      <c r="L3" s="5"/>
      <c r="M3" s="5"/>
      <c r="N3" s="5"/>
      <c r="O3" s="5"/>
      <c r="P3" s="5"/>
      <c r="Q3" s="5"/>
      <c r="R3" s="5"/>
      <c r="S3" s="5"/>
      <c r="T3"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C0431-7FDE-4817-B5A8-F676A17EEF0A}">
  <dimension ref="A1:T75"/>
  <sheetViews>
    <sheetView showGridLines="0" zoomScale="87" zoomScaleNormal="87" workbookViewId="0"/>
  </sheetViews>
  <sheetFormatPr defaultRowHeight="15" x14ac:dyDescent="0.25"/>
  <cols>
    <col min="4" max="4" width="8.7109375" bestFit="1" customWidth="1"/>
    <col min="5" max="5" width="8" bestFit="1" customWidth="1"/>
    <col min="6" max="6" width="11.42578125" bestFit="1" customWidth="1"/>
    <col min="7" max="7" width="10.140625" bestFit="1" customWidth="1"/>
    <col min="8" max="9" width="11.28515625" bestFit="1" customWidth="1"/>
    <col min="10" max="10" width="13.28515625" bestFit="1" customWidth="1"/>
    <col min="11" max="11" width="10.85546875" bestFit="1" customWidth="1"/>
    <col min="12" max="14" width="14.85546875" bestFit="1" customWidth="1"/>
  </cols>
  <sheetData>
    <row r="1" spans="1:20" x14ac:dyDescent="0.25">
      <c r="A1" s="5"/>
      <c r="B1" s="5"/>
      <c r="C1" s="5"/>
      <c r="D1" s="5"/>
      <c r="E1" s="5"/>
      <c r="F1" s="5"/>
      <c r="G1" s="5"/>
      <c r="H1" s="5"/>
      <c r="I1" s="5"/>
      <c r="J1" s="5"/>
      <c r="K1" s="5"/>
      <c r="L1" s="5"/>
      <c r="M1" s="5"/>
      <c r="N1" s="5"/>
      <c r="O1" s="5"/>
      <c r="P1" s="5"/>
      <c r="Q1" s="5"/>
      <c r="R1" s="5"/>
      <c r="S1" s="5"/>
      <c r="T1" s="6"/>
    </row>
    <row r="2" spans="1:20" x14ac:dyDescent="0.25">
      <c r="A2" s="5"/>
      <c r="B2" s="5"/>
      <c r="C2" s="5"/>
      <c r="D2" s="5"/>
      <c r="E2" s="5"/>
      <c r="F2" s="5"/>
      <c r="G2" s="5"/>
      <c r="H2" s="5"/>
      <c r="I2" s="5"/>
      <c r="J2" s="5"/>
      <c r="K2" s="5"/>
      <c r="L2" s="5"/>
      <c r="M2" s="5"/>
      <c r="N2" s="5"/>
      <c r="O2" s="5"/>
      <c r="P2" s="5"/>
      <c r="Q2" s="5"/>
      <c r="R2" s="5"/>
      <c r="S2" s="5"/>
      <c r="T2" s="6"/>
    </row>
    <row r="3" spans="1:20" x14ac:dyDescent="0.25">
      <c r="A3" s="5"/>
      <c r="B3" s="5"/>
      <c r="C3" s="5"/>
      <c r="D3" s="5"/>
      <c r="E3" s="5"/>
      <c r="F3" s="5"/>
      <c r="G3" s="5"/>
      <c r="H3" s="5"/>
      <c r="I3" s="5"/>
      <c r="J3" s="5"/>
      <c r="K3" s="5"/>
      <c r="L3" s="5"/>
      <c r="M3" s="5"/>
      <c r="N3" s="5"/>
      <c r="O3" s="5"/>
      <c r="P3" s="5"/>
      <c r="Q3" s="5"/>
      <c r="R3" s="5"/>
      <c r="S3" s="5"/>
      <c r="T3" s="6"/>
    </row>
    <row r="10" spans="1:20" x14ac:dyDescent="0.25">
      <c r="D10" s="2" t="s">
        <v>41</v>
      </c>
      <c r="E10" s="2" t="s">
        <v>2</v>
      </c>
      <c r="F10" t="s">
        <v>8</v>
      </c>
      <c r="G10" t="s">
        <v>9</v>
      </c>
      <c r="H10" t="s">
        <v>10</v>
      </c>
      <c r="I10" t="s">
        <v>11</v>
      </c>
      <c r="J10" t="s">
        <v>12</v>
      </c>
      <c r="K10" t="s">
        <v>13</v>
      </c>
      <c r="L10" t="s">
        <v>14</v>
      </c>
      <c r="O10" s="2"/>
      <c r="P10" s="2"/>
      <c r="Q10" s="2"/>
      <c r="R10" s="2"/>
      <c r="S10" s="2"/>
      <c r="T10" s="2"/>
    </row>
    <row r="11" spans="1:20" x14ac:dyDescent="0.25">
      <c r="D11" t="s">
        <v>3</v>
      </c>
      <c r="E11" t="s">
        <v>30</v>
      </c>
      <c r="F11" s="4">
        <v>284147</v>
      </c>
      <c r="G11" s="4">
        <v>28174</v>
      </c>
      <c r="H11" s="4">
        <v>255973</v>
      </c>
      <c r="I11" s="4">
        <v>145285</v>
      </c>
      <c r="J11" s="4">
        <v>110688</v>
      </c>
      <c r="K11" s="1">
        <v>9.9152903250782159E-2</v>
      </c>
      <c r="L11" s="1">
        <v>0.43242060686087985</v>
      </c>
    </row>
    <row r="12" spans="1:20" x14ac:dyDescent="0.25">
      <c r="E12" t="s">
        <v>31</v>
      </c>
      <c r="F12" s="4">
        <v>255863</v>
      </c>
      <c r="G12" s="4">
        <v>26613</v>
      </c>
      <c r="H12" s="4">
        <v>229250</v>
      </c>
      <c r="I12" s="4">
        <v>127596</v>
      </c>
      <c r="J12" s="4">
        <v>101654</v>
      </c>
      <c r="K12" s="1">
        <v>0.10401269429343046</v>
      </c>
      <c r="L12" s="1">
        <v>0.4434198473282443</v>
      </c>
    </row>
    <row r="13" spans="1:20" x14ac:dyDescent="0.25">
      <c r="E13" t="s">
        <v>32</v>
      </c>
      <c r="F13" s="4">
        <v>278082</v>
      </c>
      <c r="G13" s="4">
        <v>27147</v>
      </c>
      <c r="H13" s="4">
        <v>250935</v>
      </c>
      <c r="I13" s="4">
        <v>143856</v>
      </c>
      <c r="J13" s="4">
        <v>107079</v>
      </c>
      <c r="K13" s="1">
        <v>9.7622284074481633E-2</v>
      </c>
      <c r="L13" s="1">
        <v>0.42672006694960846</v>
      </c>
    </row>
    <row r="14" spans="1:20" x14ac:dyDescent="0.25">
      <c r="E14" t="s">
        <v>33</v>
      </c>
      <c r="F14" s="4">
        <v>128964</v>
      </c>
      <c r="G14" s="4">
        <v>13626</v>
      </c>
      <c r="H14" s="4">
        <v>115338</v>
      </c>
      <c r="I14" s="4">
        <v>66823</v>
      </c>
      <c r="J14" s="4">
        <v>48515</v>
      </c>
      <c r="K14" s="1">
        <v>0.10565739276077045</v>
      </c>
      <c r="L14" s="1">
        <v>0.42063326917407967</v>
      </c>
    </row>
    <row r="15" spans="1:20" x14ac:dyDescent="0.25">
      <c r="E15" t="s">
        <v>20</v>
      </c>
      <c r="F15" s="4">
        <v>142191</v>
      </c>
      <c r="G15" s="4">
        <v>13391</v>
      </c>
      <c r="H15" s="4">
        <v>128800</v>
      </c>
      <c r="I15" s="4">
        <v>72847</v>
      </c>
      <c r="J15" s="4">
        <v>55953</v>
      </c>
      <c r="K15" s="1">
        <v>9.4176143356471231E-2</v>
      </c>
      <c r="L15" s="1">
        <v>0.43441770186335404</v>
      </c>
    </row>
    <row r="16" spans="1:20" x14ac:dyDescent="0.25">
      <c r="E16" t="s">
        <v>34</v>
      </c>
      <c r="F16" s="4">
        <v>138456</v>
      </c>
      <c r="G16" s="4">
        <v>14221</v>
      </c>
      <c r="H16" s="4">
        <v>124235</v>
      </c>
      <c r="I16" s="4">
        <v>68697</v>
      </c>
      <c r="J16" s="4">
        <v>55538</v>
      </c>
      <c r="K16" s="1">
        <v>0.10271133067544924</v>
      </c>
      <c r="L16" s="1">
        <v>0.44703988409063466</v>
      </c>
    </row>
    <row r="17" spans="4:12" x14ac:dyDescent="0.25">
      <c r="E17" t="s">
        <v>35</v>
      </c>
      <c r="F17" s="4">
        <v>135283</v>
      </c>
      <c r="G17" s="4">
        <v>13908</v>
      </c>
      <c r="H17" s="4">
        <v>121375</v>
      </c>
      <c r="I17" s="4">
        <v>68195</v>
      </c>
      <c r="J17" s="4">
        <v>53180</v>
      </c>
      <c r="K17" s="1">
        <v>0.10280670889912258</v>
      </c>
      <c r="L17" s="1">
        <v>0.4381462409886715</v>
      </c>
    </row>
    <row r="18" spans="4:12" x14ac:dyDescent="0.25">
      <c r="E18" t="s">
        <v>36</v>
      </c>
      <c r="F18" s="4">
        <v>142981</v>
      </c>
      <c r="G18" s="4">
        <v>13495</v>
      </c>
      <c r="H18" s="4">
        <v>129486</v>
      </c>
      <c r="I18" s="4">
        <v>74213</v>
      </c>
      <c r="J18" s="4">
        <v>55273</v>
      </c>
      <c r="K18" s="1">
        <v>9.4383169791790511E-2</v>
      </c>
      <c r="L18" s="1">
        <v>0.42686468035154379</v>
      </c>
    </row>
    <row r="19" spans="4:12" x14ac:dyDescent="0.25">
      <c r="E19" t="s">
        <v>37</v>
      </c>
      <c r="F19" s="4">
        <v>133499</v>
      </c>
      <c r="G19" s="4">
        <v>13609</v>
      </c>
      <c r="H19" s="4">
        <v>119890</v>
      </c>
      <c r="I19" s="4">
        <v>66037</v>
      </c>
      <c r="J19" s="4">
        <v>53853</v>
      </c>
      <c r="K19" s="1">
        <v>0.10194083850815362</v>
      </c>
      <c r="L19" s="1">
        <v>0.44918675452498125</v>
      </c>
    </row>
    <row r="20" spans="4:12" x14ac:dyDescent="0.25">
      <c r="E20" t="s">
        <v>38</v>
      </c>
      <c r="F20" s="4">
        <v>135395</v>
      </c>
      <c r="G20" s="4">
        <v>14128</v>
      </c>
      <c r="H20" s="4">
        <v>121267</v>
      </c>
      <c r="I20" s="4">
        <v>70586</v>
      </c>
      <c r="J20" s="4">
        <v>50681</v>
      </c>
      <c r="K20" s="1">
        <v>0.10434654160050223</v>
      </c>
      <c r="L20" s="1">
        <v>0.41792903263047654</v>
      </c>
    </row>
    <row r="21" spans="4:12" x14ac:dyDescent="0.25">
      <c r="E21" t="s">
        <v>39</v>
      </c>
      <c r="F21" s="4">
        <v>135498</v>
      </c>
      <c r="G21" s="4">
        <v>12934</v>
      </c>
      <c r="H21" s="4">
        <v>122564</v>
      </c>
      <c r="I21" s="4">
        <v>67824</v>
      </c>
      <c r="J21" s="4">
        <v>54740</v>
      </c>
      <c r="K21" s="1">
        <v>9.5455283472818786E-2</v>
      </c>
      <c r="L21" s="1">
        <v>0.44662380470611274</v>
      </c>
    </row>
    <row r="22" spans="4:12" x14ac:dyDescent="0.25">
      <c r="E22" t="s">
        <v>40</v>
      </c>
      <c r="F22" s="4">
        <v>140467</v>
      </c>
      <c r="G22" s="4">
        <v>13686</v>
      </c>
      <c r="H22" s="4">
        <v>126781</v>
      </c>
      <c r="I22" s="4">
        <v>71973</v>
      </c>
      <c r="J22" s="4">
        <v>54808</v>
      </c>
      <c r="K22" s="1">
        <v>9.7432137085578824E-2</v>
      </c>
      <c r="L22" s="1">
        <v>0.4323045251260047</v>
      </c>
    </row>
    <row r="23" spans="4:12" x14ac:dyDescent="0.25">
      <c r="D23" t="s">
        <v>42</v>
      </c>
      <c r="F23" s="4">
        <v>2050826</v>
      </c>
      <c r="G23" s="4">
        <v>204932</v>
      </c>
      <c r="H23" s="4">
        <v>1845894</v>
      </c>
      <c r="I23" s="4">
        <v>1043932</v>
      </c>
      <c r="J23" s="4">
        <v>801962</v>
      </c>
      <c r="K23" s="1">
        <v>9.9926566173824602E-2</v>
      </c>
      <c r="L23" s="1">
        <v>0.43445723318890467</v>
      </c>
    </row>
    <row r="24" spans="4:12" x14ac:dyDescent="0.25">
      <c r="D24" t="s">
        <v>4</v>
      </c>
      <c r="E24" t="s">
        <v>30</v>
      </c>
      <c r="F24" s="4">
        <v>282816</v>
      </c>
      <c r="G24" s="4">
        <v>27980</v>
      </c>
      <c r="H24" s="4">
        <v>254836</v>
      </c>
      <c r="I24" s="4">
        <v>140290</v>
      </c>
      <c r="J24" s="4">
        <v>114546</v>
      </c>
      <c r="K24" s="1">
        <v>9.8933582258429506E-2</v>
      </c>
      <c r="L24" s="1">
        <v>0.44948908317506159</v>
      </c>
    </row>
    <row r="25" spans="4:12" x14ac:dyDescent="0.25">
      <c r="E25" t="s">
        <v>31</v>
      </c>
      <c r="F25" s="4">
        <v>247988</v>
      </c>
      <c r="G25" s="4">
        <v>24509</v>
      </c>
      <c r="H25" s="4">
        <v>223479</v>
      </c>
      <c r="I25" s="4">
        <v>133345</v>
      </c>
      <c r="J25" s="4">
        <v>90134</v>
      </c>
      <c r="K25" s="1">
        <v>9.8831395067503269E-2</v>
      </c>
      <c r="L25" s="1">
        <v>0.40332201235910309</v>
      </c>
    </row>
    <row r="26" spans="4:12" x14ac:dyDescent="0.25">
      <c r="E26" t="s">
        <v>32</v>
      </c>
      <c r="F26" s="4">
        <v>283432</v>
      </c>
      <c r="G26" s="4">
        <v>27243</v>
      </c>
      <c r="H26" s="4">
        <v>256189</v>
      </c>
      <c r="I26" s="4">
        <v>140670</v>
      </c>
      <c r="J26" s="4">
        <v>115519</v>
      </c>
      <c r="K26" s="1">
        <v>9.6118292923875914E-2</v>
      </c>
      <c r="L26" s="1">
        <v>0.45091319299423471</v>
      </c>
    </row>
    <row r="27" spans="4:12" x14ac:dyDescent="0.25">
      <c r="E27" t="s">
        <v>33</v>
      </c>
      <c r="F27" s="4">
        <v>134288</v>
      </c>
      <c r="G27" s="4">
        <v>13660</v>
      </c>
      <c r="H27" s="4">
        <v>120628</v>
      </c>
      <c r="I27" s="4">
        <v>65251</v>
      </c>
      <c r="J27" s="4">
        <v>55377</v>
      </c>
      <c r="K27" s="1">
        <v>0.10172167282259026</v>
      </c>
      <c r="L27" s="1">
        <v>0.45907252047617469</v>
      </c>
    </row>
    <row r="28" spans="4:12" x14ac:dyDescent="0.25">
      <c r="E28" t="s">
        <v>20</v>
      </c>
      <c r="F28" s="4">
        <v>140130</v>
      </c>
      <c r="G28" s="4">
        <v>13771</v>
      </c>
      <c r="H28" s="4">
        <v>126359</v>
      </c>
      <c r="I28" s="4">
        <v>69421</v>
      </c>
      <c r="J28" s="4">
        <v>56938</v>
      </c>
      <c r="K28" s="1">
        <v>9.82730321844002E-2</v>
      </c>
      <c r="L28" s="1">
        <v>0.45060502219865622</v>
      </c>
    </row>
    <row r="29" spans="4:12" x14ac:dyDescent="0.25">
      <c r="E29" t="s">
        <v>34</v>
      </c>
      <c r="F29" s="4">
        <v>131494</v>
      </c>
      <c r="G29" s="4">
        <v>13863</v>
      </c>
      <c r="H29" s="4">
        <v>117631</v>
      </c>
      <c r="I29" s="4">
        <v>68351</v>
      </c>
      <c r="J29" s="4">
        <v>49280</v>
      </c>
      <c r="K29" s="1">
        <v>0.10542686358312926</v>
      </c>
      <c r="L29" s="1">
        <v>0.41893718492574239</v>
      </c>
    </row>
    <row r="30" spans="4:12" x14ac:dyDescent="0.25">
      <c r="E30" t="s">
        <v>35</v>
      </c>
      <c r="F30" s="4">
        <v>141384</v>
      </c>
      <c r="G30" s="4">
        <v>13005</v>
      </c>
      <c r="H30" s="4">
        <v>128379</v>
      </c>
      <c r="I30" s="4">
        <v>65686</v>
      </c>
      <c r="J30" s="4">
        <v>62693</v>
      </c>
      <c r="K30" s="1">
        <v>9.1983534204719067E-2</v>
      </c>
      <c r="L30" s="1">
        <v>0.48834310907547185</v>
      </c>
    </row>
    <row r="31" spans="4:12" x14ac:dyDescent="0.25">
      <c r="E31" t="s">
        <v>36</v>
      </c>
      <c r="F31" s="4">
        <v>138498</v>
      </c>
      <c r="G31" s="4">
        <v>13706</v>
      </c>
      <c r="H31" s="4">
        <v>124792</v>
      </c>
      <c r="I31" s="4">
        <v>68236</v>
      </c>
      <c r="J31" s="4">
        <v>56556</v>
      </c>
      <c r="K31" s="1">
        <v>9.8961717858741638E-2</v>
      </c>
      <c r="L31" s="1">
        <v>0.45320212834156037</v>
      </c>
    </row>
    <row r="32" spans="4:12" x14ac:dyDescent="0.25">
      <c r="E32" t="s">
        <v>37</v>
      </c>
      <c r="F32" s="4">
        <v>137084</v>
      </c>
      <c r="G32" s="4">
        <v>13244</v>
      </c>
      <c r="H32" s="4">
        <v>123840</v>
      </c>
      <c r="I32" s="4">
        <v>66747</v>
      </c>
      <c r="J32" s="4">
        <v>57093</v>
      </c>
      <c r="K32" s="1">
        <v>9.6612296110414053E-2</v>
      </c>
      <c r="L32" s="1">
        <v>0.46102228682170543</v>
      </c>
    </row>
    <row r="33" spans="4:12" x14ac:dyDescent="0.25">
      <c r="E33" t="s">
        <v>38</v>
      </c>
      <c r="F33" s="4">
        <v>135202</v>
      </c>
      <c r="G33" s="4">
        <v>14255</v>
      </c>
      <c r="H33" s="4">
        <v>120947</v>
      </c>
      <c r="I33" s="4">
        <v>70190</v>
      </c>
      <c r="J33" s="4">
        <v>50757</v>
      </c>
      <c r="K33" s="1">
        <v>0.10543483084569755</v>
      </c>
      <c r="L33" s="1">
        <v>0.41966315824286671</v>
      </c>
    </row>
    <row r="34" spans="4:12" x14ac:dyDescent="0.25">
      <c r="E34" t="s">
        <v>39</v>
      </c>
      <c r="F34" s="4">
        <v>139537</v>
      </c>
      <c r="G34" s="4">
        <v>14115</v>
      </c>
      <c r="H34" s="4">
        <v>125422</v>
      </c>
      <c r="I34" s="4">
        <v>63039</v>
      </c>
      <c r="J34" s="4">
        <v>62383</v>
      </c>
      <c r="K34" s="1">
        <v>0.10115596580118535</v>
      </c>
      <c r="L34" s="1">
        <v>0.49738482881791074</v>
      </c>
    </row>
    <row r="35" spans="4:12" x14ac:dyDescent="0.25">
      <c r="E35" t="s">
        <v>40</v>
      </c>
      <c r="F35" s="4">
        <v>142765</v>
      </c>
      <c r="G35" s="4">
        <v>14947</v>
      </c>
      <c r="H35" s="4">
        <v>127818</v>
      </c>
      <c r="I35" s="4">
        <v>69524</v>
      </c>
      <c r="J35" s="4">
        <v>58294</v>
      </c>
      <c r="K35" s="1">
        <v>0.10469652926137359</v>
      </c>
      <c r="L35" s="1">
        <v>0.45607035002894741</v>
      </c>
    </row>
    <row r="36" spans="4:12" x14ac:dyDescent="0.25">
      <c r="D36" t="s">
        <v>43</v>
      </c>
      <c r="F36" s="4">
        <v>2054618</v>
      </c>
      <c r="G36" s="4">
        <v>204298</v>
      </c>
      <c r="H36" s="4">
        <v>1850320</v>
      </c>
      <c r="I36" s="4">
        <v>1020750</v>
      </c>
      <c r="J36" s="4">
        <v>829570</v>
      </c>
      <c r="K36" s="1">
        <v>9.943356867310614E-2</v>
      </c>
      <c r="L36" s="1">
        <v>0.4483386657443037</v>
      </c>
    </row>
    <row r="37" spans="4:12" x14ac:dyDescent="0.25">
      <c r="D37" t="s">
        <v>5</v>
      </c>
      <c r="E37" t="s">
        <v>30</v>
      </c>
      <c r="F37" s="4">
        <v>272728</v>
      </c>
      <c r="G37" s="4">
        <v>27428</v>
      </c>
      <c r="H37" s="4">
        <v>245300</v>
      </c>
      <c r="I37" s="4">
        <v>143337</v>
      </c>
      <c r="J37" s="4">
        <v>101963</v>
      </c>
      <c r="K37" s="1">
        <v>0.1005690651491596</v>
      </c>
      <c r="L37" s="1">
        <v>0.41566653077863841</v>
      </c>
    </row>
    <row r="38" spans="4:12" x14ac:dyDescent="0.25">
      <c r="E38" t="s">
        <v>31</v>
      </c>
      <c r="F38" s="4">
        <v>260505</v>
      </c>
      <c r="G38" s="4">
        <v>26172</v>
      </c>
      <c r="H38" s="4">
        <v>234333</v>
      </c>
      <c r="I38" s="4">
        <v>128953</v>
      </c>
      <c r="J38" s="4">
        <v>105380</v>
      </c>
      <c r="K38" s="1">
        <v>0.10046640179651062</v>
      </c>
      <c r="L38" s="1">
        <v>0.44970191991738251</v>
      </c>
    </row>
    <row r="39" spans="4:12" x14ac:dyDescent="0.25">
      <c r="E39" t="s">
        <v>32</v>
      </c>
      <c r="F39" s="4">
        <v>289259</v>
      </c>
      <c r="G39" s="4">
        <v>27645</v>
      </c>
      <c r="H39" s="4">
        <v>261614</v>
      </c>
      <c r="I39" s="4">
        <v>143171</v>
      </c>
      <c r="J39" s="4">
        <v>118443</v>
      </c>
      <c r="K39" s="1">
        <v>9.5571788604676092E-2</v>
      </c>
      <c r="L39" s="1">
        <v>0.45273953228802738</v>
      </c>
    </row>
    <row r="40" spans="4:12" x14ac:dyDescent="0.25">
      <c r="E40" t="s">
        <v>33</v>
      </c>
      <c r="F40" s="4">
        <v>139854</v>
      </c>
      <c r="G40" s="4">
        <v>13829</v>
      </c>
      <c r="H40" s="4">
        <v>126025</v>
      </c>
      <c r="I40" s="4">
        <v>66649</v>
      </c>
      <c r="J40" s="4">
        <v>59376</v>
      </c>
      <c r="K40" s="1">
        <v>9.8881690906230779E-2</v>
      </c>
      <c r="L40" s="1">
        <v>0.47114461416385639</v>
      </c>
    </row>
    <row r="41" spans="4:12" x14ac:dyDescent="0.25">
      <c r="E41" t="s">
        <v>20</v>
      </c>
      <c r="F41" s="4">
        <v>140775</v>
      </c>
      <c r="G41" s="4">
        <v>13449</v>
      </c>
      <c r="H41" s="4">
        <v>127326</v>
      </c>
      <c r="I41" s="4">
        <v>72697</v>
      </c>
      <c r="J41" s="4">
        <v>54629</v>
      </c>
      <c r="K41" s="1">
        <v>9.5535428875865747E-2</v>
      </c>
      <c r="L41" s="1">
        <v>0.4290482697956427</v>
      </c>
    </row>
    <row r="42" spans="4:12" x14ac:dyDescent="0.25">
      <c r="E42" t="s">
        <v>34</v>
      </c>
      <c r="F42" s="4">
        <v>134399</v>
      </c>
      <c r="G42" s="4">
        <v>13775</v>
      </c>
      <c r="H42" s="4">
        <v>120624</v>
      </c>
      <c r="I42" s="4">
        <v>68173</v>
      </c>
      <c r="J42" s="4">
        <v>52451</v>
      </c>
      <c r="K42" s="1">
        <v>0.10249332212293247</v>
      </c>
      <c r="L42" s="1">
        <v>0.434830547818013</v>
      </c>
    </row>
    <row r="43" spans="4:12" x14ac:dyDescent="0.25">
      <c r="E43" t="s">
        <v>35</v>
      </c>
      <c r="F43" s="4">
        <v>149702</v>
      </c>
      <c r="G43" s="4">
        <v>13600</v>
      </c>
      <c r="H43" s="4">
        <v>136102</v>
      </c>
      <c r="I43" s="4">
        <v>69514</v>
      </c>
      <c r="J43" s="4">
        <v>66588</v>
      </c>
      <c r="K43" s="1">
        <v>9.0847149670679084E-2</v>
      </c>
      <c r="L43" s="1">
        <v>0.48925070902705325</v>
      </c>
    </row>
    <row r="44" spans="4:12" x14ac:dyDescent="0.25">
      <c r="E44" t="s">
        <v>36</v>
      </c>
      <c r="F44" s="4">
        <v>140985</v>
      </c>
      <c r="G44" s="4">
        <v>14997</v>
      </c>
      <c r="H44" s="4">
        <v>125988</v>
      </c>
      <c r="I44" s="4">
        <v>70771</v>
      </c>
      <c r="J44" s="4">
        <v>55217</v>
      </c>
      <c r="K44" s="1">
        <v>0.10637301840621342</v>
      </c>
      <c r="L44" s="1">
        <v>0.43827189891100737</v>
      </c>
    </row>
    <row r="45" spans="4:12" x14ac:dyDescent="0.25">
      <c r="E45" t="s">
        <v>37</v>
      </c>
      <c r="F45" s="4">
        <v>133068</v>
      </c>
      <c r="G45" s="4">
        <v>13319</v>
      </c>
      <c r="H45" s="4">
        <v>119749</v>
      </c>
      <c r="I45" s="4">
        <v>69504</v>
      </c>
      <c r="J45" s="4">
        <v>50245</v>
      </c>
      <c r="K45" s="1">
        <v>0.10009168244807166</v>
      </c>
      <c r="L45" s="1">
        <v>0.41958596731496711</v>
      </c>
    </row>
    <row r="46" spans="4:12" x14ac:dyDescent="0.25">
      <c r="E46" t="s">
        <v>38</v>
      </c>
      <c r="F46" s="4">
        <v>140605</v>
      </c>
      <c r="G46" s="4">
        <v>14288</v>
      </c>
      <c r="H46" s="4">
        <v>126317</v>
      </c>
      <c r="I46" s="4">
        <v>65571</v>
      </c>
      <c r="J46" s="4">
        <v>60746</v>
      </c>
      <c r="K46" s="1">
        <v>0.1016180078944561</v>
      </c>
      <c r="L46" s="1">
        <v>0.48090122469659669</v>
      </c>
    </row>
    <row r="47" spans="4:12" x14ac:dyDescent="0.25">
      <c r="E47" t="s">
        <v>39</v>
      </c>
      <c r="F47" s="4">
        <v>136157</v>
      </c>
      <c r="G47" s="4">
        <v>13667</v>
      </c>
      <c r="H47" s="4">
        <v>122490</v>
      </c>
      <c r="I47" s="4">
        <v>71790</v>
      </c>
      <c r="J47" s="4">
        <v>50700</v>
      </c>
      <c r="K47" s="1">
        <v>0.10037677093355464</v>
      </c>
      <c r="L47" s="1">
        <v>0.41391133970120009</v>
      </c>
    </row>
    <row r="48" spans="4:12" x14ac:dyDescent="0.25">
      <c r="E48" t="s">
        <v>40</v>
      </c>
      <c r="F48" s="4">
        <v>148027</v>
      </c>
      <c r="G48" s="4">
        <v>13767</v>
      </c>
      <c r="H48" s="4">
        <v>134260</v>
      </c>
      <c r="I48" s="4">
        <v>74521</v>
      </c>
      <c r="J48" s="4">
        <v>59739</v>
      </c>
      <c r="K48" s="1">
        <v>9.3003303451397373E-2</v>
      </c>
      <c r="L48" s="1">
        <v>0.444950096827052</v>
      </c>
    </row>
    <row r="49" spans="4:12" x14ac:dyDescent="0.25">
      <c r="D49" t="s">
        <v>44</v>
      </c>
      <c r="F49" s="4">
        <v>2086064</v>
      </c>
      <c r="G49" s="4">
        <v>205936</v>
      </c>
      <c r="H49" s="4">
        <v>1880128</v>
      </c>
      <c r="I49" s="4">
        <v>1044651</v>
      </c>
      <c r="J49" s="4">
        <v>835477</v>
      </c>
      <c r="K49" s="1">
        <v>9.8719885871190918E-2</v>
      </c>
      <c r="L49" s="1">
        <v>0.44437240443203868</v>
      </c>
    </row>
    <row r="50" spans="4:12" x14ac:dyDescent="0.25">
      <c r="D50" t="s">
        <v>6</v>
      </c>
      <c r="E50" t="s">
        <v>30</v>
      </c>
      <c r="F50" s="4">
        <v>280679</v>
      </c>
      <c r="G50" s="4">
        <v>27792</v>
      </c>
      <c r="H50" s="4">
        <v>252887</v>
      </c>
      <c r="I50" s="4">
        <v>138015</v>
      </c>
      <c r="J50" s="4">
        <v>114872</v>
      </c>
      <c r="K50" s="1">
        <v>9.9017026567716146E-2</v>
      </c>
      <c r="L50" s="1">
        <v>0.45424240866473958</v>
      </c>
    </row>
    <row r="51" spans="4:12" x14ac:dyDescent="0.25">
      <c r="E51" t="s">
        <v>31</v>
      </c>
      <c r="F51" s="4">
        <v>258768</v>
      </c>
      <c r="G51" s="4">
        <v>25594</v>
      </c>
      <c r="H51" s="4">
        <v>233174</v>
      </c>
      <c r="I51" s="4">
        <v>130218</v>
      </c>
      <c r="J51" s="4">
        <v>102956</v>
      </c>
      <c r="K51" s="1">
        <v>9.8907129165893767E-2</v>
      </c>
      <c r="L51" s="1">
        <v>0.44154150977381695</v>
      </c>
    </row>
    <row r="52" spans="4:12" x14ac:dyDescent="0.25">
      <c r="E52" t="s">
        <v>32</v>
      </c>
      <c r="F52" s="4">
        <v>266066</v>
      </c>
      <c r="G52" s="4">
        <v>28454</v>
      </c>
      <c r="H52" s="4">
        <v>237612</v>
      </c>
      <c r="I52" s="4">
        <v>140136</v>
      </c>
      <c r="J52" s="4">
        <v>97476</v>
      </c>
      <c r="K52" s="1">
        <v>0.10694338998594334</v>
      </c>
      <c r="L52" s="1">
        <v>0.41023180647442048</v>
      </c>
    </row>
    <row r="53" spans="4:12" x14ac:dyDescent="0.25">
      <c r="E53" t="s">
        <v>33</v>
      </c>
      <c r="F53" s="4">
        <v>130176</v>
      </c>
      <c r="G53" s="4">
        <v>13560</v>
      </c>
      <c r="H53" s="4">
        <v>116616</v>
      </c>
      <c r="I53" s="4">
        <v>64171</v>
      </c>
      <c r="J53" s="4">
        <v>52445</v>
      </c>
      <c r="K53" s="1">
        <v>0.10416666666666667</v>
      </c>
      <c r="L53" s="1">
        <v>0.44972388008506553</v>
      </c>
    </row>
    <row r="54" spans="4:12" x14ac:dyDescent="0.25">
      <c r="E54" t="s">
        <v>20</v>
      </c>
      <c r="F54" s="4">
        <v>139185</v>
      </c>
      <c r="G54" s="4">
        <v>13501</v>
      </c>
      <c r="H54" s="4">
        <v>125684</v>
      </c>
      <c r="I54" s="4">
        <v>71150</v>
      </c>
      <c r="J54" s="4">
        <v>54534</v>
      </c>
      <c r="K54" s="1">
        <v>9.7000395157524164E-2</v>
      </c>
      <c r="L54" s="1">
        <v>0.43389771172146019</v>
      </c>
    </row>
    <row r="55" spans="4:12" x14ac:dyDescent="0.25">
      <c r="E55" t="s">
        <v>34</v>
      </c>
      <c r="F55" s="4">
        <v>137593</v>
      </c>
      <c r="G55" s="4">
        <v>14119</v>
      </c>
      <c r="H55" s="4">
        <v>123474</v>
      </c>
      <c r="I55" s="4">
        <v>68070</v>
      </c>
      <c r="J55" s="4">
        <v>55404</v>
      </c>
      <c r="K55" s="1">
        <v>0.10261423182865408</v>
      </c>
      <c r="L55" s="1">
        <v>0.44870984984693135</v>
      </c>
    </row>
    <row r="56" spans="4:12" x14ac:dyDescent="0.25">
      <c r="E56" t="s">
        <v>35</v>
      </c>
      <c r="F56" s="4">
        <v>142592</v>
      </c>
      <c r="G56" s="4">
        <v>14118</v>
      </c>
      <c r="H56" s="4">
        <v>128474</v>
      </c>
      <c r="I56" s="4">
        <v>66629</v>
      </c>
      <c r="J56" s="4">
        <v>61845</v>
      </c>
      <c r="K56" s="1">
        <v>9.9009762118491926E-2</v>
      </c>
      <c r="L56" s="1">
        <v>0.48138144682970874</v>
      </c>
    </row>
    <row r="57" spans="4:12" x14ac:dyDescent="0.25">
      <c r="E57" t="s">
        <v>36</v>
      </c>
      <c r="F57" s="4">
        <v>141604</v>
      </c>
      <c r="G57" s="4">
        <v>13458</v>
      </c>
      <c r="H57" s="4">
        <v>128146</v>
      </c>
      <c r="I57" s="4">
        <v>68599</v>
      </c>
      <c r="J57" s="4">
        <v>59547</v>
      </c>
      <c r="K57" s="1">
        <v>9.5039688144402695E-2</v>
      </c>
      <c r="L57" s="1">
        <v>0.4646809108360776</v>
      </c>
    </row>
    <row r="58" spans="4:12" x14ac:dyDescent="0.25">
      <c r="E58" t="s">
        <v>37</v>
      </c>
      <c r="F58" s="4">
        <v>141863</v>
      </c>
      <c r="G58" s="4">
        <v>13577</v>
      </c>
      <c r="H58" s="4">
        <v>128286</v>
      </c>
      <c r="I58" s="4">
        <v>67703</v>
      </c>
      <c r="J58" s="4">
        <v>60583</v>
      </c>
      <c r="K58" s="1">
        <v>9.5705011172751181E-2</v>
      </c>
      <c r="L58" s="1">
        <v>0.47224950501223828</v>
      </c>
    </row>
    <row r="59" spans="4:12" x14ac:dyDescent="0.25">
      <c r="E59" t="s">
        <v>38</v>
      </c>
      <c r="F59" s="4">
        <v>135813</v>
      </c>
      <c r="G59" s="4">
        <v>13617</v>
      </c>
      <c r="H59" s="4">
        <v>122196</v>
      </c>
      <c r="I59" s="4">
        <v>68295</v>
      </c>
      <c r="J59" s="4">
        <v>53901</v>
      </c>
      <c r="K59" s="1">
        <v>0.1002628614344724</v>
      </c>
      <c r="L59" s="1">
        <v>0.44110281842286164</v>
      </c>
    </row>
    <row r="60" spans="4:12" x14ac:dyDescent="0.25">
      <c r="E60" t="s">
        <v>39</v>
      </c>
      <c r="F60" s="4">
        <v>139802</v>
      </c>
      <c r="G60" s="4">
        <v>13810</v>
      </c>
      <c r="H60" s="4">
        <v>125992</v>
      </c>
      <c r="I60" s="4">
        <v>67145</v>
      </c>
      <c r="J60" s="4">
        <v>58847</v>
      </c>
      <c r="K60" s="1">
        <v>9.8782563911818139E-2</v>
      </c>
      <c r="L60" s="1">
        <v>0.46706933773572923</v>
      </c>
    </row>
    <row r="61" spans="4:12" x14ac:dyDescent="0.25">
      <c r="E61" t="s">
        <v>40</v>
      </c>
      <c r="F61" s="4">
        <v>130419</v>
      </c>
      <c r="G61" s="4">
        <v>14589</v>
      </c>
      <c r="H61" s="4">
        <v>115830</v>
      </c>
      <c r="I61" s="4">
        <v>72934</v>
      </c>
      <c r="J61" s="4">
        <v>42896</v>
      </c>
      <c r="K61" s="1">
        <v>0.11186253536677938</v>
      </c>
      <c r="L61" s="1">
        <v>0.37033583700250366</v>
      </c>
    </row>
    <row r="62" spans="4:12" x14ac:dyDescent="0.25">
      <c r="D62" t="s">
        <v>45</v>
      </c>
      <c r="F62" s="4">
        <v>2044560</v>
      </c>
      <c r="G62" s="4">
        <v>206189</v>
      </c>
      <c r="H62" s="4">
        <v>1838371</v>
      </c>
      <c r="I62" s="4">
        <v>1023065</v>
      </c>
      <c r="J62" s="4">
        <v>815306</v>
      </c>
      <c r="K62" s="1">
        <v>0.10084761513479673</v>
      </c>
      <c r="L62" s="1">
        <v>0.4434937235193549</v>
      </c>
    </row>
    <row r="63" spans="4:12" x14ac:dyDescent="0.25">
      <c r="D63" t="s">
        <v>7</v>
      </c>
      <c r="E63" t="s">
        <v>30</v>
      </c>
      <c r="F63" s="4">
        <v>283169</v>
      </c>
      <c r="G63" s="4">
        <v>27468</v>
      </c>
      <c r="H63" s="4">
        <v>255701</v>
      </c>
      <c r="I63" s="4">
        <v>138874</v>
      </c>
      <c r="J63" s="4">
        <v>116827</v>
      </c>
      <c r="K63" s="1">
        <v>9.7002143596226983E-2</v>
      </c>
      <c r="L63" s="1">
        <v>0.45688910094211599</v>
      </c>
    </row>
    <row r="64" spans="4:12" x14ac:dyDescent="0.25">
      <c r="E64" t="s">
        <v>31</v>
      </c>
      <c r="F64" s="4">
        <v>265723</v>
      </c>
      <c r="G64" s="4">
        <v>24580</v>
      </c>
      <c r="H64" s="4">
        <v>241143</v>
      </c>
      <c r="I64" s="4">
        <v>127657</v>
      </c>
      <c r="J64" s="4">
        <v>113486</v>
      </c>
      <c r="K64" s="1">
        <v>9.2502342665106138E-2</v>
      </c>
      <c r="L64" s="1">
        <v>0.47061701977664705</v>
      </c>
    </row>
    <row r="65" spans="4:12" x14ac:dyDescent="0.25">
      <c r="E65" t="s">
        <v>32</v>
      </c>
      <c r="F65" s="4">
        <v>277171</v>
      </c>
      <c r="G65" s="4">
        <v>26876</v>
      </c>
      <c r="H65" s="4">
        <v>250295</v>
      </c>
      <c r="I65" s="4">
        <v>138899</v>
      </c>
      <c r="J65" s="4">
        <v>111396</v>
      </c>
      <c r="K65" s="1">
        <v>9.6965411244322092E-2</v>
      </c>
      <c r="L65" s="1">
        <v>0.44505883057991569</v>
      </c>
    </row>
    <row r="66" spans="4:12" x14ac:dyDescent="0.25">
      <c r="E66" t="s">
        <v>33</v>
      </c>
      <c r="F66" s="4">
        <v>138123</v>
      </c>
      <c r="G66" s="4">
        <v>13120</v>
      </c>
      <c r="H66" s="4">
        <v>125003</v>
      </c>
      <c r="I66" s="4">
        <v>66801</v>
      </c>
      <c r="J66" s="4">
        <v>58202</v>
      </c>
      <c r="K66" s="1">
        <v>9.4987800728336333E-2</v>
      </c>
      <c r="L66" s="1">
        <v>0.46560482548418836</v>
      </c>
    </row>
    <row r="67" spans="4:12" x14ac:dyDescent="0.25">
      <c r="E67" t="s">
        <v>20</v>
      </c>
      <c r="F67" s="4">
        <v>140194</v>
      </c>
      <c r="G67" s="4">
        <v>13993</v>
      </c>
      <c r="H67" s="4">
        <v>126201</v>
      </c>
      <c r="I67" s="4">
        <v>70561</v>
      </c>
      <c r="J67" s="4">
        <v>55640</v>
      </c>
      <c r="K67" s="1">
        <v>9.9811689515956467E-2</v>
      </c>
      <c r="L67" s="1">
        <v>0.44088398665620715</v>
      </c>
    </row>
    <row r="68" spans="4:12" x14ac:dyDescent="0.25">
      <c r="E68" t="s">
        <v>34</v>
      </c>
      <c r="F68" s="4">
        <v>133647</v>
      </c>
      <c r="G68" s="4">
        <v>13603</v>
      </c>
      <c r="H68" s="4">
        <v>120044</v>
      </c>
      <c r="I68" s="4">
        <v>65302</v>
      </c>
      <c r="J68" s="4">
        <v>54742</v>
      </c>
      <c r="K68" s="1">
        <v>0.10178305536226029</v>
      </c>
      <c r="L68" s="1">
        <v>0.45601612741994602</v>
      </c>
    </row>
    <row r="69" spans="4:12" x14ac:dyDescent="0.25">
      <c r="E69" t="s">
        <v>35</v>
      </c>
      <c r="F69" s="4">
        <v>136579</v>
      </c>
      <c r="G69" s="4">
        <v>14721</v>
      </c>
      <c r="H69" s="4">
        <v>121858</v>
      </c>
      <c r="I69" s="4">
        <v>70022</v>
      </c>
      <c r="J69" s="4">
        <v>51836</v>
      </c>
      <c r="K69" s="1">
        <v>0.1077837734937289</v>
      </c>
      <c r="L69" s="1">
        <v>0.42538036074775559</v>
      </c>
    </row>
    <row r="70" spans="4:12" x14ac:dyDescent="0.25">
      <c r="E70" t="s">
        <v>36</v>
      </c>
      <c r="F70" s="4">
        <v>135083</v>
      </c>
      <c r="G70" s="4">
        <v>13719</v>
      </c>
      <c r="H70" s="4">
        <v>121364</v>
      </c>
      <c r="I70" s="4">
        <v>71994</v>
      </c>
      <c r="J70" s="4">
        <v>49370</v>
      </c>
      <c r="K70" s="1">
        <v>0.10155978176380448</v>
      </c>
      <c r="L70" s="1">
        <v>0.40679278863583929</v>
      </c>
    </row>
    <row r="71" spans="4:12" x14ac:dyDescent="0.25">
      <c r="E71" t="s">
        <v>37</v>
      </c>
      <c r="F71" s="4">
        <v>132734</v>
      </c>
      <c r="G71" s="4">
        <v>13078</v>
      </c>
      <c r="H71" s="4">
        <v>119656</v>
      </c>
      <c r="I71" s="4">
        <v>64430</v>
      </c>
      <c r="J71" s="4">
        <v>55226</v>
      </c>
      <c r="K71" s="1">
        <v>9.8527882833335842E-2</v>
      </c>
      <c r="L71" s="1">
        <v>0.46153974727552316</v>
      </c>
    </row>
    <row r="72" spans="4:12" x14ac:dyDescent="0.25">
      <c r="E72" t="s">
        <v>38</v>
      </c>
      <c r="F72" s="4">
        <v>139482</v>
      </c>
      <c r="G72" s="4">
        <v>13736</v>
      </c>
      <c r="H72" s="4">
        <v>125746</v>
      </c>
      <c r="I72" s="4">
        <v>67487</v>
      </c>
      <c r="J72" s="4">
        <v>58259</v>
      </c>
      <c r="K72" s="1">
        <v>9.8478656744239404E-2</v>
      </c>
      <c r="L72" s="1">
        <v>0.46330698391996566</v>
      </c>
    </row>
    <row r="73" spans="4:12" x14ac:dyDescent="0.25">
      <c r="E73" t="s">
        <v>39</v>
      </c>
      <c r="F73" s="4">
        <v>130427</v>
      </c>
      <c r="G73" s="4">
        <v>13126</v>
      </c>
      <c r="H73" s="4">
        <v>117301</v>
      </c>
      <c r="I73" s="4">
        <v>65895</v>
      </c>
      <c r="J73" s="4">
        <v>51406</v>
      </c>
      <c r="K73" s="1">
        <v>0.1006386714407293</v>
      </c>
      <c r="L73" s="1">
        <v>0.43824008320474678</v>
      </c>
    </row>
    <row r="74" spans="4:12" x14ac:dyDescent="0.25">
      <c r="E74" t="s">
        <v>40</v>
      </c>
      <c r="F74" s="4">
        <v>142508</v>
      </c>
      <c r="G74" s="4">
        <v>13736</v>
      </c>
      <c r="H74" s="4">
        <v>128772</v>
      </c>
      <c r="I74" s="4">
        <v>71944</v>
      </c>
      <c r="J74" s="4">
        <v>56828</v>
      </c>
      <c r="K74" s="1">
        <v>9.6387571224071628E-2</v>
      </c>
      <c r="L74" s="1">
        <v>0.44130711645388748</v>
      </c>
    </row>
    <row r="75" spans="4:12" x14ac:dyDescent="0.25">
      <c r="D75" t="s">
        <v>46</v>
      </c>
      <c r="F75" s="4">
        <v>2054840</v>
      </c>
      <c r="G75" s="4">
        <v>201756</v>
      </c>
      <c r="H75" s="4">
        <v>1853084</v>
      </c>
      <c r="I75" s="4">
        <v>1019866</v>
      </c>
      <c r="J75" s="4">
        <v>833218</v>
      </c>
      <c r="K75" s="1">
        <v>9.8185746822137002E-2</v>
      </c>
      <c r="L75" s="1">
        <v>0.4496385484953731</v>
      </c>
    </row>
  </sheetData>
  <conditionalFormatting sqref="F1:F10 F76:F1048576">
    <cfRule type="dataBar" priority="2">
      <dataBar>
        <cfvo type="min"/>
        <cfvo type="max"/>
        <color rgb="FF92D050"/>
      </dataBar>
      <extLst>
        <ext xmlns:x14="http://schemas.microsoft.com/office/spreadsheetml/2009/9/main" uri="{B025F937-C7B1-47D3-B67F-A62EFF666E3E}">
          <x14:id>{3A67C4D4-07DF-4297-AFB5-99E33FE44F50}</x14:id>
        </ext>
      </extLst>
    </cfRule>
  </conditionalFormatting>
  <conditionalFormatting sqref="H1:H10 H76:H1048576">
    <cfRule type="dataBar" priority="1">
      <dataBar>
        <cfvo type="min"/>
        <cfvo type="max"/>
        <color rgb="FF92D050"/>
      </dataBar>
      <extLst>
        <ext xmlns:x14="http://schemas.microsoft.com/office/spreadsheetml/2009/9/main" uri="{B025F937-C7B1-47D3-B67F-A62EFF666E3E}">
          <x14:id>{DFDE3D89-B991-444F-91AC-0452317CEBE5}</x14:id>
        </ext>
      </extLst>
    </cfRule>
  </conditionalFormatting>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dataBar" id="{3A67C4D4-07DF-4297-AFB5-99E33FE44F50}">
            <x14:dataBar minLength="0" maxLength="100">
              <x14:cfvo type="autoMin"/>
              <x14:cfvo type="autoMax"/>
              <x14:negativeFillColor rgb="FFFF0000"/>
              <x14:axisColor rgb="FF000000"/>
            </x14:dataBar>
          </x14:cfRule>
          <xm:sqref>F1:F10 F76:F1048576</xm:sqref>
        </x14:conditionalFormatting>
        <x14:conditionalFormatting xmlns:xm="http://schemas.microsoft.com/office/excel/2006/main">
          <x14:cfRule type="dataBar" id="{DFDE3D89-B991-444F-91AC-0452317CEBE5}">
            <x14:dataBar minLength="0" maxLength="100">
              <x14:cfvo type="autoMin"/>
              <x14:cfvo type="autoMax"/>
              <x14:negativeFillColor rgb="FFFF0000"/>
              <x14:axisColor rgb="FF000000"/>
            </x14:dataBar>
          </x14:cfRule>
          <xm:sqref>H1:H10 H76:H1048576</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2 6 1 f e 5 - 4 4 c e - 4 6 e 3 - 8 b 2 0 - 9 9 5 1 1 5 9 3 a 3 1 c "   x m l n s = " h t t p : / / s c h e m a s . m i c r o s o f t . c o m / D a t a M a s h u p " > A A A A A G M F A A B Q S w M E F A A C A A g A S g 7 d V D j O j K u o A A A A + A A A A B I A H A B D b 2 5 m a W c v U G F j a 2 F n Z S 5 4 b W w g o h g A K K A U A A A A A A A A A A A A A A A A A A A A A A A A A A A A h Y 9 N C s I w G E S v U r J v / t S i 5 W u 6 c C V Y E Q R x W 2 J s g 2 0 q T W p 6 N x c e y S t Y 0 K o 7 l z O 8 g T e P 2 x 3 S v q 6 C q 2 q t b k y C G K Y o U E Y 2 R 2 2 K B H X u F M 5 R K m C b y 3 N e q G C A j Y 1 7 q x N U O n e J C f H e Y z / B T V s Q T i k j h 2 y 9 k 6 W q 8 1 A b 6 3 I j F f q s j v 9 X S M D + J S M 4 j h i e s Q X H 0 4 g B G W v I t P k i f D D G F M h P C c u u c l 2 r h D L h a g N k j E D e L 8 Q T U E s D B B Q A A g A I A E o O 3 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D t 1 U x L h t l l k C A A C W D g A A E w A c A E Z v c m 1 1 b G F z L 1 N l Y 3 R p b 2 4 x L m 0 g o h g A K K A U A A A A A A A A A A A A A A A A A A A A A A A A A A A A 7 V X d a 9 s w E H 8 P 5 H 8 Q 6 o s D b p i z s Z f S h 5 G 1 W x j 9 T G C M E I Z q X 2 u v t l R k e b S E / O 8 7 S a 5 l J z Z u X 4 f 9 Y n F 3 u t + H J V 8 O o U o E J 0 v 7 D k 7 G o / E o j 5 m E i B z R s + c Q 0 u N r K f 5 g m n x l i l F y S l J Q I 4 L P U h Q y B A y c i z Q C O T 1 P U s g 9 s 2 c 6 L 6 Q E r n 4 K + X g n x K M 3 2 a 4 v W Q a n 1 N b + v m Y q p p v d e i 6 4 w r r N 9 o N e p 0 X G g 8 3 E H 5 v + R / Q W M v E X m V y p G C S x + V x T W L G 7 F K Z L S J F X G f Y s H X 9 L y 5 5 0 5 x p 9 i S J s M y 9 y J T K 3 H 6 N 2 s 9 c F 5 R O q V V n p P g E W x s Q K r J R V E n w l C 5 g 4 z L P n J 8 Y 1 r O t Q I d u c W V c M G h z 3 g L d U u 6 e j Z Y A u F J i q H w m P 9 P t 7 g t s 5 3 b 2 n t s f o o M v p V m 3 + H u 6 u x Y l + E z q I O D F b v T A o 3 6 T I c 7 J k e O h M P s l D U e B n x / V c 5 M p a 8 e Z i x 3 Y e M / 6 A F F Y v T + D I r i T j + b 2 Q m e W k k w 0 j S g 8 q R I U F J M K 1 o d G E t 5 c j f J n q L p a m 4 3 O Y N A T 3 E x 2 H O 2 g / 3 Q 1 N q P k S V M X G H O p 1 j e H m e P 3 K Z 9 N u S 9 D r S 5 O T 9 q U O + S Y p s 3 4 p g f u 0 F 0 w + J L y S U 6 G h G O 1 f h 5 D Z u 4 T M j J A 9 v E 4 t t 8 D x P k S H v y 2 b c J e p S c h 4 V V 6 k F b C M 1 n s u e A 5 S Y e 0 v Y L L r R 9 a E x T a m u H R G H 8 + p D n h r v U R f y I K r z 5 8 M / R a g C / y 7 x c Q Q a o V r M k K w 2 o Y 6 p A n r q M M 1 V 0 T B s 2 q B v S k Y v j s k t p F D 5 N c 9 d d g y d n X f L 7 n + G T 7 2 n o s D p u 5 o d J 3 y U c J b o f p m L v F m k 2 H u D n N 3 m L v D 3 B 3 m 7 j B 3 / 4 + 5 6 6 b h A f j J P 1 B L A Q I t A B Q A A g A I A E o O 3 V Q 4 z o y r q A A A A P g A A A A S A A A A A A A A A A A A A A A A A A A A A A B D b 2 5 m a W c v U G F j a 2 F n Z S 5 4 b W x Q S w E C L Q A U A A I A C A B K D t 1 U D 8 r p q 6 Q A A A D p A A A A E w A A A A A A A A A A A A A A A A D 0 A A A A W 0 N v b n R l b n R f V H l w Z X N d L n h t b F B L A Q I t A B Q A A g A I A E o O 3 V T E u G 2 W W Q I A A J Y O A A A T A A A A A A A A A A A A A A A A A O U B A A B G b 3 J t d W x h c y 9 T Z W N 0 a W 9 u M S 5 t U E s F B g A A A A A D A A M A w g A A A I 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k q A A A A A A A A h y 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L V B y b 2 p l Y 3 Q l M j B 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C I g L z 4 8 R W 5 0 c n k g V H l w Z T 0 i R m l s b E V y c m 9 y Q 2 9 k Z S I g V m F s d W U 9 I n N V b m t u b 3 d u I i A v P j x F b n R y e S B U e X B l P S J G a W x s T G F z d F V w Z G F 0 Z W Q i I F Z h b H V l P S J k M j A y M i 0 w N i 0 y O V Q w O D o 1 M D o y M S 4 0 N j E z N z I 3 W i I g L z 4 8 R W 5 0 c n k g V H l w Z T 0 i R m l s b E N v b H V t b l R 5 c G V z I i B W Y W x 1 Z T 0 i c 0 F B a 1 J F U k V S R V E 9 P S I g L z 4 8 R W 5 0 c n k g V H l w Z T 0 i R m l s b E N v b H V t b k 5 h b W V z I i B W Y W x 1 Z T 0 i c 1 s m c X V v d D t O Y W 1 l J n F 1 b 3 Q 7 L C Z x d W 9 0 O 0 R h d G U m c X V v d D s s J n F 1 b 3 Q 7 R 3 J v c 3 M g U 2 F s Z X M m c X V v d D s s J n F 1 b 3 Q 7 R G l z Y 2 9 1 b n Q m c X V v d D s s J n F 1 b 3 Q 7 Q 2 9 z d C Z x d W 9 0 O y w m c X V v d D t O Z X Q g U 2 F s Z X M m c X V v d D s s J n F 1 b 3 Q 7 R 3 J v c 3 M g T W F y Z 2 l 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X h j Z W w t U H J v a m V j d C B E Y X R h L 0 V 4 c G F u Z G V k I E Z p b G U g R G F 0 Y S 5 7 T m F t Z S w x f S Z x d W 9 0 O y w m c X V v d D t T Z W N 0 a W 9 u M S 9 F e G N l b C 1 Q c m 9 q Z W N 0 I E R h d G E v Q 2 h h b m d l Z C B U e X B l L n t E Y X R l L D F 9 J n F 1 b 3 Q 7 L C Z x d W 9 0 O 1 N l Y 3 R p b 2 4 x L 0 V 4 Y 2 V s L V B y b 2 p l Y 3 Q g R G F 0 Y S 9 D a G F u Z 2 V k I F R 5 c G U u e 0 d y b 3 N z I F N h b G V z L D J 9 J n F 1 b 3 Q 7 L C Z x d W 9 0 O 1 N l Y 3 R p b 2 4 x L 0 V 4 Y 2 V s L V B y b 2 p l Y 3 Q g R G F 0 Y S 9 D a G F u Z 2 V k I F R 5 c G U u e 0 R p c 2 N v d W 5 0 L D N 9 J n F 1 b 3 Q 7 L C Z x d W 9 0 O 1 N l Y 3 R p b 2 4 x L 0 V 4 Y 2 V s L V B y b 2 p l Y 3 Q g R G F 0 Y S 9 D a G F u Z 2 V k I F R 5 c G U u e 0 N v c 3 Q s N H 0 m c X V v d D s s J n F 1 b 3 Q 7 U 2 V j d G l v b j E v R X h j Z W w t U H J v a m V j d C B E Y X R h L 0 N o Y W 5 n Z W Q g V H l w Z T E u e 0 5 l d C B T Y W x l c y w 1 f S Z x d W 9 0 O y w m c X V v d D t T Z W N 0 a W 9 u M S 9 F e G N l b C 1 Q c m 9 q Z W N 0 I E R h d G E v Q 2 h h b m d l Z C B U e X B l M i 5 7 R 3 J v c 3 M g T W F y Z 2 l u L D Z 9 J n F 1 b 3 Q 7 X S w m c X V v d D t D b 2 x 1 b W 5 D b 3 V u d C Z x d W 9 0 O z o 3 L C Z x d W 9 0 O 0 t l e U N v b H V t b k 5 h b W V z J n F 1 b 3 Q 7 O l t d L C Z x d W 9 0 O 0 N v b H V t b k l k Z W 5 0 a X R p Z X M m c X V v d D s 6 W y Z x d W 9 0 O 1 N l Y 3 R p b 2 4 x L 0 V 4 Y 2 V s L V B y b 2 p l Y 3 Q g R G F 0 Y S 9 F e H B h b m R l Z C B G a W x l I E R h d G E u e 0 5 h b W U s M X 0 m c X V v d D s s J n F 1 b 3 Q 7 U 2 V j d G l v b j E v R X h j Z W w t U H J v a m V j d C B E Y X R h L 0 N o Y W 5 n Z W Q g V H l w Z S 5 7 R G F 0 Z S w x f S Z x d W 9 0 O y w m c X V v d D t T Z W N 0 a W 9 u M S 9 F e G N l b C 1 Q c m 9 q Z W N 0 I E R h d G E v Q 2 h h b m d l Z C B U e X B l L n t H c m 9 z c y B T Y W x l c y w y f S Z x d W 9 0 O y w m c X V v d D t T Z W N 0 a W 9 u M S 9 F e G N l b C 1 Q c m 9 q Z W N 0 I E R h d G E v Q 2 h h b m d l Z C B U e X B l L n t E a X N j b 3 V u d C w z f S Z x d W 9 0 O y w m c X V v d D t T Z W N 0 a W 9 u M S 9 F e G N l b C 1 Q c m 9 q Z W N 0 I E R h d G E v Q 2 h h b m d l Z C B U e X B l L n t D b 3 N 0 L D R 9 J n F 1 b 3 Q 7 L C Z x d W 9 0 O 1 N l Y 3 R p b 2 4 x L 0 V 4 Y 2 V s L V B y b 2 p l Y 3 Q g R G F 0 Y S 9 D a G F u Z 2 V k I F R 5 c G U x L n t O Z X Q g U 2 F s Z X M s N X 0 m c X V v d D s s J n F 1 b 3 Q 7 U 2 V j d G l v b j E v R X h j Z W w t U H J v a m V j d C B E Y X R h L 0 N o Y W 5 n Z W Q g V H l w Z T I u e 0 d y b 3 N z I E 1 h c m d p b i w 2 f S Z x d W 9 0 O 1 0 s J n F 1 b 3 Q 7 U m V s Y X R p b 2 5 z a G l w S W 5 m b y Z x d W 9 0 O z p b X X 0 i I C 8 + P E V u d H J 5 I F R 5 c G U 9 I l J l Y 2 9 2 Z X J 5 V G F y Z 2 V 0 U m 9 3 I i B W Y W x 1 Z T 0 i b D E i I C 8 + P E V u d H J 5 I F R 5 c G U 9 I l J l Y 2 9 2 Z X J 5 V G F y Z 2 V 0 Q 2 9 s d W 1 u I i B W Y W x 1 Z T 0 i b D E i I C 8 + P E V u d H J 5 I F R 5 c G U 9 I l J l Y 2 9 2 Z X J 5 V G F y Z 2 V 0 U 2 h l Z X Q i I F Z h b H V l P S J z U 2 h l Z X Q y I i A v P j w v U 3 R h Y m x l R W 5 0 c m l l c z 4 8 L 0 l 0 Z W 0 + P E l 0 Z W 0 + P E l 0 Z W 1 M b 2 N h d G l v b j 4 8 S X R l b V R 5 c G U + R m 9 y b X V s Y T w v S X R l b V R 5 c G U + P E l 0 Z W 1 Q Y X R o P l N l Y 3 R p b 2 4 x L 0 V 4 Y 2 V s L V B y b 2 p l Y 3 Q l M j B E Y X R h L 1 N v d X J j Z T w v S X R l b V B h d G g + P C 9 J d G V t T G 9 j Y X R p b 2 4 + P F N 0 Y W J s Z U V u d H J p Z X M g L z 4 8 L 0 l 0 Z W 0 + P E l 0 Z W 0 + P E l 0 Z W 1 M b 2 N h d G l v b j 4 8 S X R l b V R 5 c G U + R m 9 y b X V s Y T w v S X R l b V R 5 c G U + P E l 0 Z W 1 Q Y X R o P l N l Y 3 R p b 2 4 x L 0 V 4 Y 2 V s L V B y b 2 p l Y 3 Q l M j B E Y X R h L 1 J l b W 9 2 Z W Q l M j B P d G h l c i U y M E N v b H V t b n M 8 L 0 l 0 Z W 1 Q Y X R o P j w v S X R l b U x v Y 2 F 0 a W 9 u P j x T d G F i b G V F b n R y a W V z I C 8 + P C 9 J d G V t P j x J d G V t P j x J d G V t T G 9 j Y X R p b 2 4 + P E l 0 Z W 1 U e X B l P k Z v c m 1 1 b G E 8 L 0 l 0 Z W 1 U e X B l P j x J d G V t U G F 0 a D 5 T Z W N 0 a W 9 u M S 9 F e G N l b C 1 Q c m 9 q Z W N 0 J T I w R G F 0 Y S 9 B Z G R l Z C U y M E N 1 c 3 R v b T w v S X R l b V B h d G g + P C 9 J d G V t T G 9 j Y X R p b 2 4 + P F N 0 Y W J s Z U V u d H J p Z X M g L z 4 8 L 0 l 0 Z W 0 + P E l 0 Z W 0 + P E l 0 Z W 1 M b 2 N h d G l v b j 4 8 S X R l b V R 5 c G U + R m 9 y b X V s Y T w v S X R l b V R 5 c G U + P E l 0 Z W 1 Q Y X R o P l N l Y 3 R p b 2 4 x L 0 V 4 Y 2 V s L V B y b 2 p l Y 3 Q l M j B E Y X R h L 0 V 4 c G F u Z G V k J T I w R m l s Z S U y M E R h d G E 8 L 0 l 0 Z W 1 Q Y X R o P j w v S X R l b U x v Y 2 F 0 a W 9 u P j x T d G F i b G V F b n R y a W V z I C 8 + P C 9 J d G V t P j x J d G V t P j x J d G V t T G 9 j Y X R p b 2 4 + P E l 0 Z W 1 U e X B l P k Z v c m 1 1 b G E 8 L 0 l 0 Z W 1 U e X B l P j x J d G V t U G F 0 a D 5 T Z W N 0 a W 9 u M S 9 F e G N l b C 1 Q c m 9 q Z W N 0 J T I w R G F 0 Y S 9 S Z W 1 v d m V k J T I w T 3 R o Z X I l M j B D b 2 x 1 b W 5 z M T w v S X R l b V B h d G g + P C 9 J d G V t T G 9 j Y X R p b 2 4 + P F N 0 Y W J s Z U V u d H J p Z X M g L z 4 8 L 0 l 0 Z W 0 + P E l 0 Z W 0 + P E l 0 Z W 1 M b 2 N h d G l v b j 4 8 S X R l b V R 5 c G U + R m 9 y b X V s Y T w v S X R l b V R 5 c G U + P E l 0 Z W 1 Q Y X R o P l N l Y 3 R p b 2 4 x L 0 V 4 Y 2 V s L V B y b 2 p l Y 3 Q l M j B E Y X R h L 0 V 4 c G F u Z G V k J T I w R G F 0 Y T w v S X R l b V B h d G g + P C 9 J d G V t T G 9 j Y X R p b 2 4 + P F N 0 Y W J s Z U V u d H J p Z X M g L z 4 8 L 0 l 0 Z W 0 + P E l 0 Z W 0 + P E l 0 Z W 1 M b 2 N h d G l v b j 4 8 S X R l b V R 5 c G U + R m 9 y b X V s Y T w v S X R l b V R 5 c G U + P E l 0 Z W 1 Q Y X R o P l N l Y 3 R p b 2 4 x L 0 V 4 Y 2 V s L V B y b 2 p l Y 3 Q l M j B E Y X R h L 0 N o Y W 5 n Z W Q l M j B U e X B l P C 9 J d G V t U G F 0 a D 4 8 L 0 l 0 Z W 1 M b 2 N h d G l v b j 4 8 U 3 R h Y m x l R W 5 0 c m l l c y A v P j w v S X R l b T 4 8 S X R l b T 4 8 S X R l b U x v Y 2 F 0 a W 9 u P j x J d G V t V H l w Z T 5 G b 3 J t d W x h P C 9 J d G V t V H l w Z T 4 8 S X R l b V B h d G g + U 2 V j d G l v b j E v R X h j Z W w t U H J v a m V j d C U y M E R h d G E v Q W R k Z W Q l M j B D d X N 0 b 2 0 x P C 9 J d G V t U G F 0 a D 4 8 L 0 l 0 Z W 1 M b 2 N h d G l v b j 4 8 U 3 R h Y m x l R W 5 0 c m l l c y A v P j w v S X R l b T 4 8 S X R l b T 4 8 S X R l b U x v Y 2 F 0 a W 9 u P j x J d G V t V H l w Z T 5 G b 3 J t d W x h P C 9 J d G V t V H l w Z T 4 8 S X R l b V B h d G g + U 2 V j d G l v b j E v R X h j Z W w t U H J v a m V j d C U y M E R h d G E v Q 2 h h b m d l Z C U y M F R 5 c G U x P C 9 J d G V t U G F 0 a D 4 8 L 0 l 0 Z W 1 M b 2 N h d G l v b j 4 8 U 3 R h Y m x l R W 5 0 c m l l c y A v P j w v S X R l b T 4 8 S X R l b T 4 8 S X R l b U x v Y 2 F 0 a W 9 u P j x J d G V t V H l w Z T 5 G b 3 J t d W x h P C 9 J d G V t V H l w Z T 4 8 S X R l b V B h d G g + U 2 V j d G l v b j E v R X h j Z W w t U H J v a m V j d C U y M E R h d G E v Q W R k Z W Q l M j B D d X N 0 b 2 0 y P C 9 J d G V t U G F 0 a D 4 8 L 0 l 0 Z W 1 M b 2 N h d G l v b j 4 8 U 3 R h Y m x l R W 5 0 c m l l c y A v P j w v S X R l b T 4 8 S X R l b T 4 8 S X R l b U x v Y 2 F 0 a W 9 u P j x J d G V t V H l w Z T 5 G b 3 J t d W x h P C 9 J d G V t V H l w Z T 4 8 S X R l b V B h d G g + U 2 V j d G l v b j E v R X h j Z W w t U H J v a m V j d C U y M E R h d G E v Q 2 h h b m d l Z C U y M F R 5 c G U y P C 9 J d G V t U G F 0 a D 4 8 L 0 l 0 Z W 1 M b 2 N h d G l v b j 4 8 U 3 R h Y m x l R W 5 0 c m l l c y A v P j w v S X R l b T 4 8 S X R l b T 4 8 S X R l b U x v Y 2 F 0 a W 9 u P j x J d G V t V H l w Z T 5 G b 3 J t d W x h P C 9 J d G V t V H l w Z T 4 8 S X R l b V B h d G g + U 2 V j d G l v b j E v R X h j Z W w t U H J v a m V j d C U y M E R h d G E v U m V u Y W 1 l Z C U y M E N v b H V t b n M 8 L 0 l 0 Z W 1 Q Y X R o P j w v S X R l b U x v Y 2 F 0 a W 9 u P j x T d G F i b G V F b n R y a W V z I C 8 + P C 9 J d G V t P j x J d G V t P j x J d G V t T G 9 j Y X R p b 2 4 + P E l 0 Z W 1 U e X B l P k Z v c m 1 1 b G E 8 L 0 l 0 Z W 1 U e X B l P j x J d G V t U G F 0 a D 5 T Z W N 0 a W 9 u M S 9 F e G N l b C 1 Q c m 9 q Z W N 0 J T I w R G F 0 Y S 9 J b n N l c n R l Z C U y M F l l Y X I 8 L 0 l 0 Z W 1 Q Y X R o P j w v S X R l b U x v Y 2 F 0 a W 9 u P j x T d G F i b G V F b n R y a W V z I C 8 + P C 9 J d G V t P j x J d G V t P j x J d G V t T G 9 j Y X R p b 2 4 + P E l 0 Z W 1 U e X B l P k Z v c m 1 1 b G E 8 L 0 l 0 Z W 1 U e X B l P j x J d G V t U G F 0 a D 5 T Z W N 0 a W 9 u M S 9 F e G N l b C 1 Q c m 9 q Z W N 0 J T I w R G F 0 Y S 9 J b n N l c n R l Z C U y M E 1 v b n R o J T I w T m F t Z T w v S X R l b V B h d G g + P C 9 J d G V t T G 9 j Y X R p b 2 4 + P F N 0 Y W J s Z U V u d H J p Z X M g L z 4 8 L 0 l 0 Z W 0 + P E l 0 Z W 0 + P E l 0 Z W 1 M b 2 N h d G l v b j 4 8 S X R l b V R 5 c G U + R m 9 y b X V s Y T w v S X R l b V R 5 c G U + P E l 0 Z W 1 Q Y X R o P l N l Y 3 R p b 2 4 x L 0 V 4 Y 2 V s L V B y b 2 p l Y 3 Q l M j B E Y X R h L 0 l u c 2 V y d G V k J T I w U X V h c n R l c j w v S X R l b V B h d G g + P C 9 J d G V t T G 9 j Y X R p b 2 4 + P F N 0 Y W J s Z U V u d H J p Z X M g L z 4 8 L 0 l 0 Z W 0 + P E l 0 Z W 0 + P E l 0 Z W 1 M b 2 N h d G l v b j 4 8 S X R l b V R 5 c G U + R m 9 y b X V s Y T w v S X R l b V R 5 c G U + P E l 0 Z W 1 Q Y X R o P l N l Y 3 R p b 2 4 x L 0 V 4 Y 2 V s L V B y b 2 p l Y 3 Q l M j B E Y X R h 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B p d m 9 0 T 2 J q Z W N 0 T m F t Z S I g V m F s d W U 9 I n N T d X B w b 3 J 0 I V B p d m 9 0 V G F i b G U 0 I i A v P j x F b n R y e S B U e X B l P S J G a W x s Z W R D b 2 1 w b G V 0 Z V J l c 3 V s d F R v V 2 9 y a 3 N o Z W V 0 I i B W Y W x 1 Z T 0 i b D A i I C 8 + P E V u d H J 5 I F R 5 c G U 9 I k F k Z G V k V G 9 E Y X R h T W 9 k Z W w i I F Z h b H V l P S J s M C I g L z 4 8 R W 5 0 c n k g V H l w Z T 0 i R m l s b E N v d W 5 0 I i B W Y W x 1 Z T 0 i b D I y O D A i I C 8 + P E V u d H J 5 I F R 5 c G U 9 I k Z p b G x F c n J v c k N v Z G U i I F Z h b H V l P S J z V W 5 r b m 9 3 b i I g L z 4 8 R W 5 0 c n k g V H l w Z T 0 i R m l s b E V y c m 9 y Q 2 9 1 b n Q i I F Z h b H V l P S J s M C I g L z 4 8 R W 5 0 c n k g V H l w Z T 0 i R m l s b E x h c 3 R V c G R h d G V k I i B W Y W x 1 Z T 0 i Z D I w M j I t M D Y t M j l U M D g 6 N D Q 6 N T M u M j A 2 N T Y y O V o i I C 8 + P E V u d H J 5 I F R 5 c G U 9 I k Z p b G x D b 2 x 1 b W 5 U e X B l c y I g V m F s d W U 9 I n N B Q W t S R V J F U k V R T U d B d z 0 9 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X h j Z W w t U H J v a m V j d C B E Y X R h I C g y K S 9 F e H B h b m R l Z C B G a W x l I E R h d G E u e 0 5 h b W U s M X 0 m c X V v d D s s J n F 1 b 3 Q 7 U 2 V j d G l v b j E v R X h j Z W w t U H J v a m V j d C B E Y X R h I C g y K S 9 D a G F u Z 2 V k I F R 5 c G U u e 0 R h d G U s M X 0 m c X V v d D s s J n F 1 b 3 Q 7 U 2 V j d G l v b j E v R X h j Z W w t U H J v a m V j d C B E Y X R h I C g y K S 9 D a G F u Z 2 V k I F R 5 c G U u e 0 d y b 3 N z I F N h b G V z L D J 9 J n F 1 b 3 Q 7 L C Z x d W 9 0 O 1 N l Y 3 R p b 2 4 x L 0 V 4 Y 2 V s L V B y b 2 p l Y 3 Q g R G F 0 Y S A o M i k v Q 2 h h b m d l Z C B U e X B l L n t E a X N j b 3 V u d C w z f S Z x d W 9 0 O y w m c X V v d D t T Z W N 0 a W 9 u M S 9 F e G N l b C 1 Q c m 9 q Z W N 0 I E R h d G E g K D I p L 0 N o Y W 5 n Z W Q g V H l w Z S 5 7 Q 2 9 z d C w 0 f S Z x d W 9 0 O y w m c X V v d D t T Z W N 0 a W 9 u M S 9 F e G N l b C 1 Q c m 9 q Z W N 0 I E R h d G E g K D I p L 0 N o Y W 5 n Z W Q g V H l w Z T E u e 0 5 l d C B T Y W x l c y w 1 f S Z x d W 9 0 O y w m c X V v d D t T Z W N 0 a W 9 u M S 9 F e G N l b C 1 Q c m 9 q Z W N 0 I E R h d G E g K D I p L 0 N o Y W 5 n Z W Q g V H l w Z T I u e 0 d y b 3 N z I E 1 h c m d p b i w 2 f S Z x d W 9 0 O y w m c X V v d D t T Z W N 0 a W 9 u M S 9 F e G N l b C 1 Q c m 9 q Z W N 0 I E R h d G E g K D I p L 0 l u c 2 V y d G V k I F l l Y X I u e 1 l l Y X I s N 3 0 m c X V v d D s s J n F 1 b 3 Q 7 U 2 V j d G l v b j E v R X h j Z W w t U H J v a m V j d C B E Y X R h I C g y K S 9 J b n N l c n R l Z C B N b 2 5 0 a C B O Y W 1 l L n t N b 2 5 0 a C B O Y W 1 l L D h 9 J n F 1 b 3 Q 7 L C Z x d W 9 0 O 1 N l Y 3 R p b 2 4 x L 0 V 4 Y 2 V s L V B y b 2 p l Y 3 Q g R G F 0 Y S A o M i k v S W 5 z Z X J 0 Z W Q g U X V h c n R l c i 5 7 U X V h c n R l c i w 5 f S Z x d W 9 0 O 1 0 s J n F 1 b 3 Q 7 Q 2 9 s d W 1 u Q 2 9 1 b n Q m c X V v d D s 6 M T A s J n F 1 b 3 Q 7 S 2 V 5 Q 2 9 s d W 1 u T m F t Z X M m c X V v d D s 6 W 1 0 s J n F 1 b 3 Q 7 Q 2 9 s d W 1 u S W R l b n R p d G l l c y Z x d W 9 0 O z p b J n F 1 b 3 Q 7 U 2 V j d G l v b j E v R X h j Z W w t U H J v a m V j d C B E Y X R h I C g y K S 9 F e H B h b m R l Z C B G a W x l I E R h d G E u e 0 5 h b W U s M X 0 m c X V v d D s s J n F 1 b 3 Q 7 U 2 V j d G l v b j E v R X h j Z W w t U H J v a m V j d C B E Y X R h I C g y K S 9 D a G F u Z 2 V k I F R 5 c G U u e 0 R h d G U s M X 0 m c X V v d D s s J n F 1 b 3 Q 7 U 2 V j d G l v b j E v R X h j Z W w t U H J v a m V j d C B E Y X R h I C g y K S 9 D a G F u Z 2 V k I F R 5 c G U u e 0 d y b 3 N z I F N h b G V z L D J 9 J n F 1 b 3 Q 7 L C Z x d W 9 0 O 1 N l Y 3 R p b 2 4 x L 0 V 4 Y 2 V s L V B y b 2 p l Y 3 Q g R G F 0 Y S A o M i k v Q 2 h h b m d l Z C B U e X B l L n t E a X N j b 3 V u d C w z f S Z x d W 9 0 O y w m c X V v d D t T Z W N 0 a W 9 u M S 9 F e G N l b C 1 Q c m 9 q Z W N 0 I E R h d G E g K D I p L 0 N o Y W 5 n Z W Q g V H l w Z S 5 7 Q 2 9 z d C w 0 f S Z x d W 9 0 O y w m c X V v d D t T Z W N 0 a W 9 u M S 9 F e G N l b C 1 Q c m 9 q Z W N 0 I E R h d G E g K D I p L 0 N o Y W 5 n Z W Q g V H l w Z T E u e 0 5 l d C B T Y W x l c y w 1 f S Z x d W 9 0 O y w m c X V v d D t T Z W N 0 a W 9 u M S 9 F e G N l b C 1 Q c m 9 q Z W N 0 I E R h d G E g K D I p L 0 N o Y W 5 n Z W Q g V H l w Z T I u e 0 d y b 3 N z I E 1 h c m d p b i w 2 f S Z x d W 9 0 O y w m c X V v d D t T Z W N 0 a W 9 u M S 9 F e G N l b C 1 Q c m 9 q Z W N 0 I E R h d G E g K D I p L 0 l u c 2 V y d G V k I F l l Y X I u e 1 l l Y X I s N 3 0 m c X V v d D s s J n F 1 b 3 Q 7 U 2 V j d G l v b j E v R X h j Z W w t U H J v a m V j d C B E Y X R h I C g y K S 9 J b n N l c n R l Z C B N b 2 5 0 a C B O Y W 1 l L n t N b 2 5 0 a C B O Y W 1 l L D h 9 J n F 1 b 3 Q 7 L C Z x d W 9 0 O 1 N l Y 3 R p b 2 4 x L 0 V 4 Y 2 V s L V B y b 2 p l Y 3 Q g R G F 0 Y S A o M i k v S W 5 z Z X J 0 Z W Q g U X V h c n R l c i 5 7 U X V h c n R l c i w 5 f S Z x d W 9 0 O 1 0 s J n F 1 b 3 Q 7 U m V s Y X R p b 2 5 z a G l w S W 5 m b y Z x d W 9 0 O z p b X X 0 i I C 8 + P E V u d H J 5 I F R 5 c G U 9 I l J l Y 2 9 2 Z X J 5 V G F y Z 2 V 0 U m 9 3 I i B W Y W x 1 Z T 0 i b D E i I C 8 + P E V u d H J 5 I F R 5 c G U 9 I l J l Y 2 9 2 Z X J 5 V G F y Z 2 V 0 Q 2 9 s d W 1 u I i B W Y W x 1 Z T 0 i b D E i I C 8 + P E V u d H J 5 I F R 5 c G U 9 I l J l Y 2 9 2 Z X J 5 V G F y Z 2 V 0 U 2 h l Z X Q i I F Z h b H V l P S J z U 2 h l Z X Q y I i A v P j x F b n R y e S B U e X B l P S J R d W V y e U l E I i B W Y W x 1 Z T 0 i c 2 Y 1 Z D h i N 2 Q 3 L W V j N D k t N G U w Z C 1 i N G J m L W Q w M T c 4 N W J l M G U 2 M i I g L z 4 8 R W 5 0 c n k g V H l w Z T 0 i T G 9 h Z G V k V G 9 B b m F s e X N p c 1 N l c n Z p Y 2 V z I i B W Y W x 1 Z T 0 i b D A i I C 8 + P C 9 T d G F i b G V F b n R y a W V z P j w v S X R l b T 4 8 S X R l b T 4 8 S X R l b U x v Y 2 F 0 a W 9 u P j x J d G V t V H l w Z T 5 G b 3 J t d W x h P C 9 J d G V t V H l w Z T 4 8 S X R l b V B h d G g + U 2 V j d G l v b j E v R X h j Z W w t U H J v a m V j d C U y M E R h d G E l M j A o M i k v U 2 9 1 c m N l P C 9 J d G V t U G F 0 a D 4 8 L 0 l 0 Z W 1 M b 2 N h d G l v b j 4 8 U 3 R h Y m x l R W 5 0 c m l l c y A v P j w v S X R l b T 4 8 S X R l b T 4 8 S X R l b U x v Y 2 F 0 a W 9 u P j x J d G V t V H l w Z T 5 G b 3 J t d W x h P C 9 J d G V t V H l w Z T 4 8 S X R l b V B h d G g + U 2 V j d G l v b j E v R X h j Z W w t U H J v a m V j d C U y M E R h d G E l M j A o M i k v U m V t b 3 Z l Z C U y M E 9 0 a G V y J T I w Q 2 9 s d W 1 u c z w v S X R l b V B h d G g + P C 9 J d G V t T G 9 j Y X R p b 2 4 + P F N 0 Y W J s Z U V u d H J p Z X M g L z 4 8 L 0 l 0 Z W 0 + P E l 0 Z W 0 + P E l 0 Z W 1 M b 2 N h d G l v b j 4 8 S X R l b V R 5 c G U + R m 9 y b X V s Y T w v S X R l b V R 5 c G U + P E l 0 Z W 1 Q Y X R o P l N l Y 3 R p b 2 4 x L 0 V 4 Y 2 V s L V B y b 2 p l Y 3 Q l M j B E Y X R h J T I w K D I p L 0 F k Z G V k J T I w Q 3 V z d G 9 t P C 9 J d G V t U G F 0 a D 4 8 L 0 l 0 Z W 1 M b 2 N h d G l v b j 4 8 U 3 R h Y m x l R W 5 0 c m l l c y A v P j w v S X R l b T 4 8 S X R l b T 4 8 S X R l b U x v Y 2 F 0 a W 9 u P j x J d G V t V H l w Z T 5 G b 3 J t d W x h P C 9 J d G V t V H l w Z T 4 8 S X R l b V B h d G g + U 2 V j d G l v b j E v R X h j Z W w t U H J v a m V j d C U y M E R h d G E l M j A o M i k v R X h w Y W 5 k Z W Q l M j B G a W x l J T I w R G F 0 Y T w v S X R l b V B h d G g + P C 9 J d G V t T G 9 j Y X R p b 2 4 + P F N 0 Y W J s Z U V u d H J p Z X M g L z 4 8 L 0 l 0 Z W 0 + P E l 0 Z W 0 + P E l 0 Z W 1 M b 2 N h d G l v b j 4 8 S X R l b V R 5 c G U + R m 9 y b X V s Y T w v S X R l b V R 5 c G U + P E l 0 Z W 1 Q Y X R o P l N l Y 3 R p b 2 4 x L 0 V 4 Y 2 V s L V B y b 2 p l Y 3 Q l M j B E Y X R h J T I w K D I p L 1 J l b W 9 2 Z W Q l M j B P d G h l c i U y M E N v b H V t b n M x P C 9 J d G V t U G F 0 a D 4 8 L 0 l 0 Z W 1 M b 2 N h d G l v b j 4 8 U 3 R h Y m x l R W 5 0 c m l l c y A v P j w v S X R l b T 4 8 S X R l b T 4 8 S X R l b U x v Y 2 F 0 a W 9 u P j x J d G V t V H l w Z T 5 G b 3 J t d W x h P C 9 J d G V t V H l w Z T 4 8 S X R l b V B h d G g + U 2 V j d G l v b j E v R X h j Z W w t U H J v a m V j d C U y M E R h d G E l M j A o M i k v R X h w Y W 5 k Z W Q l M j B E Y X R h P C 9 J d G V t U G F 0 a D 4 8 L 0 l 0 Z W 1 M b 2 N h d G l v b j 4 8 U 3 R h Y m x l R W 5 0 c m l l c y A v P j w v S X R l b T 4 8 S X R l b T 4 8 S X R l b U x v Y 2 F 0 a W 9 u P j x J d G V t V H l w Z T 5 G b 3 J t d W x h P C 9 J d G V t V H l w Z T 4 8 S X R l b V B h d G g + U 2 V j d G l v b j E v R X h j Z W w t U H J v a m V j d C U y M E R h d G E l M j A o M i k v Q 2 h h b m d l Z C U y M F R 5 c G U 8 L 0 l 0 Z W 1 Q Y X R o P j w v S X R l b U x v Y 2 F 0 a W 9 u P j x T d G F i b G V F b n R y a W V z I C 8 + P C 9 J d G V t P j x J d G V t P j x J d G V t T G 9 j Y X R p b 2 4 + P E l 0 Z W 1 U e X B l P k Z v c m 1 1 b G E 8 L 0 l 0 Z W 1 U e X B l P j x J d G V t U G F 0 a D 5 T Z W N 0 a W 9 u M S 9 F e G N l b C 1 Q c m 9 q Z W N 0 J T I w R G F 0 Y S U y M C g y K S 9 B Z G R l Z C U y M E N 1 c 3 R v b T E 8 L 0 l 0 Z W 1 Q Y X R o P j w v S X R l b U x v Y 2 F 0 a W 9 u P j x T d G F i b G V F b n R y a W V z I C 8 + P C 9 J d G V t P j x J d G V t P j x J d G V t T G 9 j Y X R p b 2 4 + P E l 0 Z W 1 U e X B l P k Z v c m 1 1 b G E 8 L 0 l 0 Z W 1 U e X B l P j x J d G V t U G F 0 a D 5 T Z W N 0 a W 9 u M S 9 F e G N l b C 1 Q c m 9 q Z W N 0 J T I w R G F 0 Y S U y M C g y K S 9 D a G F u Z 2 V k J T I w V H l w Z T E 8 L 0 l 0 Z W 1 Q Y X R o P j w v S X R l b U x v Y 2 F 0 a W 9 u P j x T d G F i b G V F b n R y a W V z I C 8 + P C 9 J d G V t P j x J d G V t P j x J d G V t T G 9 j Y X R p b 2 4 + P E l 0 Z W 1 U e X B l P k Z v c m 1 1 b G E 8 L 0 l 0 Z W 1 U e X B l P j x J d G V t U G F 0 a D 5 T Z W N 0 a W 9 u M S 9 F e G N l b C 1 Q c m 9 q Z W N 0 J T I w R G F 0 Y S U y M C g y K S 9 B Z G R l Z C U y M E N 1 c 3 R v b T I 8 L 0 l 0 Z W 1 Q Y X R o P j w v S X R l b U x v Y 2 F 0 a W 9 u P j x T d G F i b G V F b n R y a W V z I C 8 + P C 9 J d G V t P j x J d G V t P j x J d G V t T G 9 j Y X R p b 2 4 + P E l 0 Z W 1 U e X B l P k Z v c m 1 1 b G E 8 L 0 l 0 Z W 1 U e X B l P j x J d G V t U G F 0 a D 5 T Z W N 0 a W 9 u M S 9 F e G N l b C 1 Q c m 9 q Z W N 0 J T I w R G F 0 Y S U y M C g y K S 9 D a G F u Z 2 V k J T I w V H l w Z T I 8 L 0 l 0 Z W 1 Q Y X R o P j w v S X R l b U x v Y 2 F 0 a W 9 u P j x T d G F i b G V F b n R y a W V z I C 8 + P C 9 J d G V t P j x J d G V t P j x J d G V t T G 9 j Y X R p b 2 4 + P E l 0 Z W 1 U e X B l P k Z v c m 1 1 b G E 8 L 0 l 0 Z W 1 U e X B l P j x J d G V t U G F 0 a D 5 T Z W N 0 a W 9 u M S 9 F e G N l b C 1 Q c m 9 q Z W N 0 J T I w R G F 0 Y S U y M C g y K S 9 S Z W 5 h b W V k J T I w Q 2 9 s d W 1 u c z w v S X R l b V B h d G g + P C 9 J d G V t T G 9 j Y X R p b 2 4 + P F N 0 Y W J s Z U V u d H J p Z X M g L z 4 8 L 0 l 0 Z W 0 + P E l 0 Z W 0 + P E l 0 Z W 1 M b 2 N h d G l v b j 4 8 S X R l b V R 5 c G U + R m 9 y b X V s Y T w v S X R l b V R 5 c G U + P E l 0 Z W 1 Q Y X R o P l N l Y 3 R p b 2 4 x L 0 V 4 Y 2 V s L V B y b 2 p l Y 3 Q l M j B E Y X R h J T I w K D I p L 0 l u c 2 V y d G V k J T I w W W V h c j w v S X R l b V B h d G g + P C 9 J d G V t T G 9 j Y X R p b 2 4 + P F N 0 Y W J s Z U V u d H J p Z X M g L z 4 8 L 0 l 0 Z W 0 + P E l 0 Z W 0 + P E l 0 Z W 1 M b 2 N h d G l v b j 4 8 S X R l b V R 5 c G U + R m 9 y b X V s Y T w v S X R l b V R 5 c G U + P E l 0 Z W 1 Q Y X R o P l N l Y 3 R p b 2 4 x L 0 V 4 Y 2 V s L V B y b 2 p l Y 3 Q l M j B E Y X R h J T I w K D I p L 0 l u c 2 V y d G V k J T I w T W 9 u d G g l M j B O Y W 1 l P C 9 J d G V t U G F 0 a D 4 8 L 0 l 0 Z W 1 M b 2 N h d G l v b j 4 8 U 3 R h Y m x l R W 5 0 c m l l c y A v P j w v S X R l b T 4 8 S X R l b T 4 8 S X R l b U x v Y 2 F 0 a W 9 u P j x J d G V t V H l w Z T 5 G b 3 J t d W x h P C 9 J d G V t V H l w Z T 4 8 S X R l b V B h d G g + U 2 V j d G l v b j E v R X h j Z W w t U H J v a m V j d C U y M E R h d G E l M j A o M i k v S W 5 z Z X J 0 Z W Q l M j B R d W F y d G V y P C 9 J d G V t U G F 0 a D 4 8 L 0 l 0 Z W 1 M b 2 N h d G l v b j 4 8 U 3 R h Y m x l R W 5 0 c m l l c y A v P j w v S X R l b T 4 8 S X R l b T 4 8 S X R l b U x v Y 2 F 0 a W 9 u P j x J d G V t V H l w Z T 5 G b 3 J t d W x h P C 9 J d G V t V H l w Z T 4 8 S X R l b V B h d G g + U 2 V j d G l v b j E v R X h j Z W w t U H J v a m V j d C U y M E R h d G E v Q 2 h h b m d l Z C U y M F R 5 c G U z P C 9 J d G V t U G F 0 a D 4 8 L 0 l 0 Z W 1 M b 2 N h d G l v b j 4 8 U 3 R h Y m x l R W 5 0 c m l l c y A v P j w v S X R l b T 4 8 L 0 l 0 Z W 1 z P j w v T G 9 j Y W x Q Y W N r Y W d l T W V 0 Y W R h d G F G a W x l P h Y A A A B Q S w U G A A A A A A A A A A A A A A A A A A A A A A A A J g E A A A E A A A D Q j J 3 f A R X R E Y x 6 A M B P w p f r A Q A A A N F v k 2 P n Z o t L t R T 2 Y q o S / + k A A A A A A g A A A A A A E G Y A A A A B A A A g A A A A C t 8 o r X G 5 T Y A u n k W X 0 A C y u g f e y t v / l Q I t v r a 4 L B 5 B u B 4 A A A A A D o A A A A A C A A A g A A A A p 3 4 g c M X S T M / o r j E h v Z m w P / G / G p d t S 5 / t U X z y H k 1 P 3 c l Q A A A A n O T q u B S t 4 C 4 D Q v U V E a Q K S e s / P v L 8 4 Z 2 1 L Y I w O J 8 v P L o u 7 d 7 o f A P t i 7 9 R K c S s F T 8 m O Y K T O j / I n 0 N z 4 B A 4 L A h D I J Y m V B B / d 4 C 3 L v P N S 4 s / J 8 d A A A A A + w Y 5 Y C R m 6 K d q P p O 6 o f c 7 f J I j 8 p n T D X 9 1 B Y h u G C I K i z r V k p 4 i D M H g + D A W G 5 U B 6 7 t T 4 W 8 + x P E W H S E O O 8 o 5 9 Z u 3 w Q = = < / D a t a M a s h u p > 
</file>

<file path=customXml/itemProps1.xml><?xml version="1.0" encoding="utf-8"?>
<ds:datastoreItem xmlns:ds="http://schemas.openxmlformats.org/officeDocument/2006/customXml" ds:itemID="{6A2A8BF2-7C5D-473D-9D68-9045F18F48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Setting</vt:lpstr>
      <vt:lpstr>Sheet2</vt:lpstr>
      <vt:lpstr>Support</vt:lpstr>
      <vt:lpstr>Dashboard</vt:lpstr>
      <vt:lpstr>Table</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2022-06-29T07:58:40Z</dcterms:created>
  <dcterms:modified xsi:type="dcterms:W3CDTF">2022-07-21T09:55:54Z</dcterms:modified>
</cp:coreProperties>
</file>