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tables/table2.xml" ContentType="application/vnd.openxmlformats-officedocument.spreadsheetml.table+xml"/>
  <Override PartName="/xl/tables/table3.xml" ContentType="application/vnd.openxmlformats-officedocument.spreadsheetml.table+xml"/>
  <Override PartName="/xl/drawings/drawing1.xml" ContentType="application/vnd.openxmlformats-officedocument.drawing+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richData/richValueRel.xml" ContentType="application/vnd.ms-excel.richvaluerel+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326"/>
  <workbookPr hidePivotFieldList="1"/>
  <mc:AlternateContent xmlns:mc="http://schemas.openxmlformats.org/markup-compatibility/2006">
    <mc:Choice Requires="x15">
      <x15ac:absPath xmlns:x15ac="http://schemas.microsoft.com/office/spreadsheetml/2010/11/ac" url="C:\Users\ambha\Desktop\Data Analytics\Excel\Projects\customer-call-center-analysis\excel\"/>
    </mc:Choice>
  </mc:AlternateContent>
  <xr:revisionPtr revIDLastSave="0" documentId="13_ncr:1_{695F5455-E377-42E6-942A-EBFA10706021}" xr6:coauthVersionLast="47" xr6:coauthVersionMax="47" xr10:uidLastSave="{00000000-0000-0000-0000-000000000000}"/>
  <bookViews>
    <workbookView xWindow="-108" yWindow="-108" windowWidth="23256" windowHeight="12456" activeTab="4" xr2:uid="{26D4546B-D2A1-4444-8EAF-A6228F96F0C1}"/>
  </bookViews>
  <sheets>
    <sheet name="Helper_Data" sheetId="7" r:id="rId1"/>
    <sheet name="Pivot_Analysis" sheetId="6" r:id="rId2"/>
    <sheet name="Data" sheetId="2" r:id="rId3"/>
    <sheet name="Assets" sheetId="4" r:id="rId4"/>
    <sheet name="Dashboard" sheetId="5" r:id="rId5"/>
  </sheets>
  <definedNames>
    <definedName name="_xlnm._FilterDatabase" localSheetId="2" hidden="1">Data!$B$3:$H$1003</definedName>
    <definedName name="_xlcn.WorksheetConnection_07.sampledataexcelportfolioproject.xlsxcalls1" hidden="1">calls[]</definedName>
    <definedName name="_xlcn.WorksheetConnection_07.sampledataexcelportfolioproject.xlsxcustomers1" hidden="1">customers[]</definedName>
    <definedName name="ExternalData_1" localSheetId="0" hidden="1">Helper_Data!$A$3:$K$1003</definedName>
    <definedName name="Slicer_Representative">#N/A</definedName>
  </definedNames>
  <calcPr calcId="191029"/>
  <pivotCaches>
    <pivotCache cacheId="0" r:id="rId6"/>
    <pivotCache cacheId="1" r:id="rId7"/>
    <pivotCache cacheId="2" r:id="rId8"/>
    <pivotCache cacheId="3" r:id="rId9"/>
    <pivotCache cacheId="4" r:id="rId10"/>
    <pivotCache cacheId="5" r:id="rId11"/>
    <pivotCache cacheId="6" r:id="rId12"/>
    <pivotCache cacheId="7" r:id="rId13"/>
    <pivotCache cacheId="8" r:id="rId14"/>
  </pivotCaches>
  <extLst>
    <ext xmlns:x14="http://schemas.microsoft.com/office/spreadsheetml/2009/9/main" uri="{876F7934-8845-4945-9796-88D515C7AA90}">
      <x14:pivotCaches>
        <pivotCache cacheId="9" r:id="rId15"/>
      </x14:pivotCaches>
    </ext>
    <ext xmlns:x14="http://schemas.microsoft.com/office/spreadsheetml/2009/9/main" uri="{BBE1A952-AA13-448e-AADC-164F8A28A991}">
      <x14:slicerCaches>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ustomers" name="customers" connection="WorksheetConnection_07.sample-data-excel-portfolio-project.xlsx!customers"/>
          <x15:modelTable id="calls" name="calls" connection="WorksheetConnection_07.sample-data-excel-portfolio-project.xlsx!calls"/>
        </x15:modelTables>
        <x15:modelRelationships>
          <x15:modelRelationship fromTable="calls" fromColumn="Customer ID" toTable="customers" toColumn="Customer ID"/>
        </x15:modelRelationships>
        <x15:extLst>
          <ext xmlns:x16="http://schemas.microsoft.com/office/spreadsheetml/2014/11/main" uri="{9835A34E-60A6-4A7C-AAB8-D5F71C897F49}">
            <x16:modelTimeGroupings>
              <x16:modelTimeGrouping tableName="calls" columnName="Date of Call" columnId="Date of Call">
                <x16:calculatedTimeColumn columnName="Date of Call (Month Index)" columnId="Date of Call (Month Index)" contentType="monthsindex" isSelected="1"/>
                <x16:calculatedTimeColumn columnName="Date of Call (Month)" columnId="Date of Call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4" i="2" l="1"/>
  <c r="K4" i="2" a="1"/>
  <c r="K4" i="2" s="1"/>
  <c r="Q20" i="5" a="1"/>
  <c r="Q20" i="5" s="1"/>
  <c r="L48" i="6"/>
  <c r="L52" i="6" s="1"/>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502" i="2"/>
  <c r="L503" i="2"/>
  <c r="L504" i="2"/>
  <c r="L505" i="2"/>
  <c r="L506" i="2"/>
  <c r="L507" i="2"/>
  <c r="L508" i="2"/>
  <c r="L509" i="2"/>
  <c r="L510" i="2"/>
  <c r="L511" i="2"/>
  <c r="L512" i="2"/>
  <c r="L513" i="2"/>
  <c r="L514" i="2"/>
  <c r="L515" i="2"/>
  <c r="L516" i="2"/>
  <c r="L517" i="2"/>
  <c r="L518" i="2"/>
  <c r="L519" i="2"/>
  <c r="L520" i="2"/>
  <c r="L521" i="2"/>
  <c r="L522" i="2"/>
  <c r="L523" i="2"/>
  <c r="L524" i="2"/>
  <c r="L525" i="2"/>
  <c r="L526" i="2"/>
  <c r="L527" i="2"/>
  <c r="L528" i="2"/>
  <c r="L529" i="2"/>
  <c r="L530" i="2"/>
  <c r="L531" i="2"/>
  <c r="L532" i="2"/>
  <c r="L533" i="2"/>
  <c r="L534" i="2"/>
  <c r="L535" i="2"/>
  <c r="L536" i="2"/>
  <c r="L537" i="2"/>
  <c r="L538" i="2"/>
  <c r="L539" i="2"/>
  <c r="L540" i="2"/>
  <c r="L541" i="2"/>
  <c r="L542" i="2"/>
  <c r="L543" i="2"/>
  <c r="L544" i="2"/>
  <c r="L545" i="2"/>
  <c r="L546" i="2"/>
  <c r="L547" i="2"/>
  <c r="L548" i="2"/>
  <c r="L549" i="2"/>
  <c r="L550" i="2"/>
  <c r="L551" i="2"/>
  <c r="L552" i="2"/>
  <c r="L553" i="2"/>
  <c r="L554" i="2"/>
  <c r="L555" i="2"/>
  <c r="L556" i="2"/>
  <c r="L557" i="2"/>
  <c r="L558" i="2"/>
  <c r="L559" i="2"/>
  <c r="L560" i="2"/>
  <c r="L561" i="2"/>
  <c r="L562" i="2"/>
  <c r="L563" i="2"/>
  <c r="L564" i="2"/>
  <c r="L565" i="2"/>
  <c r="L566" i="2"/>
  <c r="L567" i="2"/>
  <c r="L568" i="2"/>
  <c r="L569" i="2"/>
  <c r="L570" i="2"/>
  <c r="L571" i="2"/>
  <c r="L572" i="2"/>
  <c r="L573" i="2"/>
  <c r="L574" i="2"/>
  <c r="L575" i="2"/>
  <c r="L576" i="2"/>
  <c r="L577" i="2"/>
  <c r="L578" i="2"/>
  <c r="L579" i="2"/>
  <c r="L580" i="2"/>
  <c r="L581" i="2"/>
  <c r="L582" i="2"/>
  <c r="L583" i="2"/>
  <c r="L584" i="2"/>
  <c r="L585" i="2"/>
  <c r="L586" i="2"/>
  <c r="L587" i="2"/>
  <c r="L588" i="2"/>
  <c r="L589" i="2"/>
  <c r="L590" i="2"/>
  <c r="L591" i="2"/>
  <c r="L592" i="2"/>
  <c r="L593" i="2"/>
  <c r="L594" i="2"/>
  <c r="L595" i="2"/>
  <c r="L596" i="2"/>
  <c r="L597" i="2"/>
  <c r="L598" i="2"/>
  <c r="L599" i="2"/>
  <c r="L600" i="2"/>
  <c r="L601" i="2"/>
  <c r="L602" i="2"/>
  <c r="L603" i="2"/>
  <c r="L604" i="2"/>
  <c r="L605" i="2"/>
  <c r="L606" i="2"/>
  <c r="L607" i="2"/>
  <c r="L608" i="2"/>
  <c r="L609" i="2"/>
  <c r="L610" i="2"/>
  <c r="L611" i="2"/>
  <c r="L612" i="2"/>
  <c r="L613" i="2"/>
  <c r="L614" i="2"/>
  <c r="L615" i="2"/>
  <c r="L616" i="2"/>
  <c r="L617" i="2"/>
  <c r="L618" i="2"/>
  <c r="L619" i="2"/>
  <c r="L620" i="2"/>
  <c r="L621" i="2"/>
  <c r="L622" i="2"/>
  <c r="L623" i="2"/>
  <c r="L624" i="2"/>
  <c r="L625" i="2"/>
  <c r="L626" i="2"/>
  <c r="L627" i="2"/>
  <c r="L628" i="2"/>
  <c r="L629" i="2"/>
  <c r="L630" i="2"/>
  <c r="L631" i="2"/>
  <c r="L632" i="2"/>
  <c r="L633" i="2"/>
  <c r="L634" i="2"/>
  <c r="L635" i="2"/>
  <c r="L636" i="2"/>
  <c r="L637" i="2"/>
  <c r="L638" i="2"/>
  <c r="L639" i="2"/>
  <c r="L640" i="2"/>
  <c r="L641" i="2"/>
  <c r="L642" i="2"/>
  <c r="L643" i="2"/>
  <c r="L644" i="2"/>
  <c r="L645" i="2"/>
  <c r="L646" i="2"/>
  <c r="L647" i="2"/>
  <c r="L648" i="2"/>
  <c r="L649" i="2"/>
  <c r="L650" i="2"/>
  <c r="L651" i="2"/>
  <c r="L652" i="2"/>
  <c r="L653" i="2"/>
  <c r="L654" i="2"/>
  <c r="L655" i="2"/>
  <c r="L656" i="2"/>
  <c r="L657" i="2"/>
  <c r="L658" i="2"/>
  <c r="L659" i="2"/>
  <c r="L660" i="2"/>
  <c r="L661" i="2"/>
  <c r="L662" i="2"/>
  <c r="L663" i="2"/>
  <c r="L664" i="2"/>
  <c r="L665" i="2"/>
  <c r="L666" i="2"/>
  <c r="L667" i="2"/>
  <c r="L668" i="2"/>
  <c r="L669" i="2"/>
  <c r="L670" i="2"/>
  <c r="L671" i="2"/>
  <c r="L672" i="2"/>
  <c r="L673" i="2"/>
  <c r="L674" i="2"/>
  <c r="L675" i="2"/>
  <c r="L676" i="2"/>
  <c r="L677" i="2"/>
  <c r="L678" i="2"/>
  <c r="L679" i="2"/>
  <c r="L680" i="2"/>
  <c r="L681" i="2"/>
  <c r="L682" i="2"/>
  <c r="L683" i="2"/>
  <c r="L684" i="2"/>
  <c r="L685" i="2"/>
  <c r="L686" i="2"/>
  <c r="L687" i="2"/>
  <c r="L688" i="2"/>
  <c r="L689" i="2"/>
  <c r="L690" i="2"/>
  <c r="L691" i="2"/>
  <c r="L692" i="2"/>
  <c r="L693" i="2"/>
  <c r="L694" i="2"/>
  <c r="L695" i="2"/>
  <c r="L696" i="2"/>
  <c r="L697" i="2"/>
  <c r="L698" i="2"/>
  <c r="L699" i="2"/>
  <c r="L700" i="2"/>
  <c r="L701" i="2"/>
  <c r="L702" i="2"/>
  <c r="L703" i="2"/>
  <c r="L704" i="2"/>
  <c r="L705" i="2"/>
  <c r="L706" i="2"/>
  <c r="L707" i="2"/>
  <c r="L708" i="2"/>
  <c r="L709" i="2"/>
  <c r="L710" i="2"/>
  <c r="L711" i="2"/>
  <c r="L712" i="2"/>
  <c r="L713" i="2"/>
  <c r="L714" i="2"/>
  <c r="L715" i="2"/>
  <c r="L716" i="2"/>
  <c r="L717" i="2"/>
  <c r="L718" i="2"/>
  <c r="L719" i="2"/>
  <c r="L720" i="2"/>
  <c r="L721" i="2"/>
  <c r="L722" i="2"/>
  <c r="L723" i="2"/>
  <c r="L724" i="2"/>
  <c r="L725" i="2"/>
  <c r="L726" i="2"/>
  <c r="L727" i="2"/>
  <c r="L728" i="2"/>
  <c r="L729" i="2"/>
  <c r="L730" i="2"/>
  <c r="L731" i="2"/>
  <c r="L732" i="2"/>
  <c r="L733" i="2"/>
  <c r="L734" i="2"/>
  <c r="L735" i="2"/>
  <c r="L736" i="2"/>
  <c r="L737" i="2"/>
  <c r="L738" i="2"/>
  <c r="L739" i="2"/>
  <c r="L740" i="2"/>
  <c r="L741" i="2"/>
  <c r="L742" i="2"/>
  <c r="L743" i="2"/>
  <c r="L744" i="2"/>
  <c r="L745" i="2"/>
  <c r="L746" i="2"/>
  <c r="L747" i="2"/>
  <c r="L748" i="2"/>
  <c r="L749" i="2"/>
  <c r="L750" i="2"/>
  <c r="L751" i="2"/>
  <c r="L752" i="2"/>
  <c r="L753" i="2"/>
  <c r="L754" i="2"/>
  <c r="L755" i="2"/>
  <c r="L756" i="2"/>
  <c r="L757" i="2"/>
  <c r="L758" i="2"/>
  <c r="L759" i="2"/>
  <c r="L760" i="2"/>
  <c r="L761" i="2"/>
  <c r="L762" i="2"/>
  <c r="L763" i="2"/>
  <c r="L764" i="2"/>
  <c r="L765" i="2"/>
  <c r="L766" i="2"/>
  <c r="L767" i="2"/>
  <c r="L768" i="2"/>
  <c r="L769" i="2"/>
  <c r="L770" i="2"/>
  <c r="L771" i="2"/>
  <c r="L772" i="2"/>
  <c r="L773" i="2"/>
  <c r="L774" i="2"/>
  <c r="L775" i="2"/>
  <c r="L776" i="2"/>
  <c r="L777" i="2"/>
  <c r="L778" i="2"/>
  <c r="L779" i="2"/>
  <c r="L780" i="2"/>
  <c r="L781" i="2"/>
  <c r="L782" i="2"/>
  <c r="L783" i="2"/>
  <c r="L784" i="2"/>
  <c r="L785" i="2"/>
  <c r="L786" i="2"/>
  <c r="L787" i="2"/>
  <c r="L788" i="2"/>
  <c r="L789" i="2"/>
  <c r="L790" i="2"/>
  <c r="L791" i="2"/>
  <c r="L792" i="2"/>
  <c r="L793" i="2"/>
  <c r="L794" i="2"/>
  <c r="L795" i="2"/>
  <c r="L796" i="2"/>
  <c r="L797" i="2"/>
  <c r="L798" i="2"/>
  <c r="L799" i="2"/>
  <c r="L800" i="2"/>
  <c r="L801" i="2"/>
  <c r="L802" i="2"/>
  <c r="L803" i="2"/>
  <c r="L804" i="2"/>
  <c r="L805" i="2"/>
  <c r="L806" i="2"/>
  <c r="L807" i="2"/>
  <c r="L808" i="2"/>
  <c r="L809" i="2"/>
  <c r="L810" i="2"/>
  <c r="L811" i="2"/>
  <c r="L812" i="2"/>
  <c r="L813" i="2"/>
  <c r="L814" i="2"/>
  <c r="L815" i="2"/>
  <c r="L816" i="2"/>
  <c r="L817" i="2"/>
  <c r="L818" i="2"/>
  <c r="L819" i="2"/>
  <c r="L820" i="2"/>
  <c r="L821" i="2"/>
  <c r="L822" i="2"/>
  <c r="L823" i="2"/>
  <c r="L824" i="2"/>
  <c r="L825" i="2"/>
  <c r="L826" i="2"/>
  <c r="L827" i="2"/>
  <c r="L828" i="2"/>
  <c r="L829" i="2"/>
  <c r="L830" i="2"/>
  <c r="L831" i="2"/>
  <c r="L832" i="2"/>
  <c r="L833" i="2"/>
  <c r="L834" i="2"/>
  <c r="L835" i="2"/>
  <c r="L836" i="2"/>
  <c r="L837" i="2"/>
  <c r="L838" i="2"/>
  <c r="L839" i="2"/>
  <c r="L840" i="2"/>
  <c r="L841" i="2"/>
  <c r="L842" i="2"/>
  <c r="L843" i="2"/>
  <c r="L844" i="2"/>
  <c r="L845" i="2"/>
  <c r="L846" i="2"/>
  <c r="L847" i="2"/>
  <c r="L848" i="2"/>
  <c r="L849" i="2"/>
  <c r="L850" i="2"/>
  <c r="L851" i="2"/>
  <c r="L852" i="2"/>
  <c r="L853" i="2"/>
  <c r="L854" i="2"/>
  <c r="L855" i="2"/>
  <c r="L856" i="2"/>
  <c r="L857" i="2"/>
  <c r="L858" i="2"/>
  <c r="L859" i="2"/>
  <c r="L860" i="2"/>
  <c r="L861" i="2"/>
  <c r="L862" i="2"/>
  <c r="L863" i="2"/>
  <c r="L864" i="2"/>
  <c r="L865" i="2"/>
  <c r="L866" i="2"/>
  <c r="L867" i="2"/>
  <c r="L868" i="2"/>
  <c r="L869" i="2"/>
  <c r="L870" i="2"/>
  <c r="L871" i="2"/>
  <c r="L872" i="2"/>
  <c r="L873" i="2"/>
  <c r="L874" i="2"/>
  <c r="L875" i="2"/>
  <c r="L876" i="2"/>
  <c r="L877" i="2"/>
  <c r="L878" i="2"/>
  <c r="L879" i="2"/>
  <c r="L880" i="2"/>
  <c r="L881" i="2"/>
  <c r="L882" i="2"/>
  <c r="L883" i="2"/>
  <c r="L884" i="2"/>
  <c r="L885" i="2"/>
  <c r="L886" i="2"/>
  <c r="L887" i="2"/>
  <c r="L888" i="2"/>
  <c r="L889" i="2"/>
  <c r="L890" i="2"/>
  <c r="L891" i="2"/>
  <c r="L892" i="2"/>
  <c r="L893" i="2"/>
  <c r="L894" i="2"/>
  <c r="L895" i="2"/>
  <c r="L896" i="2"/>
  <c r="L897" i="2"/>
  <c r="L898" i="2"/>
  <c r="L899" i="2"/>
  <c r="L900" i="2"/>
  <c r="L901" i="2"/>
  <c r="L902" i="2"/>
  <c r="L903" i="2"/>
  <c r="L904" i="2"/>
  <c r="L905" i="2"/>
  <c r="L906" i="2"/>
  <c r="L907" i="2"/>
  <c r="L908" i="2"/>
  <c r="L909" i="2"/>
  <c r="L910" i="2"/>
  <c r="L911" i="2"/>
  <c r="L912" i="2"/>
  <c r="L913" i="2"/>
  <c r="L914" i="2"/>
  <c r="L915" i="2"/>
  <c r="L916" i="2"/>
  <c r="L917" i="2"/>
  <c r="L918" i="2"/>
  <c r="L919" i="2"/>
  <c r="L920" i="2"/>
  <c r="L921" i="2"/>
  <c r="L922" i="2"/>
  <c r="L923" i="2"/>
  <c r="L924" i="2"/>
  <c r="L925" i="2"/>
  <c r="L926" i="2"/>
  <c r="L927" i="2"/>
  <c r="L928" i="2"/>
  <c r="L929" i="2"/>
  <c r="L930" i="2"/>
  <c r="L931" i="2"/>
  <c r="L932" i="2"/>
  <c r="L933" i="2"/>
  <c r="L934" i="2"/>
  <c r="L935" i="2"/>
  <c r="L936" i="2"/>
  <c r="L937" i="2"/>
  <c r="L938" i="2"/>
  <c r="L939" i="2"/>
  <c r="L940" i="2"/>
  <c r="L941" i="2"/>
  <c r="L942" i="2"/>
  <c r="L943" i="2"/>
  <c r="L944" i="2"/>
  <c r="L945" i="2"/>
  <c r="L946" i="2"/>
  <c r="L947" i="2"/>
  <c r="L948" i="2"/>
  <c r="L949" i="2"/>
  <c r="L950" i="2"/>
  <c r="L951" i="2"/>
  <c r="L952" i="2"/>
  <c r="L953" i="2"/>
  <c r="L954" i="2"/>
  <c r="L955" i="2"/>
  <c r="L956" i="2"/>
  <c r="L957" i="2"/>
  <c r="L958" i="2"/>
  <c r="L959" i="2"/>
  <c r="L960" i="2"/>
  <c r="L961" i="2"/>
  <c r="L962" i="2"/>
  <c r="L963" i="2"/>
  <c r="L964" i="2"/>
  <c r="L965" i="2"/>
  <c r="L966" i="2"/>
  <c r="L967" i="2"/>
  <c r="L968" i="2"/>
  <c r="L969" i="2"/>
  <c r="L970" i="2"/>
  <c r="L971" i="2"/>
  <c r="L972" i="2"/>
  <c r="L973" i="2"/>
  <c r="L974" i="2"/>
  <c r="L975" i="2"/>
  <c r="L976" i="2"/>
  <c r="L977" i="2"/>
  <c r="L978" i="2"/>
  <c r="L979" i="2"/>
  <c r="L980" i="2"/>
  <c r="L981" i="2"/>
  <c r="L982" i="2"/>
  <c r="L983" i="2"/>
  <c r="L984" i="2"/>
  <c r="L985" i="2"/>
  <c r="L986" i="2"/>
  <c r="L987" i="2"/>
  <c r="L988" i="2"/>
  <c r="L989" i="2"/>
  <c r="L990" i="2"/>
  <c r="L991" i="2"/>
  <c r="L992" i="2"/>
  <c r="L993" i="2"/>
  <c r="L994" i="2"/>
  <c r="L995" i="2"/>
  <c r="L996" i="2"/>
  <c r="L997" i="2"/>
  <c r="L998" i="2"/>
  <c r="L999" i="2"/>
  <c r="L1000" i="2"/>
  <c r="L1001" i="2"/>
  <c r="L1002" i="2"/>
  <c r="L1003" i="2"/>
  <c r="K5" i="2" a="1"/>
  <c r="K5" i="2"/>
  <c r="K6" i="2" a="1"/>
  <c r="K6" i="2" s="1"/>
  <c r="K7" i="2" a="1"/>
  <c r="K7" i="2" s="1"/>
  <c r="K8" i="2" a="1"/>
  <c r="K8" i="2" s="1"/>
  <c r="K9" i="2" a="1"/>
  <c r="K9" i="2" s="1"/>
  <c r="K10" i="2" a="1"/>
  <c r="K10" i="2"/>
  <c r="K11" i="2" a="1"/>
  <c r="K11" i="2" s="1"/>
  <c r="K12" i="2" a="1"/>
  <c r="K12" i="2" s="1"/>
  <c r="K13" i="2" a="1"/>
  <c r="K13" i="2" s="1"/>
  <c r="K14" i="2" a="1"/>
  <c r="K14" i="2" s="1"/>
  <c r="K15" i="2" a="1"/>
  <c r="K15" i="2" s="1"/>
  <c r="K16" i="2" a="1"/>
  <c r="K16" i="2"/>
  <c r="K17" i="2" a="1"/>
  <c r="K17" i="2" s="1"/>
  <c r="K18" i="2" a="1"/>
  <c r="K18" i="2" s="1"/>
  <c r="K19" i="2" a="1"/>
  <c r="K19" i="2" s="1"/>
  <c r="K20" i="2" a="1"/>
  <c r="K20" i="2" s="1"/>
  <c r="K21" i="2" a="1"/>
  <c r="K21" i="2" s="1"/>
  <c r="K22" i="2" a="1"/>
  <c r="K22" i="2" s="1"/>
  <c r="K23" i="2" a="1"/>
  <c r="K23" i="2" s="1"/>
  <c r="K24" i="2" a="1"/>
  <c r="K24" i="2" s="1"/>
  <c r="K25" i="2" a="1"/>
  <c r="K25" i="2" s="1"/>
  <c r="K26" i="2" a="1"/>
  <c r="K26" i="2" s="1"/>
  <c r="K27" i="2" a="1"/>
  <c r="K27" i="2" s="1"/>
  <c r="K28" i="2" a="1"/>
  <c r="K28" i="2" s="1"/>
  <c r="K29" i="2" a="1"/>
  <c r="K29" i="2"/>
  <c r="K30" i="2" a="1"/>
  <c r="K30" i="2" s="1"/>
  <c r="K31" i="2" a="1"/>
  <c r="K31" i="2"/>
  <c r="K32" i="2" a="1"/>
  <c r="K32" i="2" s="1"/>
  <c r="K33" i="2" a="1"/>
  <c r="K33" i="2" s="1"/>
  <c r="K34" i="2" a="1"/>
  <c r="K34" i="2"/>
  <c r="K35" i="2" a="1"/>
  <c r="K35" i="2"/>
  <c r="K36" i="2" a="1"/>
  <c r="K36" i="2" s="1"/>
  <c r="K37" i="2" a="1"/>
  <c r="K37" i="2" s="1"/>
  <c r="K38" i="2" a="1"/>
  <c r="K38" i="2" s="1"/>
  <c r="K39" i="2" a="1"/>
  <c r="K39" i="2" s="1"/>
  <c r="K40" i="2" a="1"/>
  <c r="K40" i="2"/>
  <c r="K41" i="2" a="1"/>
  <c r="K41" i="2"/>
  <c r="K42" i="2" a="1"/>
  <c r="K42" i="2" s="1"/>
  <c r="K43" i="2" a="1"/>
  <c r="K43" i="2" s="1"/>
  <c r="K44" i="2" a="1"/>
  <c r="K44" i="2" s="1"/>
  <c r="K45" i="2" a="1"/>
  <c r="K45" i="2" s="1"/>
  <c r="K46" i="2" a="1"/>
  <c r="K46" i="2"/>
  <c r="K47" i="2" a="1"/>
  <c r="K47" i="2" s="1"/>
  <c r="K48" i="2" a="1"/>
  <c r="K48" i="2" s="1"/>
  <c r="K49" i="2" a="1"/>
  <c r="K49" i="2" s="1"/>
  <c r="K50" i="2" a="1"/>
  <c r="K50" i="2" s="1"/>
  <c r="K51" i="2" a="1"/>
  <c r="K51" i="2" s="1"/>
  <c r="K52" i="2" a="1"/>
  <c r="K52" i="2"/>
  <c r="K53" i="2" a="1"/>
  <c r="K53" i="2" s="1"/>
  <c r="K54" i="2" a="1"/>
  <c r="K54" i="2" s="1"/>
  <c r="K55" i="2" a="1"/>
  <c r="K55" i="2" s="1"/>
  <c r="K56" i="2" a="1"/>
  <c r="K56" i="2" s="1"/>
  <c r="K57" i="2" a="1"/>
  <c r="K57" i="2" s="1"/>
  <c r="K58" i="2" a="1"/>
  <c r="K58" i="2" s="1"/>
  <c r="K59" i="2" a="1"/>
  <c r="K59" i="2"/>
  <c r="K60" i="2" a="1"/>
  <c r="K60" i="2" s="1"/>
  <c r="K61" i="2" a="1"/>
  <c r="K61" i="2" s="1"/>
  <c r="K62" i="2" a="1"/>
  <c r="K62" i="2" s="1"/>
  <c r="K63" i="2" a="1"/>
  <c r="K63" i="2" s="1"/>
  <c r="K64" i="2" a="1"/>
  <c r="K64" i="2" s="1"/>
  <c r="K65" i="2" a="1"/>
  <c r="K65" i="2"/>
  <c r="K66" i="2" a="1"/>
  <c r="K66" i="2" s="1"/>
  <c r="K67" i="2" a="1"/>
  <c r="K67" i="2"/>
  <c r="K68" i="2" a="1"/>
  <c r="K68" i="2" s="1"/>
  <c r="K69" i="2" a="1"/>
  <c r="K69" i="2" s="1"/>
  <c r="K70" i="2" a="1"/>
  <c r="K70" i="2" s="1"/>
  <c r="K71" i="2" a="1"/>
  <c r="K71" i="2" s="1"/>
  <c r="K72" i="2" a="1"/>
  <c r="K72" i="2" s="1"/>
  <c r="K73" i="2" a="1"/>
  <c r="K73" i="2" s="1"/>
  <c r="K74" i="2" a="1"/>
  <c r="K74" i="2"/>
  <c r="K75" i="2" a="1"/>
  <c r="K75" i="2" s="1"/>
  <c r="K76" i="2" a="1"/>
  <c r="K76" i="2"/>
  <c r="K77" i="2" a="1"/>
  <c r="K77" i="2"/>
  <c r="K78" i="2" a="1"/>
  <c r="K78" i="2" s="1"/>
  <c r="K79" i="2" a="1"/>
  <c r="K79" i="2" s="1"/>
  <c r="K80" i="2" a="1"/>
  <c r="K80" i="2" s="1"/>
  <c r="K81" i="2" a="1"/>
  <c r="K81" i="2" s="1"/>
  <c r="K82" i="2" a="1"/>
  <c r="K82" i="2" s="1"/>
  <c r="K83" i="2" a="1"/>
  <c r="K83" i="2"/>
  <c r="K84" i="2" a="1"/>
  <c r="K84" i="2" s="1"/>
  <c r="K85" i="2" a="1"/>
  <c r="K85" i="2"/>
  <c r="K86" i="2" a="1"/>
  <c r="K86" i="2" s="1"/>
  <c r="K87" i="2" a="1"/>
  <c r="K87" i="2" s="1"/>
  <c r="K88" i="2" a="1"/>
  <c r="K88" i="2" s="1"/>
  <c r="K89" i="2" a="1"/>
  <c r="K89" i="2"/>
  <c r="K90" i="2" a="1"/>
  <c r="K90" i="2" s="1"/>
  <c r="K91" i="2" a="1"/>
  <c r="K91" i="2" s="1"/>
  <c r="K92" i="2" a="1"/>
  <c r="K92" i="2" s="1"/>
  <c r="K93" i="2" a="1"/>
  <c r="K93" i="2" s="1"/>
  <c r="K94" i="2" a="1"/>
  <c r="K94" i="2"/>
  <c r="K95" i="2" a="1"/>
  <c r="K95" i="2"/>
  <c r="K96" i="2" a="1"/>
  <c r="K96" i="2" s="1"/>
  <c r="K97" i="2" a="1"/>
  <c r="K97" i="2" s="1"/>
  <c r="K98" i="2" a="1"/>
  <c r="K98" i="2" s="1"/>
  <c r="K99" i="2" a="1"/>
  <c r="K99" i="2" s="1"/>
  <c r="K100" i="2" a="1"/>
  <c r="K100" i="2"/>
  <c r="K101" i="2" a="1"/>
  <c r="K101" i="2" s="1"/>
  <c r="K102" i="2" a="1"/>
  <c r="K102" i="2" s="1"/>
  <c r="K103" i="2" a="1"/>
  <c r="K103" i="2"/>
  <c r="K104" i="2" a="1"/>
  <c r="K104" i="2" s="1"/>
  <c r="K105" i="2" a="1"/>
  <c r="K105" i="2" s="1"/>
  <c r="K106" i="2" a="1"/>
  <c r="K106" i="2"/>
  <c r="K107" i="2" a="1"/>
  <c r="K107" i="2" s="1"/>
  <c r="K108" i="2" a="1"/>
  <c r="K108" i="2" s="1"/>
  <c r="K109" i="2" a="1"/>
  <c r="K109" i="2" s="1"/>
  <c r="K110" i="2" a="1"/>
  <c r="K110" i="2" s="1"/>
  <c r="K111" i="2" a="1"/>
  <c r="K111" i="2" s="1"/>
  <c r="K112" i="2" a="1"/>
  <c r="K112" i="2" s="1"/>
  <c r="K113" i="2" a="1"/>
  <c r="K113" i="2"/>
  <c r="K114" i="2" a="1"/>
  <c r="K114" i="2" s="1"/>
  <c r="K115" i="2" a="1"/>
  <c r="K115" i="2" s="1"/>
  <c r="K116" i="2" a="1"/>
  <c r="K116" i="2" s="1"/>
  <c r="K117" i="2" a="1"/>
  <c r="K117" i="2" s="1"/>
  <c r="K118" i="2" a="1"/>
  <c r="K118" i="2"/>
  <c r="K119" i="2" a="1"/>
  <c r="K119" i="2" s="1"/>
  <c r="K120" i="2" a="1"/>
  <c r="K120" i="2" s="1"/>
  <c r="K121" i="2" a="1"/>
  <c r="K121" i="2" s="1"/>
  <c r="K122" i="2" a="1"/>
  <c r="K122" i="2" s="1"/>
  <c r="K123" i="2" a="1"/>
  <c r="K123" i="2" s="1"/>
  <c r="K124" i="2" a="1"/>
  <c r="K124" i="2"/>
  <c r="K125" i="2" a="1"/>
  <c r="K125" i="2" s="1"/>
  <c r="K126" i="2" a="1"/>
  <c r="K126" i="2" s="1"/>
  <c r="K127" i="2" a="1"/>
  <c r="K127" i="2" s="1"/>
  <c r="K128" i="2" a="1"/>
  <c r="K128" i="2"/>
  <c r="K129" i="2" a="1"/>
  <c r="K129" i="2" s="1"/>
  <c r="K130" i="2" a="1"/>
  <c r="K130" i="2"/>
  <c r="K131" i="2" a="1"/>
  <c r="K131" i="2" s="1"/>
  <c r="K132" i="2" a="1"/>
  <c r="K132" i="2" s="1"/>
  <c r="K133" i="2" a="1"/>
  <c r="K133" i="2" s="1"/>
  <c r="K134" i="2" a="1"/>
  <c r="K134" i="2" s="1"/>
  <c r="K135" i="2" a="1"/>
  <c r="K135" i="2" s="1"/>
  <c r="K136" i="2" a="1"/>
  <c r="K136" i="2" s="1"/>
  <c r="K137" i="2" a="1"/>
  <c r="K137" i="2"/>
  <c r="K138" i="2" a="1"/>
  <c r="K138" i="2" s="1"/>
  <c r="K139" i="2" a="1"/>
  <c r="K139" i="2"/>
  <c r="K140" i="2" a="1"/>
  <c r="K140" i="2" s="1"/>
  <c r="K141" i="2" a="1"/>
  <c r="K141" i="2" s="1"/>
  <c r="K142" i="2" a="1"/>
  <c r="K142" i="2" s="1"/>
  <c r="K143" i="2" a="1"/>
  <c r="K143" i="2"/>
  <c r="K144" i="2" a="1"/>
  <c r="K144" i="2" s="1"/>
  <c r="K145" i="2" a="1"/>
  <c r="K145" i="2" s="1"/>
  <c r="K146" i="2" a="1"/>
  <c r="K146" i="2" s="1"/>
  <c r="K147" i="2" a="1"/>
  <c r="K147" i="2" s="1"/>
  <c r="K148" i="2" a="1"/>
  <c r="K148" i="2" s="1"/>
  <c r="K149" i="2" a="1"/>
  <c r="K149" i="2"/>
  <c r="K150" i="2" a="1"/>
  <c r="K150" i="2" s="1"/>
  <c r="K151" i="2" a="1"/>
  <c r="K151" i="2" s="1"/>
  <c r="K152" i="2" a="1"/>
  <c r="K152" i="2" s="1"/>
  <c r="K153" i="2" a="1"/>
  <c r="K153" i="2" s="1"/>
  <c r="K154" i="2" a="1"/>
  <c r="K154" i="2" s="1"/>
  <c r="K155" i="2" a="1"/>
  <c r="K155" i="2" s="1"/>
  <c r="K156" i="2" a="1"/>
  <c r="K156" i="2" s="1"/>
  <c r="K157" i="2" a="1"/>
  <c r="K157" i="2" s="1"/>
  <c r="K158" i="2" a="1"/>
  <c r="K158" i="2" s="1"/>
  <c r="K159" i="2" a="1"/>
  <c r="K159" i="2" s="1"/>
  <c r="K160" i="2" a="1"/>
  <c r="K160" i="2"/>
  <c r="K161" i="2" a="1"/>
  <c r="K161" i="2" s="1"/>
  <c r="K162" i="2" a="1"/>
  <c r="K162" i="2" s="1"/>
  <c r="K163" i="2" a="1"/>
  <c r="K163" i="2" s="1"/>
  <c r="K164" i="2" a="1"/>
  <c r="K164" i="2" s="1"/>
  <c r="K165" i="2" a="1"/>
  <c r="K165" i="2" s="1"/>
  <c r="K166" i="2" a="1"/>
  <c r="K166" i="2" s="1"/>
  <c r="K167" i="2" a="1"/>
  <c r="K167" i="2"/>
  <c r="K168" i="2" a="1"/>
  <c r="K168" i="2" s="1"/>
  <c r="K169" i="2" a="1"/>
  <c r="K169" i="2" s="1"/>
  <c r="K170" i="2" a="1"/>
  <c r="K170" i="2" s="1"/>
  <c r="K171" i="2" a="1"/>
  <c r="K171" i="2" s="1"/>
  <c r="K172" i="2" a="1"/>
  <c r="K172" i="2" s="1"/>
  <c r="K173" i="2" a="1"/>
  <c r="K173" i="2" s="1"/>
  <c r="K174" i="2" a="1"/>
  <c r="K174" i="2" s="1"/>
  <c r="K175" i="2" a="1"/>
  <c r="K175" i="2" s="1"/>
  <c r="K176" i="2" a="1"/>
  <c r="K176" i="2" s="1"/>
  <c r="K177" i="2" a="1"/>
  <c r="K177" i="2" s="1"/>
  <c r="K178" i="2" a="1"/>
  <c r="K178" i="2"/>
  <c r="K179" i="2" a="1"/>
  <c r="K179" i="2" s="1"/>
  <c r="K180" i="2" a="1"/>
  <c r="K180" i="2" s="1"/>
  <c r="K181" i="2" a="1"/>
  <c r="K181" i="2" s="1"/>
  <c r="K182" i="2" a="1"/>
  <c r="K182" i="2"/>
  <c r="K183" i="2" a="1"/>
  <c r="K183" i="2" s="1"/>
  <c r="K184" i="2" a="1"/>
  <c r="K184" i="2" s="1"/>
  <c r="K185" i="2" a="1"/>
  <c r="K185" i="2"/>
  <c r="K186" i="2" a="1"/>
  <c r="K186" i="2" s="1"/>
  <c r="K187" i="2" a="1"/>
  <c r="K187" i="2" s="1"/>
  <c r="K188" i="2" a="1"/>
  <c r="K188" i="2" s="1"/>
  <c r="K189" i="2" a="1"/>
  <c r="K189" i="2" s="1"/>
  <c r="K190" i="2" a="1"/>
  <c r="K190" i="2" s="1"/>
  <c r="K191" i="2" a="1"/>
  <c r="K191" i="2"/>
  <c r="K192" i="2" a="1"/>
  <c r="K192" i="2" s="1"/>
  <c r="K193" i="2" a="1"/>
  <c r="K193" i="2"/>
  <c r="K194" i="2" a="1"/>
  <c r="K194" i="2" s="1"/>
  <c r="K195" i="2" a="1"/>
  <c r="K195" i="2" s="1"/>
  <c r="K196" i="2" a="1"/>
  <c r="K196" i="2" s="1"/>
  <c r="K197" i="2" a="1"/>
  <c r="K197" i="2" s="1"/>
  <c r="K198" i="2" a="1"/>
  <c r="K198" i="2" s="1"/>
  <c r="K199" i="2" a="1"/>
  <c r="K199" i="2" s="1"/>
  <c r="K200" i="2" a="1"/>
  <c r="K200" i="2"/>
  <c r="K201" i="2" a="1"/>
  <c r="K201" i="2" s="1"/>
  <c r="K202" i="2" a="1"/>
  <c r="K202" i="2" s="1"/>
  <c r="K203" i="2" a="1"/>
  <c r="K203" i="2" s="1"/>
  <c r="K204" i="2" a="1"/>
  <c r="K204" i="2" s="1"/>
  <c r="K205" i="2" a="1"/>
  <c r="K205" i="2" s="1"/>
  <c r="K206" i="2" a="1"/>
  <c r="K206" i="2" s="1"/>
  <c r="K207" i="2" a="1"/>
  <c r="K207" i="2" s="1"/>
  <c r="K208" i="2" a="1"/>
  <c r="K208" i="2" s="1"/>
  <c r="K209" i="2" a="1"/>
  <c r="K209" i="2" s="1"/>
  <c r="K210" i="2" a="1"/>
  <c r="K210" i="2" s="1"/>
  <c r="K211" i="2" a="1"/>
  <c r="K211" i="2" s="1"/>
  <c r="K212" i="2" a="1"/>
  <c r="K212" i="2" s="1"/>
  <c r="K213" i="2" a="1"/>
  <c r="K213" i="2" s="1"/>
  <c r="K214" i="2" a="1"/>
  <c r="K214" i="2"/>
  <c r="K215" i="2" a="1"/>
  <c r="K215" i="2"/>
  <c r="K216" i="2" a="1"/>
  <c r="K216" i="2" s="1"/>
  <c r="K217" i="2" a="1"/>
  <c r="K217" i="2" s="1"/>
  <c r="K218" i="2" a="1"/>
  <c r="K218" i="2"/>
  <c r="K219" i="2" a="1"/>
  <c r="K219" i="2" s="1"/>
  <c r="K220" i="2" a="1"/>
  <c r="K220" i="2" s="1"/>
  <c r="K221" i="2" a="1"/>
  <c r="K221" i="2"/>
  <c r="K222" i="2" a="1"/>
  <c r="K222" i="2" s="1"/>
  <c r="K223" i="2" a="1"/>
  <c r="K223" i="2" s="1"/>
  <c r="K224" i="2" a="1"/>
  <c r="K224" i="2" s="1"/>
  <c r="K225" i="2" a="1"/>
  <c r="K225" i="2" s="1"/>
  <c r="K226" i="2" a="1"/>
  <c r="K226" i="2" s="1"/>
  <c r="K227" i="2" a="1"/>
  <c r="K227" i="2" s="1"/>
  <c r="K228" i="2" a="1"/>
  <c r="K228" i="2" s="1"/>
  <c r="K229" i="2" a="1"/>
  <c r="K229" i="2" s="1"/>
  <c r="K230" i="2" a="1"/>
  <c r="K230" i="2" s="1"/>
  <c r="K231" i="2" a="1"/>
  <c r="K231" i="2" s="1"/>
  <c r="K232" i="2" a="1"/>
  <c r="K232" i="2" s="1"/>
  <c r="K233" i="2" a="1"/>
  <c r="K233" i="2" s="1"/>
  <c r="K234" i="2" a="1"/>
  <c r="K234" i="2" s="1"/>
  <c r="K235" i="2" a="1"/>
  <c r="K235" i="2" s="1"/>
  <c r="K236" i="2" a="1"/>
  <c r="K236" i="2" s="1"/>
  <c r="K237" i="2" a="1"/>
  <c r="K237" i="2" s="1"/>
  <c r="K238" i="2" a="1"/>
  <c r="K238" i="2" s="1"/>
  <c r="K239" i="2" a="1"/>
  <c r="K239" i="2" s="1"/>
  <c r="K240" i="2" a="1"/>
  <c r="K240" i="2" s="1"/>
  <c r="K241" i="2" a="1"/>
  <c r="K241" i="2" s="1"/>
  <c r="K242" i="2" a="1"/>
  <c r="K242" i="2" s="1"/>
  <c r="K243" i="2" a="1"/>
  <c r="K243" i="2" s="1"/>
  <c r="K244" i="2" a="1"/>
  <c r="K244" i="2" s="1"/>
  <c r="K245" i="2" a="1"/>
  <c r="K245" i="2" s="1"/>
  <c r="K246" i="2" a="1"/>
  <c r="K246" i="2" s="1"/>
  <c r="K247" i="2" a="1"/>
  <c r="K247" i="2" s="1"/>
  <c r="K248" i="2" a="1"/>
  <c r="K248" i="2" s="1"/>
  <c r="K249" i="2" a="1"/>
  <c r="K249" i="2" s="1"/>
  <c r="K250" i="2" a="1"/>
  <c r="K250" i="2" s="1"/>
  <c r="K251" i="2" a="1"/>
  <c r="K251" i="2" s="1"/>
  <c r="K252" i="2" a="1"/>
  <c r="K252" i="2" s="1"/>
  <c r="K253" i="2" a="1"/>
  <c r="K253" i="2" s="1"/>
  <c r="K254" i="2" a="1"/>
  <c r="K254" i="2" s="1"/>
  <c r="K255" i="2" a="1"/>
  <c r="K255" i="2" s="1"/>
  <c r="K256" i="2" a="1"/>
  <c r="K256" i="2" s="1"/>
  <c r="K257" i="2" a="1"/>
  <c r="K257" i="2" s="1"/>
  <c r="K258" i="2" a="1"/>
  <c r="K258" i="2" s="1"/>
  <c r="K259" i="2" a="1"/>
  <c r="K259" i="2" s="1"/>
  <c r="K260" i="2" a="1"/>
  <c r="K260" i="2" s="1"/>
  <c r="K261" i="2" a="1"/>
  <c r="K261" i="2" s="1"/>
  <c r="K262" i="2" a="1"/>
  <c r="K262" i="2" s="1"/>
  <c r="K263" i="2" a="1"/>
  <c r="K263" i="2" s="1"/>
  <c r="K264" i="2" a="1"/>
  <c r="K264" i="2" s="1"/>
  <c r="K265" i="2" a="1"/>
  <c r="K265" i="2" s="1"/>
  <c r="K266" i="2" a="1"/>
  <c r="K266" i="2" s="1"/>
  <c r="K267" i="2" a="1"/>
  <c r="K267" i="2" s="1"/>
  <c r="K268" i="2" a="1"/>
  <c r="K268" i="2" s="1"/>
  <c r="K269" i="2" a="1"/>
  <c r="K269" i="2" s="1"/>
  <c r="K270" i="2" a="1"/>
  <c r="K270" i="2" s="1"/>
  <c r="K271" i="2" a="1"/>
  <c r="K271" i="2" s="1"/>
  <c r="K272" i="2" a="1"/>
  <c r="K272" i="2" s="1"/>
  <c r="K273" i="2" a="1"/>
  <c r="K273" i="2" s="1"/>
  <c r="K274" i="2" a="1"/>
  <c r="K274" i="2" s="1"/>
  <c r="K275" i="2" a="1"/>
  <c r="K275" i="2" s="1"/>
  <c r="K276" i="2" a="1"/>
  <c r="K276" i="2" s="1"/>
  <c r="K277" i="2" a="1"/>
  <c r="K277" i="2" s="1"/>
  <c r="K278" i="2" a="1"/>
  <c r="K278" i="2" s="1"/>
  <c r="K279" i="2" a="1"/>
  <c r="K279" i="2" s="1"/>
  <c r="K280" i="2" a="1"/>
  <c r="K280" i="2" s="1"/>
  <c r="K281" i="2" a="1"/>
  <c r="K281" i="2" s="1"/>
  <c r="K282" i="2" a="1"/>
  <c r="K282" i="2" s="1"/>
  <c r="K283" i="2" a="1"/>
  <c r="K283" i="2" s="1"/>
  <c r="K284" i="2" a="1"/>
  <c r="K284" i="2" s="1"/>
  <c r="K285" i="2" a="1"/>
  <c r="K285" i="2" s="1"/>
  <c r="K286" i="2" a="1"/>
  <c r="K286" i="2" s="1"/>
  <c r="K287" i="2" a="1"/>
  <c r="K287" i="2" s="1"/>
  <c r="K288" i="2" a="1"/>
  <c r="K288" i="2" s="1"/>
  <c r="K289" i="2" a="1"/>
  <c r="K289" i="2" s="1"/>
  <c r="K290" i="2" a="1"/>
  <c r="K290" i="2" s="1"/>
  <c r="K291" i="2" a="1"/>
  <c r="K291" i="2" s="1"/>
  <c r="K292" i="2" a="1"/>
  <c r="K292" i="2" s="1"/>
  <c r="K293" i="2" a="1"/>
  <c r="K293" i="2" s="1"/>
  <c r="K294" i="2" a="1"/>
  <c r="K294" i="2" s="1"/>
  <c r="K295" i="2" a="1"/>
  <c r="K295" i="2" s="1"/>
  <c r="K296" i="2" a="1"/>
  <c r="K296" i="2" s="1"/>
  <c r="K297" i="2" a="1"/>
  <c r="K297" i="2" s="1"/>
  <c r="K298" i="2" a="1"/>
  <c r="K298" i="2" s="1"/>
  <c r="K299" i="2" a="1"/>
  <c r="K299" i="2" s="1"/>
  <c r="K300" i="2" a="1"/>
  <c r="K300" i="2" s="1"/>
  <c r="K301" i="2" a="1"/>
  <c r="K301" i="2" s="1"/>
  <c r="K302" i="2" a="1"/>
  <c r="K302" i="2" s="1"/>
  <c r="K303" i="2" a="1"/>
  <c r="K303" i="2" s="1"/>
  <c r="K304" i="2" a="1"/>
  <c r="K304" i="2" s="1"/>
  <c r="K305" i="2" a="1"/>
  <c r="K305" i="2" s="1"/>
  <c r="K306" i="2" a="1"/>
  <c r="K306" i="2" s="1"/>
  <c r="K307" i="2" a="1"/>
  <c r="K307" i="2" s="1"/>
  <c r="K308" i="2" a="1"/>
  <c r="K308" i="2" s="1"/>
  <c r="K309" i="2" a="1"/>
  <c r="K309" i="2" s="1"/>
  <c r="K310" i="2" a="1"/>
  <c r="K310" i="2" s="1"/>
  <c r="K311" i="2" a="1"/>
  <c r="K311" i="2" s="1"/>
  <c r="K312" i="2" a="1"/>
  <c r="K312" i="2" s="1"/>
  <c r="K313" i="2" a="1"/>
  <c r="K313" i="2" s="1"/>
  <c r="K314" i="2" a="1"/>
  <c r="K314" i="2" s="1"/>
  <c r="K315" i="2" a="1"/>
  <c r="K315" i="2" s="1"/>
  <c r="K316" i="2" a="1"/>
  <c r="K316" i="2" s="1"/>
  <c r="K317" i="2" a="1"/>
  <c r="K317" i="2" s="1"/>
  <c r="K318" i="2" a="1"/>
  <c r="K318" i="2" s="1"/>
  <c r="K319" i="2" a="1"/>
  <c r="K319" i="2" s="1"/>
  <c r="K320" i="2" a="1"/>
  <c r="K320" i="2" s="1"/>
  <c r="K321" i="2" a="1"/>
  <c r="K321" i="2" s="1"/>
  <c r="K322" i="2" a="1"/>
  <c r="K322" i="2" s="1"/>
  <c r="K323" i="2" a="1"/>
  <c r="K323" i="2" s="1"/>
  <c r="K324" i="2" a="1"/>
  <c r="K324" i="2" s="1"/>
  <c r="K325" i="2" a="1"/>
  <c r="K325" i="2" s="1"/>
  <c r="K326" i="2" a="1"/>
  <c r="K326" i="2" s="1"/>
  <c r="K327" i="2" a="1"/>
  <c r="K327" i="2" s="1"/>
  <c r="K328" i="2" a="1"/>
  <c r="K328" i="2" s="1"/>
  <c r="K329" i="2" a="1"/>
  <c r="K329" i="2" s="1"/>
  <c r="K330" i="2" a="1"/>
  <c r="K330" i="2" s="1"/>
  <c r="K331" i="2" a="1"/>
  <c r="K331" i="2" s="1"/>
  <c r="K332" i="2" a="1"/>
  <c r="K332" i="2" s="1"/>
  <c r="K333" i="2" a="1"/>
  <c r="K333" i="2" s="1"/>
  <c r="K334" i="2" a="1"/>
  <c r="K334" i="2" s="1"/>
  <c r="K335" i="2" a="1"/>
  <c r="K335" i="2" s="1"/>
  <c r="K336" i="2" a="1"/>
  <c r="K336" i="2" s="1"/>
  <c r="K337" i="2" a="1"/>
  <c r="K337" i="2" s="1"/>
  <c r="K338" i="2" a="1"/>
  <c r="K338" i="2" s="1"/>
  <c r="K339" i="2" a="1"/>
  <c r="K339" i="2" s="1"/>
  <c r="K340" i="2" a="1"/>
  <c r="K340" i="2" s="1"/>
  <c r="K341" i="2" a="1"/>
  <c r="K341" i="2" s="1"/>
  <c r="K342" i="2" a="1"/>
  <c r="K342" i="2" s="1"/>
  <c r="K343" i="2" a="1"/>
  <c r="K343" i="2" s="1"/>
  <c r="K344" i="2" a="1"/>
  <c r="K344" i="2" s="1"/>
  <c r="K345" i="2" a="1"/>
  <c r="K345" i="2" s="1"/>
  <c r="K346" i="2" a="1"/>
  <c r="K346" i="2" s="1"/>
  <c r="K347" i="2" a="1"/>
  <c r="K347" i="2" s="1"/>
  <c r="K348" i="2" a="1"/>
  <c r="K348" i="2" s="1"/>
  <c r="K349" i="2" a="1"/>
  <c r="K349" i="2" s="1"/>
  <c r="K350" i="2" a="1"/>
  <c r="K350" i="2" s="1"/>
  <c r="K351" i="2" a="1"/>
  <c r="K351" i="2" s="1"/>
  <c r="K352" i="2" a="1"/>
  <c r="K352" i="2" s="1"/>
  <c r="K353" i="2" a="1"/>
  <c r="K353" i="2" s="1"/>
  <c r="K354" i="2" a="1"/>
  <c r="K354" i="2" s="1"/>
  <c r="K355" i="2" a="1"/>
  <c r="K355" i="2" s="1"/>
  <c r="K356" i="2" a="1"/>
  <c r="K356" i="2" s="1"/>
  <c r="K357" i="2" a="1"/>
  <c r="K357" i="2" s="1"/>
  <c r="K358" i="2" a="1"/>
  <c r="K358" i="2" s="1"/>
  <c r="K359" i="2" a="1"/>
  <c r="K359" i="2" s="1"/>
  <c r="K360" i="2" a="1"/>
  <c r="K360" i="2" s="1"/>
  <c r="K361" i="2" a="1"/>
  <c r="K361" i="2" s="1"/>
  <c r="K362" i="2" a="1"/>
  <c r="K362" i="2" s="1"/>
  <c r="K363" i="2" a="1"/>
  <c r="K363" i="2" s="1"/>
  <c r="K364" i="2" a="1"/>
  <c r="K364" i="2" s="1"/>
  <c r="K365" i="2" a="1"/>
  <c r="K365" i="2" s="1"/>
  <c r="K366" i="2" a="1"/>
  <c r="K366" i="2" s="1"/>
  <c r="K367" i="2" a="1"/>
  <c r="K367" i="2" s="1"/>
  <c r="K368" i="2" a="1"/>
  <c r="K368" i="2" s="1"/>
  <c r="K369" i="2" a="1"/>
  <c r="K369" i="2" s="1"/>
  <c r="K370" i="2" a="1"/>
  <c r="K370" i="2" s="1"/>
  <c r="K371" i="2" a="1"/>
  <c r="K371" i="2" s="1"/>
  <c r="K372" i="2" a="1"/>
  <c r="K372" i="2" s="1"/>
  <c r="K373" i="2" a="1"/>
  <c r="K373" i="2" s="1"/>
  <c r="K374" i="2" a="1"/>
  <c r="K374" i="2" s="1"/>
  <c r="K375" i="2" a="1"/>
  <c r="K375" i="2" s="1"/>
  <c r="K376" i="2" a="1"/>
  <c r="K376" i="2" s="1"/>
  <c r="K377" i="2" a="1"/>
  <c r="K377" i="2" s="1"/>
  <c r="K378" i="2" a="1"/>
  <c r="K378" i="2" s="1"/>
  <c r="K379" i="2" a="1"/>
  <c r="K379" i="2" s="1"/>
  <c r="K380" i="2" a="1"/>
  <c r="K380" i="2" s="1"/>
  <c r="K381" i="2" a="1"/>
  <c r="K381" i="2" s="1"/>
  <c r="K382" i="2" a="1"/>
  <c r="K382" i="2" s="1"/>
  <c r="K383" i="2" a="1"/>
  <c r="K383" i="2" s="1"/>
  <c r="K384" i="2" a="1"/>
  <c r="K384" i="2" s="1"/>
  <c r="K385" i="2" a="1"/>
  <c r="K385" i="2" s="1"/>
  <c r="K386" i="2" a="1"/>
  <c r="K386" i="2" s="1"/>
  <c r="K387" i="2" a="1"/>
  <c r="K387" i="2" s="1"/>
  <c r="K388" i="2" a="1"/>
  <c r="K388" i="2" s="1"/>
  <c r="K389" i="2" a="1"/>
  <c r="K389" i="2" s="1"/>
  <c r="K390" i="2" a="1"/>
  <c r="K390" i="2" s="1"/>
  <c r="K391" i="2" a="1"/>
  <c r="K391" i="2" s="1"/>
  <c r="K392" i="2" a="1"/>
  <c r="K392" i="2" s="1"/>
  <c r="K393" i="2" a="1"/>
  <c r="K393" i="2" s="1"/>
  <c r="K394" i="2" a="1"/>
  <c r="K394" i="2" s="1"/>
  <c r="K395" i="2" a="1"/>
  <c r="K395" i="2" s="1"/>
  <c r="K396" i="2" a="1"/>
  <c r="K396" i="2" s="1"/>
  <c r="K397" i="2" a="1"/>
  <c r="K397" i="2" s="1"/>
  <c r="K398" i="2" a="1"/>
  <c r="K398" i="2" s="1"/>
  <c r="K399" i="2" a="1"/>
  <c r="K399" i="2" s="1"/>
  <c r="K400" i="2" a="1"/>
  <c r="K400" i="2" s="1"/>
  <c r="K401" i="2" a="1"/>
  <c r="K401" i="2" s="1"/>
  <c r="K402" i="2" a="1"/>
  <c r="K402" i="2" s="1"/>
  <c r="K403" i="2" a="1"/>
  <c r="K403" i="2" s="1"/>
  <c r="K404" i="2" a="1"/>
  <c r="K404" i="2" s="1"/>
  <c r="K405" i="2" a="1"/>
  <c r="K405" i="2" s="1"/>
  <c r="K406" i="2" a="1"/>
  <c r="K406" i="2" s="1"/>
  <c r="K407" i="2" a="1"/>
  <c r="K407" i="2" s="1"/>
  <c r="K408" i="2" a="1"/>
  <c r="K408" i="2" s="1"/>
  <c r="K409" i="2" a="1"/>
  <c r="K409" i="2" s="1"/>
  <c r="K410" i="2" a="1"/>
  <c r="K410" i="2" s="1"/>
  <c r="K411" i="2" a="1"/>
  <c r="K411" i="2" s="1"/>
  <c r="K412" i="2" a="1"/>
  <c r="K412" i="2" s="1"/>
  <c r="K413" i="2" a="1"/>
  <c r="K413" i="2" s="1"/>
  <c r="K414" i="2" a="1"/>
  <c r="K414" i="2" s="1"/>
  <c r="K415" i="2" a="1"/>
  <c r="K415" i="2" s="1"/>
  <c r="K416" i="2" a="1"/>
  <c r="K416" i="2" s="1"/>
  <c r="K417" i="2" a="1"/>
  <c r="K417" i="2" s="1"/>
  <c r="K418" i="2" a="1"/>
  <c r="K418" i="2" s="1"/>
  <c r="K419" i="2" a="1"/>
  <c r="K419" i="2" s="1"/>
  <c r="K420" i="2" a="1"/>
  <c r="K420" i="2" s="1"/>
  <c r="K421" i="2" a="1"/>
  <c r="K421" i="2" s="1"/>
  <c r="K422" i="2" a="1"/>
  <c r="K422" i="2" s="1"/>
  <c r="K423" i="2" a="1"/>
  <c r="K423" i="2" s="1"/>
  <c r="K424" i="2" a="1"/>
  <c r="K424" i="2" s="1"/>
  <c r="K425" i="2" a="1"/>
  <c r="K425" i="2" s="1"/>
  <c r="K426" i="2" a="1"/>
  <c r="K426" i="2" s="1"/>
  <c r="K427" i="2" a="1"/>
  <c r="K427" i="2" s="1"/>
  <c r="K428" i="2" a="1"/>
  <c r="K428" i="2" s="1"/>
  <c r="K429" i="2" a="1"/>
  <c r="K429" i="2" s="1"/>
  <c r="K430" i="2" a="1"/>
  <c r="K430" i="2" s="1"/>
  <c r="K431" i="2" a="1"/>
  <c r="K431" i="2" s="1"/>
  <c r="K432" i="2" a="1"/>
  <c r="K432" i="2" s="1"/>
  <c r="K433" i="2" a="1"/>
  <c r="K433" i="2" s="1"/>
  <c r="K434" i="2" a="1"/>
  <c r="K434" i="2" s="1"/>
  <c r="K435" i="2" a="1"/>
  <c r="K435" i="2" s="1"/>
  <c r="K436" i="2" a="1"/>
  <c r="K436" i="2" s="1"/>
  <c r="K437" i="2" a="1"/>
  <c r="K437" i="2" s="1"/>
  <c r="K438" i="2" a="1"/>
  <c r="K438" i="2" s="1"/>
  <c r="K439" i="2" a="1"/>
  <c r="K439" i="2" s="1"/>
  <c r="K440" i="2" a="1"/>
  <c r="K440" i="2" s="1"/>
  <c r="K441" i="2" a="1"/>
  <c r="K441" i="2" s="1"/>
  <c r="K442" i="2" a="1"/>
  <c r="K442" i="2" s="1"/>
  <c r="K443" i="2" a="1"/>
  <c r="K443" i="2" s="1"/>
  <c r="K444" i="2" a="1"/>
  <c r="K444" i="2" s="1"/>
  <c r="K445" i="2" a="1"/>
  <c r="K445" i="2" s="1"/>
  <c r="K446" i="2" a="1"/>
  <c r="K446" i="2" s="1"/>
  <c r="K447" i="2" a="1"/>
  <c r="K447" i="2" s="1"/>
  <c r="K448" i="2" a="1"/>
  <c r="K448" i="2" s="1"/>
  <c r="K449" i="2" a="1"/>
  <c r="K449" i="2" s="1"/>
  <c r="K450" i="2" a="1"/>
  <c r="K450" i="2" s="1"/>
  <c r="K451" i="2" a="1"/>
  <c r="K451" i="2" s="1"/>
  <c r="K452" i="2" a="1"/>
  <c r="K452" i="2" s="1"/>
  <c r="K453" i="2" a="1"/>
  <c r="K453" i="2" s="1"/>
  <c r="K454" i="2" a="1"/>
  <c r="K454" i="2" s="1"/>
  <c r="K455" i="2" a="1"/>
  <c r="K455" i="2" s="1"/>
  <c r="K456" i="2" a="1"/>
  <c r="K456" i="2" s="1"/>
  <c r="K457" i="2" a="1"/>
  <c r="K457" i="2" s="1"/>
  <c r="K458" i="2" a="1"/>
  <c r="K458" i="2" s="1"/>
  <c r="K459" i="2" a="1"/>
  <c r="K459" i="2" s="1"/>
  <c r="K460" i="2" a="1"/>
  <c r="K460" i="2" s="1"/>
  <c r="K461" i="2" a="1"/>
  <c r="K461" i="2" s="1"/>
  <c r="K462" i="2" a="1"/>
  <c r="K462" i="2" s="1"/>
  <c r="K463" i="2" a="1"/>
  <c r="K463" i="2" s="1"/>
  <c r="K464" i="2" a="1"/>
  <c r="K464" i="2" s="1"/>
  <c r="K465" i="2" a="1"/>
  <c r="K465" i="2" s="1"/>
  <c r="K466" i="2" a="1"/>
  <c r="K466" i="2" s="1"/>
  <c r="K467" i="2" a="1"/>
  <c r="K467" i="2" s="1"/>
  <c r="K468" i="2" a="1"/>
  <c r="K468" i="2" s="1"/>
  <c r="K469" i="2" a="1"/>
  <c r="K469" i="2" s="1"/>
  <c r="K470" i="2" a="1"/>
  <c r="K470" i="2" s="1"/>
  <c r="K471" i="2" a="1"/>
  <c r="K471" i="2" s="1"/>
  <c r="K472" i="2" a="1"/>
  <c r="K472" i="2" s="1"/>
  <c r="K473" i="2" a="1"/>
  <c r="K473" i="2" s="1"/>
  <c r="K474" i="2" a="1"/>
  <c r="K474" i="2" s="1"/>
  <c r="K475" i="2" a="1"/>
  <c r="K475" i="2" s="1"/>
  <c r="K476" i="2" a="1"/>
  <c r="K476" i="2" s="1"/>
  <c r="K477" i="2" a="1"/>
  <c r="K477" i="2" s="1"/>
  <c r="K478" i="2" a="1"/>
  <c r="K478" i="2" s="1"/>
  <c r="K479" i="2" a="1"/>
  <c r="K479" i="2" s="1"/>
  <c r="K480" i="2" a="1"/>
  <c r="K480" i="2" s="1"/>
  <c r="K481" i="2" a="1"/>
  <c r="K481" i="2" s="1"/>
  <c r="K482" i="2" a="1"/>
  <c r="K482" i="2" s="1"/>
  <c r="K483" i="2" a="1"/>
  <c r="K483" i="2" s="1"/>
  <c r="K484" i="2" a="1"/>
  <c r="K484" i="2" s="1"/>
  <c r="K485" i="2" a="1"/>
  <c r="K485" i="2" s="1"/>
  <c r="K486" i="2" a="1"/>
  <c r="K486" i="2" s="1"/>
  <c r="K487" i="2" a="1"/>
  <c r="K487" i="2" s="1"/>
  <c r="K488" i="2" a="1"/>
  <c r="K488" i="2" s="1"/>
  <c r="K489" i="2" a="1"/>
  <c r="K489" i="2" s="1"/>
  <c r="K490" i="2" a="1"/>
  <c r="K490" i="2"/>
  <c r="K491" i="2" a="1"/>
  <c r="K491" i="2" s="1"/>
  <c r="K492" i="2" a="1"/>
  <c r="K492" i="2"/>
  <c r="K493" i="2" a="1"/>
  <c r="K493" i="2" s="1"/>
  <c r="K494" i="2" a="1"/>
  <c r="K494" i="2" s="1"/>
  <c r="K495" i="2" a="1"/>
  <c r="K495" i="2" s="1"/>
  <c r="K496" i="2" a="1"/>
  <c r="K496" i="2"/>
  <c r="K497" i="2" a="1"/>
  <c r="K497" i="2" s="1"/>
  <c r="K498" i="2" a="1"/>
  <c r="K498" i="2" s="1"/>
  <c r="K499" i="2" a="1"/>
  <c r="K499" i="2" s="1"/>
  <c r="K500" i="2" a="1"/>
  <c r="K500" i="2" s="1"/>
  <c r="K501" i="2" a="1"/>
  <c r="K501" i="2"/>
  <c r="K502" i="2" a="1"/>
  <c r="K502" i="2"/>
  <c r="K503" i="2" a="1"/>
  <c r="K503" i="2" s="1"/>
  <c r="K504" i="2" a="1"/>
  <c r="K504" i="2" s="1"/>
  <c r="K505" i="2" a="1"/>
  <c r="K505" i="2" s="1"/>
  <c r="K506" i="2" a="1"/>
  <c r="K506" i="2" s="1"/>
  <c r="K507" i="2" a="1"/>
  <c r="K507" i="2"/>
  <c r="K508" i="2" a="1"/>
  <c r="K508" i="2"/>
  <c r="K509" i="2" a="1"/>
  <c r="K509" i="2" s="1"/>
  <c r="K510" i="2" a="1"/>
  <c r="K510" i="2" s="1"/>
  <c r="K511" i="2" a="1"/>
  <c r="K511" i="2" s="1"/>
  <c r="K512" i="2" a="1"/>
  <c r="K512" i="2" s="1"/>
  <c r="K513" i="2" a="1"/>
  <c r="K513" i="2"/>
  <c r="K514" i="2" a="1"/>
  <c r="K514" i="2" s="1"/>
  <c r="K515" i="2" a="1"/>
  <c r="K515" i="2" s="1"/>
  <c r="K516" i="2" a="1"/>
  <c r="K516" i="2" s="1"/>
  <c r="K517" i="2" a="1"/>
  <c r="K517" i="2"/>
  <c r="K518" i="2" a="1"/>
  <c r="K518" i="2" s="1"/>
  <c r="K519" i="2" a="1"/>
  <c r="K519" i="2"/>
  <c r="K520" i="2" a="1"/>
  <c r="K520" i="2" s="1"/>
  <c r="K521" i="2" a="1"/>
  <c r="K521" i="2" s="1"/>
  <c r="K522" i="2" a="1"/>
  <c r="K522" i="2" s="1"/>
  <c r="K523" i="2" a="1"/>
  <c r="K523" i="2" s="1"/>
  <c r="K524" i="2" a="1"/>
  <c r="K524" i="2" s="1"/>
  <c r="K525" i="2" a="1"/>
  <c r="K525" i="2" s="1"/>
  <c r="K526" i="2" a="1"/>
  <c r="K526" i="2" s="1"/>
  <c r="K527" i="2" a="1"/>
  <c r="K527" i="2" s="1"/>
  <c r="K528" i="2" a="1"/>
  <c r="K528" i="2"/>
  <c r="K529" i="2" a="1"/>
  <c r="K529" i="2" s="1"/>
  <c r="K530" i="2" a="1"/>
  <c r="K530" i="2" s="1"/>
  <c r="K531" i="2" a="1"/>
  <c r="K531" i="2" s="1"/>
  <c r="K532" i="2" a="1"/>
  <c r="K532" i="2" s="1"/>
  <c r="K533" i="2" a="1"/>
  <c r="K533" i="2" s="1"/>
  <c r="K534" i="2" a="1"/>
  <c r="K534" i="2" s="1"/>
  <c r="K535" i="2" a="1"/>
  <c r="K535" i="2" s="1"/>
  <c r="K536" i="2" a="1"/>
  <c r="K536" i="2" s="1"/>
  <c r="K537" i="2" a="1"/>
  <c r="K537" i="2" s="1"/>
  <c r="K538" i="2" a="1"/>
  <c r="K538" i="2" s="1"/>
  <c r="K539" i="2" a="1"/>
  <c r="K539" i="2" s="1"/>
  <c r="K540" i="2" a="1"/>
  <c r="K540" i="2" s="1"/>
  <c r="K541" i="2" a="1"/>
  <c r="K541" i="2" s="1"/>
  <c r="K542" i="2" a="1"/>
  <c r="K542" i="2" s="1"/>
  <c r="K543" i="2" a="1"/>
  <c r="K543" i="2" s="1"/>
  <c r="K544" i="2" a="1"/>
  <c r="K544" i="2"/>
  <c r="K545" i="2" a="1"/>
  <c r="K545" i="2" s="1"/>
  <c r="K546" i="2" a="1"/>
  <c r="K546" i="2"/>
  <c r="K547" i="2" a="1"/>
  <c r="K547" i="2" s="1"/>
  <c r="K548" i="2" a="1"/>
  <c r="K548" i="2" s="1"/>
  <c r="K549" i="2" a="1"/>
  <c r="K549" i="2"/>
  <c r="K550" i="2" a="1"/>
  <c r="K550" i="2"/>
  <c r="K551" i="2" a="1"/>
  <c r="K551" i="2" s="1"/>
  <c r="K552" i="2" a="1"/>
  <c r="K552" i="2" s="1"/>
  <c r="K553" i="2" a="1"/>
  <c r="K553" i="2" s="1"/>
  <c r="K554" i="2" a="1"/>
  <c r="K554" i="2" s="1"/>
  <c r="K555" i="2" a="1"/>
  <c r="K555" i="2"/>
  <c r="K556" i="2" a="1"/>
  <c r="K556" i="2"/>
  <c r="K557" i="2" a="1"/>
  <c r="K557" i="2" s="1"/>
  <c r="K558" i="2" a="1"/>
  <c r="K558" i="2" s="1"/>
  <c r="K559" i="2" a="1"/>
  <c r="K559" i="2" s="1"/>
  <c r="K560" i="2" a="1"/>
  <c r="K560" i="2" s="1"/>
  <c r="K561" i="2" a="1"/>
  <c r="K561" i="2" s="1"/>
  <c r="K562" i="2" a="1"/>
  <c r="K562" i="2"/>
  <c r="K563" i="2" a="1"/>
  <c r="K563" i="2" s="1"/>
  <c r="K564" i="2" a="1"/>
  <c r="K564" i="2" s="1"/>
  <c r="K565" i="2" a="1"/>
  <c r="K565" i="2" s="1"/>
  <c r="K566" i="2" a="1"/>
  <c r="K566" i="2" s="1"/>
  <c r="K567" i="2" a="1"/>
  <c r="K567" i="2"/>
  <c r="K568" i="2" a="1"/>
  <c r="K568" i="2" s="1"/>
  <c r="K569" i="2" a="1"/>
  <c r="K569" i="2" s="1"/>
  <c r="K570" i="2" a="1"/>
  <c r="K570" i="2" s="1"/>
  <c r="K571" i="2" a="1"/>
  <c r="K571" i="2"/>
  <c r="K572" i="2" a="1"/>
  <c r="K572" i="2" s="1"/>
  <c r="K573" i="2" a="1"/>
  <c r="K573" i="2"/>
  <c r="K574" i="2" a="1"/>
  <c r="K574" i="2" s="1"/>
  <c r="K575" i="2" a="1"/>
  <c r="K575" i="2" s="1"/>
  <c r="K576" i="2" a="1"/>
  <c r="K576" i="2" s="1"/>
  <c r="K577" i="2" a="1"/>
  <c r="K577" i="2" s="1"/>
  <c r="K578" i="2" a="1"/>
  <c r="K578" i="2" s="1"/>
  <c r="K579" i="2" a="1"/>
  <c r="K579" i="2" s="1"/>
  <c r="K580" i="2" a="1"/>
  <c r="K580" i="2" s="1"/>
  <c r="K581" i="2" a="1"/>
  <c r="K581" i="2" s="1"/>
  <c r="K582" i="2" a="1"/>
  <c r="K582" i="2" s="1"/>
  <c r="K583" i="2" a="1"/>
  <c r="K583" i="2" s="1"/>
  <c r="K584" i="2" a="1"/>
  <c r="K584" i="2" s="1"/>
  <c r="K585" i="2" a="1"/>
  <c r="K585" i="2" s="1"/>
  <c r="K586" i="2" a="1"/>
  <c r="K586" i="2" s="1"/>
  <c r="K587" i="2" a="1"/>
  <c r="K587" i="2" s="1"/>
  <c r="K588" i="2" a="1"/>
  <c r="K588" i="2" s="1"/>
  <c r="K589" i="2" a="1"/>
  <c r="K589" i="2" s="1"/>
  <c r="K590" i="2" a="1"/>
  <c r="K590" i="2" s="1"/>
  <c r="K591" i="2" a="1"/>
  <c r="K591" i="2" s="1"/>
  <c r="K592" i="2" a="1"/>
  <c r="K592" i="2"/>
  <c r="K593" i="2" a="1"/>
  <c r="K593" i="2" s="1"/>
  <c r="K594" i="2" a="1"/>
  <c r="K594" i="2" s="1"/>
  <c r="K595" i="2" a="1"/>
  <c r="K595" i="2" s="1"/>
  <c r="K596" i="2" a="1"/>
  <c r="K596" i="2" s="1"/>
  <c r="K597" i="2" a="1"/>
  <c r="K597" i="2"/>
  <c r="K598" i="2" a="1"/>
  <c r="K598" i="2"/>
  <c r="K599" i="2" a="1"/>
  <c r="K599" i="2" s="1"/>
  <c r="K600" i="2" a="1"/>
  <c r="K600" i="2"/>
  <c r="K601" i="2" a="1"/>
  <c r="K601" i="2" s="1"/>
  <c r="K602" i="2" a="1"/>
  <c r="K602" i="2" s="1"/>
  <c r="K603" i="2" a="1"/>
  <c r="K603" i="2" s="1"/>
  <c r="K604" i="2" a="1"/>
  <c r="K604" i="2"/>
  <c r="K605" i="2" a="1"/>
  <c r="K605" i="2" s="1"/>
  <c r="K606" i="2" a="1"/>
  <c r="K606" i="2" s="1"/>
  <c r="K607" i="2" a="1"/>
  <c r="K607" i="2" s="1"/>
  <c r="K608" i="2" a="1"/>
  <c r="K608" i="2" s="1"/>
  <c r="K609" i="2" a="1"/>
  <c r="K609" i="2"/>
  <c r="K610" i="2" a="1"/>
  <c r="K610" i="2"/>
  <c r="K611" i="2" a="1"/>
  <c r="K611" i="2" s="1"/>
  <c r="K612" i="2" a="1"/>
  <c r="K612" i="2" s="1"/>
  <c r="K613" i="2" a="1"/>
  <c r="K613" i="2" s="1"/>
  <c r="K614" i="2" a="1"/>
  <c r="K614" i="2" s="1"/>
  <c r="K615" i="2" a="1"/>
  <c r="K615" i="2" s="1"/>
  <c r="K616" i="2" a="1"/>
  <c r="K616" i="2"/>
  <c r="K617" i="2" a="1"/>
  <c r="K617" i="2" s="1"/>
  <c r="K618" i="2" a="1"/>
  <c r="K618" i="2" s="1"/>
  <c r="K619" i="2" a="1"/>
  <c r="K619" i="2" s="1"/>
  <c r="K620" i="2" a="1"/>
  <c r="K620" i="2" s="1"/>
  <c r="K621" i="2" a="1"/>
  <c r="K621" i="2"/>
  <c r="K622" i="2" a="1"/>
  <c r="K622" i="2" s="1"/>
  <c r="K623" i="2" a="1"/>
  <c r="K623" i="2" s="1"/>
  <c r="K624" i="2" a="1"/>
  <c r="K624" i="2" s="1"/>
  <c r="K625" i="2" a="1"/>
  <c r="K625" i="2"/>
  <c r="K626" i="2" a="1"/>
  <c r="K626" i="2" s="1"/>
  <c r="K627" i="2" a="1"/>
  <c r="K627" i="2"/>
  <c r="K628" i="2" a="1"/>
  <c r="K628" i="2" s="1"/>
  <c r="K629" i="2" a="1"/>
  <c r="K629" i="2" s="1"/>
  <c r="K630" i="2" a="1"/>
  <c r="K630" i="2" s="1"/>
  <c r="K631" i="2" a="1"/>
  <c r="K631" i="2" s="1"/>
  <c r="K632" i="2" a="1"/>
  <c r="K632" i="2" s="1"/>
  <c r="K633" i="2" a="1"/>
  <c r="K633" i="2" s="1"/>
  <c r="K634" i="2" a="1"/>
  <c r="K634" i="2" s="1"/>
  <c r="K635" i="2" a="1"/>
  <c r="K635" i="2" s="1"/>
  <c r="K636" i="2" a="1"/>
  <c r="K636" i="2"/>
  <c r="K637" i="2" a="1"/>
  <c r="K637" i="2" s="1"/>
  <c r="K638" i="2" a="1"/>
  <c r="K638" i="2" s="1"/>
  <c r="K639" i="2" a="1"/>
  <c r="K639" i="2" s="1"/>
  <c r="K640" i="2" a="1"/>
  <c r="K640" i="2" s="1"/>
  <c r="K641" i="2" a="1"/>
  <c r="K641" i="2" s="1"/>
  <c r="K642" i="2" a="1"/>
  <c r="K642" i="2" s="1"/>
  <c r="K643" i="2" a="1"/>
  <c r="K643" i="2" s="1"/>
  <c r="K644" i="2" a="1"/>
  <c r="K644" i="2" s="1"/>
  <c r="K645" i="2" a="1"/>
  <c r="K645" i="2" s="1"/>
  <c r="K646" i="2" a="1"/>
  <c r="K646" i="2"/>
  <c r="K647" i="2" a="1"/>
  <c r="K647" i="2" s="1"/>
  <c r="K648" i="2" a="1"/>
  <c r="K648" i="2" s="1"/>
  <c r="K649" i="2" a="1"/>
  <c r="K649" i="2" s="1"/>
  <c r="K650" i="2" a="1"/>
  <c r="K650" i="2" s="1"/>
  <c r="K651" i="2" a="1"/>
  <c r="K651" i="2"/>
  <c r="K652" i="2" a="1"/>
  <c r="K652" i="2"/>
  <c r="K653" i="2" a="1"/>
  <c r="K653" i="2" s="1"/>
  <c r="K654" i="2" a="1"/>
  <c r="K654" i="2"/>
  <c r="K655" i="2" a="1"/>
  <c r="K655" i="2" s="1"/>
  <c r="K656" i="2" a="1"/>
  <c r="K656" i="2" s="1"/>
  <c r="K657" i="2" a="1"/>
  <c r="K657" i="2" s="1"/>
  <c r="K658" i="2" a="1"/>
  <c r="K658" i="2"/>
  <c r="K659" i="2" a="1"/>
  <c r="K659" i="2" s="1"/>
  <c r="K660" i="2" a="1"/>
  <c r="K660" i="2" s="1"/>
  <c r="K661" i="2" a="1"/>
  <c r="K661" i="2" s="1"/>
  <c r="K662" i="2" a="1"/>
  <c r="K662" i="2" s="1"/>
  <c r="K663" i="2" a="1"/>
  <c r="K663" i="2" s="1"/>
  <c r="K664" i="2" a="1"/>
  <c r="K664" i="2"/>
  <c r="K665" i="2" a="1"/>
  <c r="K665" i="2" s="1"/>
  <c r="K666" i="2" a="1"/>
  <c r="K666" i="2" s="1"/>
  <c r="K667" i="2" a="1"/>
  <c r="K667" i="2" s="1"/>
  <c r="K668" i="2" a="1"/>
  <c r="K668" i="2" s="1"/>
  <c r="K669" i="2" a="1"/>
  <c r="K669" i="2" s="1"/>
  <c r="K670" i="2" a="1"/>
  <c r="K670" i="2"/>
  <c r="K671" i="2" a="1"/>
  <c r="K671" i="2" s="1"/>
  <c r="K672" i="2" a="1"/>
  <c r="K672" i="2" s="1"/>
  <c r="K673" i="2" a="1"/>
  <c r="K673" i="2" s="1"/>
  <c r="K674" i="2" a="1"/>
  <c r="K674" i="2" s="1"/>
  <c r="K675" i="2" a="1"/>
  <c r="K675" i="2"/>
  <c r="K676" i="2" a="1"/>
  <c r="K676" i="2" s="1"/>
  <c r="K677" i="2" a="1"/>
  <c r="K677" i="2" s="1"/>
  <c r="K678" i="2" a="1"/>
  <c r="K678" i="2" s="1"/>
  <c r="K679" i="2" a="1"/>
  <c r="K679" i="2"/>
  <c r="K680" i="2" a="1"/>
  <c r="K680" i="2" s="1"/>
  <c r="K681" i="2" a="1"/>
  <c r="K681" i="2" s="1"/>
  <c r="K682" i="2" a="1"/>
  <c r="K682" i="2" s="1"/>
  <c r="K683" i="2" a="1"/>
  <c r="K683" i="2" s="1"/>
  <c r="K684" i="2" a="1"/>
  <c r="K684" i="2" s="1"/>
  <c r="K685" i="2" a="1"/>
  <c r="K685" i="2" s="1"/>
  <c r="K686" i="2" a="1"/>
  <c r="K686" i="2" s="1"/>
  <c r="K687" i="2" a="1"/>
  <c r="K687" i="2" s="1"/>
  <c r="K688" i="2" a="1"/>
  <c r="K688" i="2" s="1"/>
  <c r="K689" i="2" a="1"/>
  <c r="K689" i="2" s="1"/>
  <c r="K690" i="2" a="1"/>
  <c r="K690" i="2"/>
  <c r="K691" i="2" a="1"/>
  <c r="K691" i="2" s="1"/>
  <c r="K692" i="2" a="1"/>
  <c r="K692" i="2" s="1"/>
  <c r="K693" i="2" a="1"/>
  <c r="K693" i="2" s="1"/>
  <c r="K694" i="2" a="1"/>
  <c r="K694" i="2" s="1"/>
  <c r="K695" i="2" a="1"/>
  <c r="K695" i="2" s="1"/>
  <c r="K696" i="2" a="1"/>
  <c r="K696" i="2" s="1"/>
  <c r="K697" i="2" a="1"/>
  <c r="K697" i="2" s="1"/>
  <c r="K698" i="2" a="1"/>
  <c r="K698" i="2" s="1"/>
  <c r="K699" i="2" a="1"/>
  <c r="K699" i="2" s="1"/>
  <c r="K700" i="2" a="1"/>
  <c r="K700" i="2"/>
  <c r="K701" i="2" a="1"/>
  <c r="K701" i="2" s="1"/>
  <c r="K702" i="2" a="1"/>
  <c r="K702" i="2" s="1"/>
  <c r="K703" i="2" a="1"/>
  <c r="K703" i="2" s="1"/>
  <c r="K704" i="2" a="1"/>
  <c r="K704" i="2" s="1"/>
  <c r="K705" i="2" a="1"/>
  <c r="K705" i="2"/>
  <c r="K706" i="2" a="1"/>
  <c r="K706" i="2"/>
  <c r="K707" i="2" a="1"/>
  <c r="K707" i="2" s="1"/>
  <c r="K708" i="2" a="1"/>
  <c r="K708" i="2"/>
  <c r="K709" i="2" a="1"/>
  <c r="K709" i="2" s="1"/>
  <c r="K710" i="2" a="1"/>
  <c r="K710" i="2" s="1"/>
  <c r="K711" i="2" a="1"/>
  <c r="K711" i="2" s="1"/>
  <c r="K712" i="2" a="1"/>
  <c r="K712" i="2"/>
  <c r="K713" i="2" a="1"/>
  <c r="K713" i="2" s="1"/>
  <c r="K714" i="2" a="1"/>
  <c r="K714" i="2" s="1"/>
  <c r="K715" i="2" a="1"/>
  <c r="K715" i="2" s="1"/>
  <c r="K716" i="2" a="1"/>
  <c r="K716" i="2" s="1"/>
  <c r="K717" i="2" a="1"/>
  <c r="K717" i="2" s="1"/>
  <c r="K718" i="2" a="1"/>
  <c r="K718" i="2" s="1"/>
  <c r="K719" i="2" a="1"/>
  <c r="K719" i="2" s="1"/>
  <c r="K720" i="2" a="1"/>
  <c r="K720" i="2" s="1"/>
  <c r="K721" i="2" a="1"/>
  <c r="K721" i="2" s="1"/>
  <c r="K722" i="2" a="1"/>
  <c r="K722" i="2" s="1"/>
  <c r="K723" i="2" a="1"/>
  <c r="K723" i="2" s="1"/>
  <c r="K724" i="2" a="1"/>
  <c r="K724" i="2"/>
  <c r="K725" i="2" a="1"/>
  <c r="K725" i="2" s="1"/>
  <c r="K726" i="2" a="1"/>
  <c r="K726" i="2" s="1"/>
  <c r="K727" i="2" a="1"/>
  <c r="K727" i="2" s="1"/>
  <c r="K728" i="2" a="1"/>
  <c r="K728" i="2" s="1"/>
  <c r="K729" i="2" a="1"/>
  <c r="K729" i="2"/>
  <c r="K730" i="2" a="1"/>
  <c r="K730" i="2" s="1"/>
  <c r="K731" i="2" a="1"/>
  <c r="K731" i="2" s="1"/>
  <c r="K732" i="2" a="1"/>
  <c r="K732" i="2" s="1"/>
  <c r="K733" i="2" a="1"/>
  <c r="K733" i="2"/>
  <c r="K734" i="2" a="1"/>
  <c r="K734" i="2" s="1"/>
  <c r="K735" i="2" a="1"/>
  <c r="K735" i="2" s="1"/>
  <c r="K736" i="2" a="1"/>
  <c r="K736" i="2" s="1"/>
  <c r="K737" i="2" a="1"/>
  <c r="K737" i="2" s="1"/>
  <c r="K738" i="2" a="1"/>
  <c r="K738" i="2" s="1"/>
  <c r="K739" i="2" a="1"/>
  <c r="K739" i="2" s="1"/>
  <c r="K740" i="2" a="1"/>
  <c r="K740" i="2" s="1"/>
  <c r="K741" i="2" a="1"/>
  <c r="K741" i="2" s="1"/>
  <c r="K742" i="2" a="1"/>
  <c r="K742" i="2"/>
  <c r="K743" i="2" a="1"/>
  <c r="K743" i="2" s="1"/>
  <c r="K744" i="2" a="1"/>
  <c r="K744" i="2"/>
  <c r="K745" i="2" a="1"/>
  <c r="K745" i="2" s="1"/>
  <c r="K746" i="2" a="1"/>
  <c r="K746" i="2" s="1"/>
  <c r="K747" i="2" a="1"/>
  <c r="K747" i="2" s="1"/>
  <c r="K748" i="2" a="1"/>
  <c r="K748" i="2" s="1"/>
  <c r="K749" i="2" a="1"/>
  <c r="K749" i="2" s="1"/>
  <c r="K750" i="2" a="1"/>
  <c r="K750" i="2" s="1"/>
  <c r="K751" i="2" a="1"/>
  <c r="K751" i="2" s="1"/>
  <c r="K752" i="2" a="1"/>
  <c r="K752" i="2" s="1"/>
  <c r="K753" i="2" a="1"/>
  <c r="K753" i="2"/>
  <c r="K754" i="2" a="1"/>
  <c r="K754" i="2"/>
  <c r="K755" i="2" a="1"/>
  <c r="K755" i="2" s="1"/>
  <c r="K756" i="2" a="1"/>
  <c r="K756" i="2" s="1"/>
  <c r="K757" i="2" a="1"/>
  <c r="K757" i="2" s="1"/>
  <c r="K758" i="2" a="1"/>
  <c r="K758" i="2" s="1"/>
  <c r="K759" i="2" a="1"/>
  <c r="K759" i="2"/>
  <c r="K760" i="2" a="1"/>
  <c r="K760" i="2"/>
  <c r="K761" i="2" a="1"/>
  <c r="K761" i="2" s="1"/>
  <c r="K762" i="2" a="1"/>
  <c r="K762" i="2"/>
  <c r="K763" i="2" a="1"/>
  <c r="K763" i="2" s="1"/>
  <c r="K764" i="2" a="1"/>
  <c r="K764" i="2" s="1"/>
  <c r="K765" i="2" a="1"/>
  <c r="K765" i="2"/>
  <c r="K766" i="2" a="1"/>
  <c r="K766" i="2"/>
  <c r="K767" i="2" a="1"/>
  <c r="K767" i="2" s="1"/>
  <c r="K768" i="2" a="1"/>
  <c r="K768" i="2" s="1"/>
  <c r="K769" i="2" a="1"/>
  <c r="K769" i="2" s="1"/>
  <c r="K770" i="2" a="1"/>
  <c r="K770" i="2" s="1"/>
  <c r="K771" i="2" a="1"/>
  <c r="K771" i="2"/>
  <c r="K772" i="2" a="1"/>
  <c r="K772" i="2" s="1"/>
  <c r="K773" i="2" a="1"/>
  <c r="K773" i="2" s="1"/>
  <c r="K774" i="2" a="1"/>
  <c r="K774" i="2" s="1"/>
  <c r="K775" i="2" a="1"/>
  <c r="K775" i="2" s="1"/>
  <c r="K776" i="2" a="1"/>
  <c r="K776" i="2" s="1"/>
  <c r="K777" i="2" a="1"/>
  <c r="K777" i="2" s="1"/>
  <c r="K778" i="2" a="1"/>
  <c r="K778" i="2" s="1"/>
  <c r="K779" i="2" a="1"/>
  <c r="K779" i="2" s="1"/>
  <c r="K780" i="2" a="1"/>
  <c r="K780" i="2" s="1"/>
  <c r="K781" i="2" a="1"/>
  <c r="K781" i="2" s="1"/>
  <c r="K782" i="2" a="1"/>
  <c r="K782" i="2" s="1"/>
  <c r="K783" i="2" a="1"/>
  <c r="K783" i="2"/>
  <c r="K784" i="2" a="1"/>
  <c r="K784" i="2" s="1"/>
  <c r="K785" i="2" a="1"/>
  <c r="K785" i="2" s="1"/>
  <c r="K786" i="2" a="1"/>
  <c r="K786" i="2" s="1"/>
  <c r="K787" i="2" a="1"/>
  <c r="K787" i="2"/>
  <c r="K788" i="2" a="1"/>
  <c r="K788" i="2" s="1"/>
  <c r="K789" i="2" a="1"/>
  <c r="K789" i="2" s="1"/>
  <c r="K790" i="2" a="1"/>
  <c r="K790" i="2" s="1"/>
  <c r="K791" i="2" a="1"/>
  <c r="K791" i="2" s="1"/>
  <c r="K792" i="2" a="1"/>
  <c r="K792" i="2" s="1"/>
  <c r="K793" i="2" a="1"/>
  <c r="K793" i="2" s="1"/>
  <c r="K794" i="2" a="1"/>
  <c r="K794" i="2" s="1"/>
  <c r="K795" i="2" a="1"/>
  <c r="K795" i="2" s="1"/>
  <c r="K796" i="2" a="1"/>
  <c r="K796" i="2"/>
  <c r="K797" i="2" a="1"/>
  <c r="K797" i="2" s="1"/>
  <c r="K798" i="2" a="1"/>
  <c r="K798" i="2"/>
  <c r="K799" i="2" a="1"/>
  <c r="K799" i="2" s="1"/>
  <c r="K800" i="2" a="1"/>
  <c r="K800" i="2" s="1"/>
  <c r="K801" i="2" a="1"/>
  <c r="K801" i="2" s="1"/>
  <c r="K802" i="2" a="1"/>
  <c r="K802" i="2"/>
  <c r="K803" i="2" a="1"/>
  <c r="K803" i="2" s="1"/>
  <c r="K804" i="2" a="1"/>
  <c r="K804" i="2" s="1"/>
  <c r="K805" i="2" a="1"/>
  <c r="K805" i="2" s="1"/>
  <c r="K806" i="2" a="1"/>
  <c r="K806" i="2" s="1"/>
  <c r="K807" i="2" a="1"/>
  <c r="K807" i="2" s="1"/>
  <c r="K808" i="2" a="1"/>
  <c r="K808" i="2"/>
  <c r="K809" i="2" a="1"/>
  <c r="K809" i="2" s="1"/>
  <c r="K810" i="2" a="1"/>
  <c r="K810" i="2" s="1"/>
  <c r="K811" i="2" a="1"/>
  <c r="K811" i="2" s="1"/>
  <c r="K812" i="2" a="1"/>
  <c r="K812" i="2" s="1"/>
  <c r="K813" i="2" a="1"/>
  <c r="K813" i="2"/>
  <c r="K814" i="2" a="1"/>
  <c r="K814" i="2"/>
  <c r="K815" i="2" a="1"/>
  <c r="K815" i="2" s="1"/>
  <c r="K816" i="2" a="1"/>
  <c r="K816" i="2" s="1"/>
  <c r="K817" i="2" a="1"/>
  <c r="K817" i="2" s="1"/>
  <c r="K818" i="2" a="1"/>
  <c r="K818" i="2" s="1"/>
  <c r="K819" i="2" a="1"/>
  <c r="K819" i="2" s="1"/>
  <c r="K820" i="2" a="1"/>
  <c r="K820" i="2" s="1"/>
  <c r="K821" i="2" a="1"/>
  <c r="K821" i="2" s="1"/>
  <c r="K822" i="2" a="1"/>
  <c r="K822" i="2" s="1"/>
  <c r="K823" i="2" a="1"/>
  <c r="K823" i="2" s="1"/>
  <c r="K824" i="2" a="1"/>
  <c r="K824" i="2" s="1"/>
  <c r="K825" i="2" a="1"/>
  <c r="K825" i="2" s="1"/>
  <c r="K826" i="2" a="1"/>
  <c r="K826" i="2" s="1"/>
  <c r="K827" i="2" a="1"/>
  <c r="K827" i="2" s="1"/>
  <c r="K828" i="2" a="1"/>
  <c r="K828" i="2" s="1"/>
  <c r="K829" i="2" a="1"/>
  <c r="K829" i="2" s="1"/>
  <c r="K830" i="2" a="1"/>
  <c r="K830" i="2" s="1"/>
  <c r="K831" i="2" a="1"/>
  <c r="K831" i="2" s="1"/>
  <c r="K832" i="2" a="1"/>
  <c r="K832" i="2" s="1"/>
  <c r="K833" i="2" a="1"/>
  <c r="K833" i="2" s="1"/>
  <c r="K834" i="2" a="1"/>
  <c r="K834" i="2" s="1"/>
  <c r="K835" i="2" a="1"/>
  <c r="K835" i="2" s="1"/>
  <c r="K836" i="2" a="1"/>
  <c r="K836" i="2" s="1"/>
  <c r="K837" i="2" a="1"/>
  <c r="K837" i="2" s="1"/>
  <c r="K838" i="2" a="1"/>
  <c r="K838" i="2" s="1"/>
  <c r="K839" i="2" a="1"/>
  <c r="K839" i="2" s="1"/>
  <c r="K840" i="2" a="1"/>
  <c r="K840" i="2" s="1"/>
  <c r="K841" i="2" a="1"/>
  <c r="K841" i="2" s="1"/>
  <c r="K842" i="2" a="1"/>
  <c r="K842" i="2" s="1"/>
  <c r="K843" i="2" a="1"/>
  <c r="K843" i="2" s="1"/>
  <c r="K844" i="2" a="1"/>
  <c r="K844" i="2" s="1"/>
  <c r="K845" i="2" a="1"/>
  <c r="K845" i="2" s="1"/>
  <c r="K846" i="2" a="1"/>
  <c r="K846" i="2" s="1"/>
  <c r="K847" i="2" a="1"/>
  <c r="K847" i="2" s="1"/>
  <c r="K848" i="2" a="1"/>
  <c r="K848" i="2" s="1"/>
  <c r="K849" i="2" a="1"/>
  <c r="K849" i="2" s="1"/>
  <c r="K850" i="2" a="1"/>
  <c r="K850" i="2" s="1"/>
  <c r="K851" i="2" a="1"/>
  <c r="K851" i="2" s="1"/>
  <c r="K852" i="2" a="1"/>
  <c r="K852" i="2" s="1"/>
  <c r="K853" i="2" a="1"/>
  <c r="K853" i="2" s="1"/>
  <c r="K854" i="2" a="1"/>
  <c r="K854" i="2" s="1"/>
  <c r="K855" i="2" a="1"/>
  <c r="K855" i="2" s="1"/>
  <c r="K856" i="2" a="1"/>
  <c r="K856" i="2" s="1"/>
  <c r="K857" i="2" a="1"/>
  <c r="K857" i="2" s="1"/>
  <c r="K858" i="2" a="1"/>
  <c r="K858" i="2" s="1"/>
  <c r="K859" i="2" a="1"/>
  <c r="K859" i="2" s="1"/>
  <c r="K860" i="2" a="1"/>
  <c r="K860" i="2" s="1"/>
  <c r="K861" i="2" a="1"/>
  <c r="K861" i="2" s="1"/>
  <c r="K862" i="2" a="1"/>
  <c r="K862" i="2" s="1"/>
  <c r="K863" i="2" a="1"/>
  <c r="K863" i="2" s="1"/>
  <c r="K864" i="2" a="1"/>
  <c r="K864" i="2" s="1"/>
  <c r="K865" i="2" a="1"/>
  <c r="K865" i="2" s="1"/>
  <c r="K866" i="2" a="1"/>
  <c r="K866" i="2" s="1"/>
  <c r="K867" i="2" a="1"/>
  <c r="K867" i="2" s="1"/>
  <c r="K868" i="2" a="1"/>
  <c r="K868" i="2" s="1"/>
  <c r="K869" i="2" a="1"/>
  <c r="K869" i="2" s="1"/>
  <c r="K870" i="2" a="1"/>
  <c r="K870" i="2" s="1"/>
  <c r="K871" i="2" a="1"/>
  <c r="K871" i="2" s="1"/>
  <c r="K872" i="2" a="1"/>
  <c r="K872" i="2" s="1"/>
  <c r="K873" i="2" a="1"/>
  <c r="K873" i="2" s="1"/>
  <c r="K874" i="2" a="1"/>
  <c r="K874" i="2" s="1"/>
  <c r="K875" i="2" a="1"/>
  <c r="K875" i="2" s="1"/>
  <c r="K876" i="2" a="1"/>
  <c r="K876" i="2" s="1"/>
  <c r="K877" i="2" a="1"/>
  <c r="K877" i="2" s="1"/>
  <c r="K878" i="2" a="1"/>
  <c r="K878" i="2" s="1"/>
  <c r="K879" i="2" a="1"/>
  <c r="K879" i="2" s="1"/>
  <c r="K880" i="2" a="1"/>
  <c r="K880" i="2" s="1"/>
  <c r="K881" i="2" a="1"/>
  <c r="K881" i="2" s="1"/>
  <c r="K882" i="2" a="1"/>
  <c r="K882" i="2" s="1"/>
  <c r="K883" i="2" a="1"/>
  <c r="K883" i="2" s="1"/>
  <c r="K884" i="2" a="1"/>
  <c r="K884" i="2" s="1"/>
  <c r="K885" i="2" a="1"/>
  <c r="K885" i="2" s="1"/>
  <c r="K886" i="2" a="1"/>
  <c r="K886" i="2" s="1"/>
  <c r="K887" i="2" a="1"/>
  <c r="K887" i="2" s="1"/>
  <c r="K888" i="2" a="1"/>
  <c r="K888" i="2" s="1"/>
  <c r="K889" i="2" a="1"/>
  <c r="K889" i="2" s="1"/>
  <c r="K890" i="2" a="1"/>
  <c r="K890" i="2" s="1"/>
  <c r="K891" i="2" a="1"/>
  <c r="K891" i="2" s="1"/>
  <c r="K892" i="2" a="1"/>
  <c r="K892" i="2" s="1"/>
  <c r="K893" i="2" a="1"/>
  <c r="K893" i="2" s="1"/>
  <c r="K894" i="2" a="1"/>
  <c r="K894" i="2" s="1"/>
  <c r="K895" i="2" a="1"/>
  <c r="K895" i="2" s="1"/>
  <c r="K896" i="2" a="1"/>
  <c r="K896" i="2" s="1"/>
  <c r="K897" i="2" a="1"/>
  <c r="K897" i="2" s="1"/>
  <c r="K898" i="2" a="1"/>
  <c r="K898" i="2" s="1"/>
  <c r="K899" i="2" a="1"/>
  <c r="K899" i="2" s="1"/>
  <c r="K900" i="2" a="1"/>
  <c r="K900" i="2" s="1"/>
  <c r="K901" i="2" a="1"/>
  <c r="K901" i="2" s="1"/>
  <c r="K902" i="2" a="1"/>
  <c r="K902" i="2" s="1"/>
  <c r="K903" i="2" a="1"/>
  <c r="K903" i="2" s="1"/>
  <c r="K904" i="2" a="1"/>
  <c r="K904" i="2" s="1"/>
  <c r="K905" i="2" a="1"/>
  <c r="K905" i="2" s="1"/>
  <c r="K906" i="2" a="1"/>
  <c r="K906" i="2" s="1"/>
  <c r="K907" i="2" a="1"/>
  <c r="K907" i="2" s="1"/>
  <c r="K908" i="2" a="1"/>
  <c r="K908" i="2" s="1"/>
  <c r="K909" i="2" a="1"/>
  <c r="K909" i="2" s="1"/>
  <c r="K910" i="2" a="1"/>
  <c r="K910" i="2" s="1"/>
  <c r="K911" i="2" a="1"/>
  <c r="K911" i="2" s="1"/>
  <c r="K912" i="2" a="1"/>
  <c r="K912" i="2" s="1"/>
  <c r="K913" i="2" a="1"/>
  <c r="K913" i="2" s="1"/>
  <c r="K914" i="2" a="1"/>
  <c r="K914" i="2" s="1"/>
  <c r="K915" i="2" a="1"/>
  <c r="K915" i="2" s="1"/>
  <c r="K916" i="2" a="1"/>
  <c r="K916" i="2" s="1"/>
  <c r="K917" i="2" a="1"/>
  <c r="K917" i="2" s="1"/>
  <c r="K918" i="2" a="1"/>
  <c r="K918" i="2" s="1"/>
  <c r="K919" i="2" a="1"/>
  <c r="K919" i="2" s="1"/>
  <c r="K920" i="2" a="1"/>
  <c r="K920" i="2" s="1"/>
  <c r="K921" i="2" a="1"/>
  <c r="K921" i="2" s="1"/>
  <c r="K922" i="2" a="1"/>
  <c r="K922" i="2" s="1"/>
  <c r="K923" i="2" a="1"/>
  <c r="K923" i="2" s="1"/>
  <c r="K924" i="2" a="1"/>
  <c r="K924" i="2" s="1"/>
  <c r="K925" i="2" a="1"/>
  <c r="K925" i="2" s="1"/>
  <c r="K926" i="2" a="1"/>
  <c r="K926" i="2" s="1"/>
  <c r="K927" i="2" a="1"/>
  <c r="K927" i="2" s="1"/>
  <c r="K928" i="2" a="1"/>
  <c r="K928" i="2" s="1"/>
  <c r="K929" i="2" a="1"/>
  <c r="K929" i="2" s="1"/>
  <c r="K930" i="2" a="1"/>
  <c r="K930" i="2" s="1"/>
  <c r="K931" i="2" a="1"/>
  <c r="K931" i="2" s="1"/>
  <c r="K932" i="2" a="1"/>
  <c r="K932" i="2" s="1"/>
  <c r="K933" i="2" a="1"/>
  <c r="K933" i="2" s="1"/>
  <c r="K934" i="2" a="1"/>
  <c r="K934" i="2" s="1"/>
  <c r="K935" i="2" a="1"/>
  <c r="K935" i="2" s="1"/>
  <c r="K936" i="2" a="1"/>
  <c r="K936" i="2" s="1"/>
  <c r="K937" i="2" a="1"/>
  <c r="K937" i="2" s="1"/>
  <c r="K938" i="2" a="1"/>
  <c r="K938" i="2" s="1"/>
  <c r="K939" i="2" a="1"/>
  <c r="K939" i="2" s="1"/>
  <c r="K940" i="2" a="1"/>
  <c r="K940" i="2" s="1"/>
  <c r="K941" i="2" a="1"/>
  <c r="K941" i="2" s="1"/>
  <c r="K942" i="2" a="1"/>
  <c r="K942" i="2" s="1"/>
  <c r="K943" i="2" a="1"/>
  <c r="K943" i="2" s="1"/>
  <c r="K944" i="2" a="1"/>
  <c r="K944" i="2" s="1"/>
  <c r="K945" i="2" a="1"/>
  <c r="K945" i="2" s="1"/>
  <c r="K946" i="2" a="1"/>
  <c r="K946" i="2" s="1"/>
  <c r="K947" i="2" a="1"/>
  <c r="K947" i="2" s="1"/>
  <c r="K948" i="2" a="1"/>
  <c r="K948" i="2" s="1"/>
  <c r="K949" i="2" a="1"/>
  <c r="K949" i="2" s="1"/>
  <c r="K950" i="2" a="1"/>
  <c r="K950" i="2" s="1"/>
  <c r="K951" i="2" a="1"/>
  <c r="K951" i="2" s="1"/>
  <c r="K952" i="2" a="1"/>
  <c r="K952" i="2" s="1"/>
  <c r="K953" i="2" a="1"/>
  <c r="K953" i="2" s="1"/>
  <c r="K954" i="2" a="1"/>
  <c r="K954" i="2" s="1"/>
  <c r="K955" i="2" a="1"/>
  <c r="K955" i="2" s="1"/>
  <c r="K956" i="2" a="1"/>
  <c r="K956" i="2" s="1"/>
  <c r="K957" i="2" a="1"/>
  <c r="K957" i="2" s="1"/>
  <c r="K958" i="2" a="1"/>
  <c r="K958" i="2" s="1"/>
  <c r="K959" i="2" a="1"/>
  <c r="K959" i="2" s="1"/>
  <c r="K960" i="2" a="1"/>
  <c r="K960" i="2" s="1"/>
  <c r="K961" i="2" a="1"/>
  <c r="K961" i="2" s="1"/>
  <c r="K962" i="2" a="1"/>
  <c r="K962" i="2" s="1"/>
  <c r="K963" i="2" a="1"/>
  <c r="K963" i="2" s="1"/>
  <c r="K964" i="2" a="1"/>
  <c r="K964" i="2" s="1"/>
  <c r="K965" i="2" a="1"/>
  <c r="K965" i="2" s="1"/>
  <c r="K966" i="2" a="1"/>
  <c r="K966" i="2" s="1"/>
  <c r="K967" i="2" a="1"/>
  <c r="K967" i="2" s="1"/>
  <c r="K968" i="2" a="1"/>
  <c r="K968" i="2" s="1"/>
  <c r="K969" i="2" a="1"/>
  <c r="K969" i="2" s="1"/>
  <c r="K970" i="2" a="1"/>
  <c r="K970" i="2" s="1"/>
  <c r="K971" i="2" a="1"/>
  <c r="K971" i="2" s="1"/>
  <c r="K972" i="2" a="1"/>
  <c r="K972" i="2" s="1"/>
  <c r="K973" i="2" a="1"/>
  <c r="K973" i="2" s="1"/>
  <c r="K974" i="2" a="1"/>
  <c r="K974" i="2" s="1"/>
  <c r="K975" i="2" a="1"/>
  <c r="K975" i="2" s="1"/>
  <c r="K976" i="2" a="1"/>
  <c r="K976" i="2" s="1"/>
  <c r="K977" i="2" a="1"/>
  <c r="K977" i="2" s="1"/>
  <c r="K978" i="2" a="1"/>
  <c r="K978" i="2" s="1"/>
  <c r="K979" i="2" a="1"/>
  <c r="K979" i="2" s="1"/>
  <c r="K980" i="2" a="1"/>
  <c r="K980" i="2" s="1"/>
  <c r="K981" i="2" a="1"/>
  <c r="K981" i="2" s="1"/>
  <c r="K982" i="2" a="1"/>
  <c r="K982" i="2" s="1"/>
  <c r="K983" i="2" a="1"/>
  <c r="K983" i="2" s="1"/>
  <c r="K984" i="2" a="1"/>
  <c r="K984" i="2" s="1"/>
  <c r="K985" i="2" a="1"/>
  <c r="K985" i="2" s="1"/>
  <c r="K986" i="2" a="1"/>
  <c r="K986" i="2" s="1"/>
  <c r="K987" i="2" a="1"/>
  <c r="K987" i="2"/>
  <c r="K988" i="2" a="1"/>
  <c r="K988" i="2"/>
  <c r="K989" i="2" a="1"/>
  <c r="K989" i="2" s="1"/>
  <c r="K990" i="2" a="1"/>
  <c r="K990" i="2"/>
  <c r="K991" i="2" a="1"/>
  <c r="K991" i="2" s="1"/>
  <c r="K992" i="2" a="1"/>
  <c r="K992" i="2" s="1"/>
  <c r="K993" i="2" a="1"/>
  <c r="K993" i="2"/>
  <c r="K994" i="2" a="1"/>
  <c r="K994" i="2"/>
  <c r="K995" i="2" a="1"/>
  <c r="K995" i="2" s="1"/>
  <c r="K996" i="2" a="1"/>
  <c r="K996" i="2" s="1"/>
  <c r="K997" i="2" a="1"/>
  <c r="K997" i="2"/>
  <c r="K998" i="2" a="1"/>
  <c r="K998" i="2" s="1"/>
  <c r="K999" i="2" a="1"/>
  <c r="K999" i="2"/>
  <c r="K1000" i="2" a="1"/>
  <c r="K1000" i="2"/>
  <c r="K1001" i="2" a="1"/>
  <c r="K1001" i="2" s="1"/>
  <c r="K1002" i="2" a="1"/>
  <c r="K1002" i="2" s="1"/>
  <c r="K1003" i="2" a="1"/>
  <c r="K1003" i="2" s="1"/>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1" i="2"/>
  <c r="J402" i="2"/>
  <c r="J403" i="2"/>
  <c r="J404" i="2"/>
  <c r="J405" i="2"/>
  <c r="J406" i="2"/>
  <c r="J407" i="2"/>
  <c r="J408" i="2"/>
  <c r="J409" i="2"/>
  <c r="J410" i="2"/>
  <c r="J411" i="2"/>
  <c r="J412" i="2"/>
  <c r="J413" i="2"/>
  <c r="J414" i="2"/>
  <c r="J415" i="2"/>
  <c r="J416" i="2"/>
  <c r="J417" i="2"/>
  <c r="J418" i="2"/>
  <c r="J419" i="2"/>
  <c r="J420" i="2"/>
  <c r="J421" i="2"/>
  <c r="J422" i="2"/>
  <c r="J423" i="2"/>
  <c r="J424" i="2"/>
  <c r="J425" i="2"/>
  <c r="J426" i="2"/>
  <c r="J427" i="2"/>
  <c r="J428" i="2"/>
  <c r="J429" i="2"/>
  <c r="J430" i="2"/>
  <c r="J431" i="2"/>
  <c r="J432" i="2"/>
  <c r="J433" i="2"/>
  <c r="J434" i="2"/>
  <c r="J435" i="2"/>
  <c r="J436" i="2"/>
  <c r="J437" i="2"/>
  <c r="J438" i="2"/>
  <c r="J439" i="2"/>
  <c r="J440" i="2"/>
  <c r="J441" i="2"/>
  <c r="J442" i="2"/>
  <c r="J443" i="2"/>
  <c r="J444" i="2"/>
  <c r="J445" i="2"/>
  <c r="J446" i="2"/>
  <c r="J447" i="2"/>
  <c r="J448" i="2"/>
  <c r="J449" i="2"/>
  <c r="J450" i="2"/>
  <c r="J451" i="2"/>
  <c r="J452" i="2"/>
  <c r="J453" i="2"/>
  <c r="J454" i="2"/>
  <c r="J455" i="2"/>
  <c r="J456" i="2"/>
  <c r="J457" i="2"/>
  <c r="J458" i="2"/>
  <c r="J459" i="2"/>
  <c r="J460" i="2"/>
  <c r="J461" i="2"/>
  <c r="J462" i="2"/>
  <c r="J463" i="2"/>
  <c r="J464" i="2"/>
  <c r="J465" i="2"/>
  <c r="J466" i="2"/>
  <c r="J467" i="2"/>
  <c r="J468" i="2"/>
  <c r="J469" i="2"/>
  <c r="J470" i="2"/>
  <c r="J471" i="2"/>
  <c r="J472" i="2"/>
  <c r="J473" i="2"/>
  <c r="J474" i="2"/>
  <c r="J475" i="2"/>
  <c r="J476" i="2"/>
  <c r="J477" i="2"/>
  <c r="J478" i="2"/>
  <c r="J479" i="2"/>
  <c r="J480" i="2"/>
  <c r="J481" i="2"/>
  <c r="J482" i="2"/>
  <c r="J483" i="2"/>
  <c r="J484" i="2"/>
  <c r="J485" i="2"/>
  <c r="J486" i="2"/>
  <c r="J487" i="2"/>
  <c r="J488" i="2"/>
  <c r="J489" i="2"/>
  <c r="J490" i="2"/>
  <c r="J491" i="2"/>
  <c r="J492" i="2"/>
  <c r="J493" i="2"/>
  <c r="J494" i="2"/>
  <c r="J495" i="2"/>
  <c r="J496" i="2"/>
  <c r="J497" i="2"/>
  <c r="J498" i="2"/>
  <c r="J499" i="2"/>
  <c r="J500" i="2"/>
  <c r="J501" i="2"/>
  <c r="J502" i="2"/>
  <c r="J503" i="2"/>
  <c r="J504" i="2"/>
  <c r="J505" i="2"/>
  <c r="J506" i="2"/>
  <c r="J507" i="2"/>
  <c r="J508" i="2"/>
  <c r="J509" i="2"/>
  <c r="J510" i="2"/>
  <c r="J511" i="2"/>
  <c r="J512" i="2"/>
  <c r="J513" i="2"/>
  <c r="J514" i="2"/>
  <c r="J515" i="2"/>
  <c r="J516" i="2"/>
  <c r="J517" i="2"/>
  <c r="J518" i="2"/>
  <c r="J519" i="2"/>
  <c r="J520" i="2"/>
  <c r="J521" i="2"/>
  <c r="J522" i="2"/>
  <c r="J523" i="2"/>
  <c r="J524" i="2"/>
  <c r="J525" i="2"/>
  <c r="J526" i="2"/>
  <c r="J527" i="2"/>
  <c r="J528" i="2"/>
  <c r="J529" i="2"/>
  <c r="J530" i="2"/>
  <c r="J531" i="2"/>
  <c r="J532" i="2"/>
  <c r="J533" i="2"/>
  <c r="J534" i="2"/>
  <c r="J535" i="2"/>
  <c r="J536" i="2"/>
  <c r="J537" i="2"/>
  <c r="J538" i="2"/>
  <c r="J539" i="2"/>
  <c r="J540" i="2"/>
  <c r="J541" i="2"/>
  <c r="J542" i="2"/>
  <c r="J543" i="2"/>
  <c r="J544" i="2"/>
  <c r="J545" i="2"/>
  <c r="J546" i="2"/>
  <c r="J547" i="2"/>
  <c r="J548" i="2"/>
  <c r="J549" i="2"/>
  <c r="J550" i="2"/>
  <c r="J551" i="2"/>
  <c r="J552" i="2"/>
  <c r="J553" i="2"/>
  <c r="J554" i="2"/>
  <c r="J555" i="2"/>
  <c r="J556" i="2"/>
  <c r="J557" i="2"/>
  <c r="J558" i="2"/>
  <c r="J559" i="2"/>
  <c r="J560" i="2"/>
  <c r="J561" i="2"/>
  <c r="J562" i="2"/>
  <c r="J563" i="2"/>
  <c r="J564" i="2"/>
  <c r="J565" i="2"/>
  <c r="J566" i="2"/>
  <c r="J567" i="2"/>
  <c r="J568" i="2"/>
  <c r="J569" i="2"/>
  <c r="J570" i="2"/>
  <c r="J571" i="2"/>
  <c r="J572" i="2"/>
  <c r="J573" i="2"/>
  <c r="J574" i="2"/>
  <c r="J575" i="2"/>
  <c r="J576" i="2"/>
  <c r="J577" i="2"/>
  <c r="J578" i="2"/>
  <c r="J579" i="2"/>
  <c r="J580" i="2"/>
  <c r="J581" i="2"/>
  <c r="J582" i="2"/>
  <c r="J583" i="2"/>
  <c r="J584" i="2"/>
  <c r="J585" i="2"/>
  <c r="J586" i="2"/>
  <c r="J587" i="2"/>
  <c r="J588" i="2"/>
  <c r="J589" i="2"/>
  <c r="J590" i="2"/>
  <c r="J591" i="2"/>
  <c r="J592" i="2"/>
  <c r="J593" i="2"/>
  <c r="J594" i="2"/>
  <c r="J595" i="2"/>
  <c r="J596" i="2"/>
  <c r="J597" i="2"/>
  <c r="J598" i="2"/>
  <c r="J599" i="2"/>
  <c r="J600" i="2"/>
  <c r="J601" i="2"/>
  <c r="J602" i="2"/>
  <c r="J603" i="2"/>
  <c r="J604" i="2"/>
  <c r="J605" i="2"/>
  <c r="J606" i="2"/>
  <c r="J607" i="2"/>
  <c r="J608" i="2"/>
  <c r="J609" i="2"/>
  <c r="J610" i="2"/>
  <c r="J611" i="2"/>
  <c r="J612" i="2"/>
  <c r="J613" i="2"/>
  <c r="J614" i="2"/>
  <c r="J615" i="2"/>
  <c r="J616" i="2"/>
  <c r="J617" i="2"/>
  <c r="J618" i="2"/>
  <c r="J619" i="2"/>
  <c r="J620" i="2"/>
  <c r="J621" i="2"/>
  <c r="J622" i="2"/>
  <c r="J623" i="2"/>
  <c r="J624" i="2"/>
  <c r="J625" i="2"/>
  <c r="J626" i="2"/>
  <c r="J627" i="2"/>
  <c r="J628" i="2"/>
  <c r="J629" i="2"/>
  <c r="J630" i="2"/>
  <c r="J631" i="2"/>
  <c r="J632" i="2"/>
  <c r="J633" i="2"/>
  <c r="J634" i="2"/>
  <c r="J635" i="2"/>
  <c r="J636" i="2"/>
  <c r="J637" i="2"/>
  <c r="J638" i="2"/>
  <c r="J639" i="2"/>
  <c r="J640" i="2"/>
  <c r="J641" i="2"/>
  <c r="J642" i="2"/>
  <c r="J643" i="2"/>
  <c r="J644" i="2"/>
  <c r="J645" i="2"/>
  <c r="J646" i="2"/>
  <c r="J647" i="2"/>
  <c r="J648" i="2"/>
  <c r="J649" i="2"/>
  <c r="J650" i="2"/>
  <c r="J651" i="2"/>
  <c r="J652" i="2"/>
  <c r="J653" i="2"/>
  <c r="J654" i="2"/>
  <c r="J655" i="2"/>
  <c r="J656" i="2"/>
  <c r="J657" i="2"/>
  <c r="J658" i="2"/>
  <c r="J659" i="2"/>
  <c r="J660" i="2"/>
  <c r="J661" i="2"/>
  <c r="J662" i="2"/>
  <c r="J663" i="2"/>
  <c r="J664" i="2"/>
  <c r="J665" i="2"/>
  <c r="J666" i="2"/>
  <c r="J667" i="2"/>
  <c r="J668" i="2"/>
  <c r="J669" i="2"/>
  <c r="J670" i="2"/>
  <c r="J671" i="2"/>
  <c r="J672" i="2"/>
  <c r="J673" i="2"/>
  <c r="J674" i="2"/>
  <c r="J675" i="2"/>
  <c r="J676" i="2"/>
  <c r="J677" i="2"/>
  <c r="J678" i="2"/>
  <c r="J679" i="2"/>
  <c r="J680" i="2"/>
  <c r="J681" i="2"/>
  <c r="J682" i="2"/>
  <c r="J683" i="2"/>
  <c r="J684" i="2"/>
  <c r="J685" i="2"/>
  <c r="J686" i="2"/>
  <c r="J687" i="2"/>
  <c r="J688" i="2"/>
  <c r="J689" i="2"/>
  <c r="J690" i="2"/>
  <c r="J691" i="2"/>
  <c r="J692" i="2"/>
  <c r="J693" i="2"/>
  <c r="J694" i="2"/>
  <c r="J695" i="2"/>
  <c r="J696" i="2"/>
  <c r="J697" i="2"/>
  <c r="J698" i="2"/>
  <c r="J699" i="2"/>
  <c r="J700" i="2"/>
  <c r="J701" i="2"/>
  <c r="J702" i="2"/>
  <c r="J703" i="2"/>
  <c r="J704" i="2"/>
  <c r="J705" i="2"/>
  <c r="J706" i="2"/>
  <c r="J707" i="2"/>
  <c r="J708" i="2"/>
  <c r="J709" i="2"/>
  <c r="J710" i="2"/>
  <c r="J711" i="2"/>
  <c r="J712" i="2"/>
  <c r="J713" i="2"/>
  <c r="J714" i="2"/>
  <c r="J715" i="2"/>
  <c r="J716" i="2"/>
  <c r="J717" i="2"/>
  <c r="J718" i="2"/>
  <c r="J719" i="2"/>
  <c r="J720" i="2"/>
  <c r="J721" i="2"/>
  <c r="J722" i="2"/>
  <c r="J723" i="2"/>
  <c r="J724" i="2"/>
  <c r="J725" i="2"/>
  <c r="J726" i="2"/>
  <c r="J727" i="2"/>
  <c r="J728" i="2"/>
  <c r="J729" i="2"/>
  <c r="J730" i="2"/>
  <c r="J731" i="2"/>
  <c r="J732" i="2"/>
  <c r="J733" i="2"/>
  <c r="J734" i="2"/>
  <c r="J735" i="2"/>
  <c r="J736" i="2"/>
  <c r="J737" i="2"/>
  <c r="J738" i="2"/>
  <c r="J739" i="2"/>
  <c r="J740" i="2"/>
  <c r="J741" i="2"/>
  <c r="J742" i="2"/>
  <c r="J743" i="2"/>
  <c r="J744" i="2"/>
  <c r="J745" i="2"/>
  <c r="J746" i="2"/>
  <c r="J747" i="2"/>
  <c r="J748" i="2"/>
  <c r="J749" i="2"/>
  <c r="J750" i="2"/>
  <c r="J751" i="2"/>
  <c r="J752" i="2"/>
  <c r="J753" i="2"/>
  <c r="J754" i="2"/>
  <c r="J755" i="2"/>
  <c r="J756" i="2"/>
  <c r="J757" i="2"/>
  <c r="J758" i="2"/>
  <c r="J759" i="2"/>
  <c r="J760" i="2"/>
  <c r="J761" i="2"/>
  <c r="J762" i="2"/>
  <c r="J763" i="2"/>
  <c r="J764" i="2"/>
  <c r="J765" i="2"/>
  <c r="J766" i="2"/>
  <c r="J767" i="2"/>
  <c r="J768" i="2"/>
  <c r="J769" i="2"/>
  <c r="J770" i="2"/>
  <c r="J771" i="2"/>
  <c r="J772" i="2"/>
  <c r="J773" i="2"/>
  <c r="J774" i="2"/>
  <c r="J775" i="2"/>
  <c r="J776" i="2"/>
  <c r="J777" i="2"/>
  <c r="J778" i="2"/>
  <c r="J779" i="2"/>
  <c r="J780" i="2"/>
  <c r="J781" i="2"/>
  <c r="J782" i="2"/>
  <c r="J783" i="2"/>
  <c r="J784" i="2"/>
  <c r="J785" i="2"/>
  <c r="J786" i="2"/>
  <c r="J787" i="2"/>
  <c r="J788" i="2"/>
  <c r="J789" i="2"/>
  <c r="J790" i="2"/>
  <c r="J791" i="2"/>
  <c r="J792" i="2"/>
  <c r="J793" i="2"/>
  <c r="J794" i="2"/>
  <c r="J795" i="2"/>
  <c r="J796" i="2"/>
  <c r="J797" i="2"/>
  <c r="J798" i="2"/>
  <c r="J799" i="2"/>
  <c r="J800" i="2"/>
  <c r="J801" i="2"/>
  <c r="J802" i="2"/>
  <c r="J803" i="2"/>
  <c r="J804" i="2"/>
  <c r="J805" i="2"/>
  <c r="J806" i="2"/>
  <c r="J807" i="2"/>
  <c r="J808" i="2"/>
  <c r="J809" i="2"/>
  <c r="J810" i="2"/>
  <c r="J811" i="2"/>
  <c r="J812" i="2"/>
  <c r="J813" i="2"/>
  <c r="J814" i="2"/>
  <c r="J815" i="2"/>
  <c r="J816" i="2"/>
  <c r="J817" i="2"/>
  <c r="J818" i="2"/>
  <c r="J819" i="2"/>
  <c r="J820" i="2"/>
  <c r="J821" i="2"/>
  <c r="J822" i="2"/>
  <c r="J823" i="2"/>
  <c r="J824" i="2"/>
  <c r="J825" i="2"/>
  <c r="J826" i="2"/>
  <c r="J827" i="2"/>
  <c r="J828" i="2"/>
  <c r="J829" i="2"/>
  <c r="J830" i="2"/>
  <c r="J831" i="2"/>
  <c r="J832" i="2"/>
  <c r="J833" i="2"/>
  <c r="J834" i="2"/>
  <c r="J835" i="2"/>
  <c r="J836" i="2"/>
  <c r="J837" i="2"/>
  <c r="J838" i="2"/>
  <c r="J839" i="2"/>
  <c r="J840" i="2"/>
  <c r="J841" i="2"/>
  <c r="J842" i="2"/>
  <c r="J843" i="2"/>
  <c r="J844" i="2"/>
  <c r="J845" i="2"/>
  <c r="J846" i="2"/>
  <c r="J847" i="2"/>
  <c r="J848" i="2"/>
  <c r="J849" i="2"/>
  <c r="J850" i="2"/>
  <c r="J851" i="2"/>
  <c r="J852" i="2"/>
  <c r="J853" i="2"/>
  <c r="J854" i="2"/>
  <c r="J855" i="2"/>
  <c r="J856" i="2"/>
  <c r="J857" i="2"/>
  <c r="J858" i="2"/>
  <c r="J859" i="2"/>
  <c r="J860" i="2"/>
  <c r="J861" i="2"/>
  <c r="J862" i="2"/>
  <c r="J863" i="2"/>
  <c r="J864" i="2"/>
  <c r="J865" i="2"/>
  <c r="J866" i="2"/>
  <c r="J867" i="2"/>
  <c r="J868" i="2"/>
  <c r="J869" i="2"/>
  <c r="J870" i="2"/>
  <c r="J871" i="2"/>
  <c r="J872" i="2"/>
  <c r="J873" i="2"/>
  <c r="J874" i="2"/>
  <c r="J875" i="2"/>
  <c r="J876" i="2"/>
  <c r="J877" i="2"/>
  <c r="J878" i="2"/>
  <c r="J879" i="2"/>
  <c r="J880" i="2"/>
  <c r="J881" i="2"/>
  <c r="J882" i="2"/>
  <c r="J883" i="2"/>
  <c r="J884" i="2"/>
  <c r="J885" i="2"/>
  <c r="J886" i="2"/>
  <c r="J887" i="2"/>
  <c r="J888" i="2"/>
  <c r="J889" i="2"/>
  <c r="J890" i="2"/>
  <c r="J891" i="2"/>
  <c r="J892" i="2"/>
  <c r="J893" i="2"/>
  <c r="J894" i="2"/>
  <c r="J895" i="2"/>
  <c r="J896" i="2"/>
  <c r="J897" i="2"/>
  <c r="J898" i="2"/>
  <c r="J899" i="2"/>
  <c r="J900" i="2"/>
  <c r="J901" i="2"/>
  <c r="J902" i="2"/>
  <c r="J903" i="2"/>
  <c r="J904" i="2"/>
  <c r="J905" i="2"/>
  <c r="J906" i="2"/>
  <c r="J907" i="2"/>
  <c r="J908" i="2"/>
  <c r="J909" i="2"/>
  <c r="J910" i="2"/>
  <c r="J911" i="2"/>
  <c r="J912" i="2"/>
  <c r="J913" i="2"/>
  <c r="J914" i="2"/>
  <c r="J915" i="2"/>
  <c r="J916" i="2"/>
  <c r="J917" i="2"/>
  <c r="J918" i="2"/>
  <c r="J919" i="2"/>
  <c r="J920" i="2"/>
  <c r="J921" i="2"/>
  <c r="J922" i="2"/>
  <c r="J923" i="2"/>
  <c r="J924" i="2"/>
  <c r="J925" i="2"/>
  <c r="J926" i="2"/>
  <c r="J927" i="2"/>
  <c r="J928" i="2"/>
  <c r="J929" i="2"/>
  <c r="J930" i="2"/>
  <c r="J931" i="2"/>
  <c r="J932" i="2"/>
  <c r="J933" i="2"/>
  <c r="J934" i="2"/>
  <c r="J935" i="2"/>
  <c r="J936" i="2"/>
  <c r="J937" i="2"/>
  <c r="J938" i="2"/>
  <c r="J939" i="2"/>
  <c r="J940" i="2"/>
  <c r="J941" i="2"/>
  <c r="J942" i="2"/>
  <c r="J943" i="2"/>
  <c r="J944" i="2"/>
  <c r="J945" i="2"/>
  <c r="J946" i="2"/>
  <c r="J947" i="2"/>
  <c r="J948" i="2"/>
  <c r="J949" i="2"/>
  <c r="J950" i="2"/>
  <c r="J951" i="2"/>
  <c r="J952" i="2"/>
  <c r="J953" i="2"/>
  <c r="J954" i="2"/>
  <c r="J955" i="2"/>
  <c r="J956" i="2"/>
  <c r="J957" i="2"/>
  <c r="J958" i="2"/>
  <c r="J959" i="2"/>
  <c r="J960" i="2"/>
  <c r="J961" i="2"/>
  <c r="J962" i="2"/>
  <c r="J963" i="2"/>
  <c r="J964" i="2"/>
  <c r="J965" i="2"/>
  <c r="J966" i="2"/>
  <c r="J967" i="2"/>
  <c r="J968" i="2"/>
  <c r="J969" i="2"/>
  <c r="J970" i="2"/>
  <c r="J971" i="2"/>
  <c r="J972" i="2"/>
  <c r="J973" i="2"/>
  <c r="J974" i="2"/>
  <c r="J975" i="2"/>
  <c r="J976" i="2"/>
  <c r="J977" i="2"/>
  <c r="J978" i="2"/>
  <c r="J979" i="2"/>
  <c r="J980" i="2"/>
  <c r="J981" i="2"/>
  <c r="J982" i="2"/>
  <c r="J983" i="2"/>
  <c r="J984" i="2"/>
  <c r="J985" i="2"/>
  <c r="J986" i="2"/>
  <c r="J987" i="2"/>
  <c r="J988" i="2"/>
  <c r="J989" i="2"/>
  <c r="J990" i="2"/>
  <c r="J991" i="2"/>
  <c r="J992" i="2"/>
  <c r="J993" i="2"/>
  <c r="J994" i="2"/>
  <c r="J995" i="2"/>
  <c r="J996" i="2"/>
  <c r="J997" i="2"/>
  <c r="J998" i="2"/>
  <c r="J999" i="2"/>
  <c r="J1000" i="2"/>
  <c r="J1001" i="2"/>
  <c r="J1002" i="2"/>
  <c r="J100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484" i="2"/>
  <c r="I485" i="2"/>
  <c r="I486" i="2"/>
  <c r="I487" i="2"/>
  <c r="I488" i="2"/>
  <c r="I489" i="2"/>
  <c r="I490" i="2"/>
  <c r="I491" i="2"/>
  <c r="I492" i="2"/>
  <c r="I493" i="2"/>
  <c r="I494" i="2"/>
  <c r="I495" i="2"/>
  <c r="I496" i="2"/>
  <c r="I497" i="2"/>
  <c r="I498" i="2"/>
  <c r="I499" i="2"/>
  <c r="I500" i="2"/>
  <c r="I501" i="2"/>
  <c r="I502" i="2"/>
  <c r="I503" i="2"/>
  <c r="I504" i="2"/>
  <c r="I505" i="2"/>
  <c r="I506" i="2"/>
  <c r="I507" i="2"/>
  <c r="I508" i="2"/>
  <c r="I509" i="2"/>
  <c r="I510" i="2"/>
  <c r="I511" i="2"/>
  <c r="I512" i="2"/>
  <c r="I513" i="2"/>
  <c r="I514" i="2"/>
  <c r="I515" i="2"/>
  <c r="I516" i="2"/>
  <c r="I517" i="2"/>
  <c r="I518" i="2"/>
  <c r="I519" i="2"/>
  <c r="I520" i="2"/>
  <c r="I521" i="2"/>
  <c r="I522" i="2"/>
  <c r="I523" i="2"/>
  <c r="I524" i="2"/>
  <c r="I525" i="2"/>
  <c r="I526" i="2"/>
  <c r="I527" i="2"/>
  <c r="I528" i="2"/>
  <c r="I529" i="2"/>
  <c r="I530" i="2"/>
  <c r="I531" i="2"/>
  <c r="I532" i="2"/>
  <c r="I533" i="2"/>
  <c r="I534" i="2"/>
  <c r="I535" i="2"/>
  <c r="I536" i="2"/>
  <c r="I537" i="2"/>
  <c r="I538" i="2"/>
  <c r="I539" i="2"/>
  <c r="I540" i="2"/>
  <c r="I541" i="2"/>
  <c r="I542" i="2"/>
  <c r="I543" i="2"/>
  <c r="I544" i="2"/>
  <c r="I545" i="2"/>
  <c r="I546" i="2"/>
  <c r="I547" i="2"/>
  <c r="I548" i="2"/>
  <c r="I549" i="2"/>
  <c r="I550" i="2"/>
  <c r="I551" i="2"/>
  <c r="I552" i="2"/>
  <c r="I553" i="2"/>
  <c r="I554" i="2"/>
  <c r="I555" i="2"/>
  <c r="I556" i="2"/>
  <c r="I557" i="2"/>
  <c r="I558" i="2"/>
  <c r="I559" i="2"/>
  <c r="I560" i="2"/>
  <c r="I561" i="2"/>
  <c r="I562" i="2"/>
  <c r="I563" i="2"/>
  <c r="I564" i="2"/>
  <c r="I565" i="2"/>
  <c r="I566" i="2"/>
  <c r="I567" i="2"/>
  <c r="I568" i="2"/>
  <c r="I569" i="2"/>
  <c r="I570" i="2"/>
  <c r="I571" i="2"/>
  <c r="I572" i="2"/>
  <c r="I573" i="2"/>
  <c r="I574" i="2"/>
  <c r="I575" i="2"/>
  <c r="I576" i="2"/>
  <c r="I577" i="2"/>
  <c r="I578" i="2"/>
  <c r="I579" i="2"/>
  <c r="I580" i="2"/>
  <c r="I581" i="2"/>
  <c r="I582" i="2"/>
  <c r="I583" i="2"/>
  <c r="I584" i="2"/>
  <c r="I585" i="2"/>
  <c r="I586" i="2"/>
  <c r="I587" i="2"/>
  <c r="I588" i="2"/>
  <c r="I589" i="2"/>
  <c r="I590" i="2"/>
  <c r="I591" i="2"/>
  <c r="I592" i="2"/>
  <c r="I593" i="2"/>
  <c r="I594" i="2"/>
  <c r="I595" i="2"/>
  <c r="I596" i="2"/>
  <c r="I597" i="2"/>
  <c r="I598" i="2"/>
  <c r="I599" i="2"/>
  <c r="I600" i="2"/>
  <c r="I601" i="2"/>
  <c r="I602" i="2"/>
  <c r="I603" i="2"/>
  <c r="I604" i="2"/>
  <c r="I605" i="2"/>
  <c r="I606" i="2"/>
  <c r="I607" i="2"/>
  <c r="I608" i="2"/>
  <c r="I609" i="2"/>
  <c r="I610" i="2"/>
  <c r="I611" i="2"/>
  <c r="I612" i="2"/>
  <c r="I613" i="2"/>
  <c r="I614" i="2"/>
  <c r="I615" i="2"/>
  <c r="I616" i="2"/>
  <c r="I617" i="2"/>
  <c r="I618" i="2"/>
  <c r="I619" i="2"/>
  <c r="I620" i="2"/>
  <c r="I621" i="2"/>
  <c r="I622" i="2"/>
  <c r="I623" i="2"/>
  <c r="I624" i="2"/>
  <c r="I625" i="2"/>
  <c r="I626" i="2"/>
  <c r="I627" i="2"/>
  <c r="I628" i="2"/>
  <c r="I629" i="2"/>
  <c r="I630" i="2"/>
  <c r="I631" i="2"/>
  <c r="I632" i="2"/>
  <c r="I633" i="2"/>
  <c r="I634" i="2"/>
  <c r="I635" i="2"/>
  <c r="I636" i="2"/>
  <c r="I637" i="2"/>
  <c r="I638" i="2"/>
  <c r="I639" i="2"/>
  <c r="I640" i="2"/>
  <c r="I641" i="2"/>
  <c r="I642" i="2"/>
  <c r="I643" i="2"/>
  <c r="I644" i="2"/>
  <c r="I645" i="2"/>
  <c r="I646" i="2"/>
  <c r="I647" i="2"/>
  <c r="I648" i="2"/>
  <c r="I649" i="2"/>
  <c r="I650" i="2"/>
  <c r="I651" i="2"/>
  <c r="I652" i="2"/>
  <c r="I653" i="2"/>
  <c r="I654" i="2"/>
  <c r="I655" i="2"/>
  <c r="I656" i="2"/>
  <c r="I657" i="2"/>
  <c r="I658" i="2"/>
  <c r="I659" i="2"/>
  <c r="I660" i="2"/>
  <c r="I661" i="2"/>
  <c r="I662" i="2"/>
  <c r="I663" i="2"/>
  <c r="I664" i="2"/>
  <c r="I665" i="2"/>
  <c r="I666" i="2"/>
  <c r="I667" i="2"/>
  <c r="I668" i="2"/>
  <c r="I669" i="2"/>
  <c r="I670" i="2"/>
  <c r="I671" i="2"/>
  <c r="I672" i="2"/>
  <c r="I673" i="2"/>
  <c r="I674" i="2"/>
  <c r="I675" i="2"/>
  <c r="I676" i="2"/>
  <c r="I677" i="2"/>
  <c r="I678" i="2"/>
  <c r="I679" i="2"/>
  <c r="I680" i="2"/>
  <c r="I681" i="2"/>
  <c r="I682" i="2"/>
  <c r="I683" i="2"/>
  <c r="I684" i="2"/>
  <c r="I685" i="2"/>
  <c r="I686" i="2"/>
  <c r="I687" i="2"/>
  <c r="I688" i="2"/>
  <c r="I689" i="2"/>
  <c r="I690" i="2"/>
  <c r="I691" i="2"/>
  <c r="I692" i="2"/>
  <c r="I693" i="2"/>
  <c r="I694" i="2"/>
  <c r="I695" i="2"/>
  <c r="I696" i="2"/>
  <c r="I697" i="2"/>
  <c r="I698" i="2"/>
  <c r="I699" i="2"/>
  <c r="I700" i="2"/>
  <c r="I701" i="2"/>
  <c r="I702" i="2"/>
  <c r="I703" i="2"/>
  <c r="I704" i="2"/>
  <c r="I705" i="2"/>
  <c r="I706" i="2"/>
  <c r="I707" i="2"/>
  <c r="I708" i="2"/>
  <c r="I709" i="2"/>
  <c r="I710" i="2"/>
  <c r="I711" i="2"/>
  <c r="I712" i="2"/>
  <c r="I713" i="2"/>
  <c r="I714" i="2"/>
  <c r="I715" i="2"/>
  <c r="I716" i="2"/>
  <c r="I717" i="2"/>
  <c r="I718" i="2"/>
  <c r="I719" i="2"/>
  <c r="I720" i="2"/>
  <c r="I721" i="2"/>
  <c r="I722" i="2"/>
  <c r="I723" i="2"/>
  <c r="I724" i="2"/>
  <c r="I725" i="2"/>
  <c r="I726" i="2"/>
  <c r="I727" i="2"/>
  <c r="I728" i="2"/>
  <c r="I729" i="2"/>
  <c r="I730" i="2"/>
  <c r="I731" i="2"/>
  <c r="I732" i="2"/>
  <c r="I733" i="2"/>
  <c r="I734" i="2"/>
  <c r="I735" i="2"/>
  <c r="I736" i="2"/>
  <c r="I737" i="2"/>
  <c r="I738" i="2"/>
  <c r="I739" i="2"/>
  <c r="I740" i="2"/>
  <c r="I741" i="2"/>
  <c r="I742" i="2"/>
  <c r="I743" i="2"/>
  <c r="I744" i="2"/>
  <c r="I745" i="2"/>
  <c r="I746" i="2"/>
  <c r="I747" i="2"/>
  <c r="I748" i="2"/>
  <c r="I749" i="2"/>
  <c r="I750" i="2"/>
  <c r="I751" i="2"/>
  <c r="I752" i="2"/>
  <c r="I753" i="2"/>
  <c r="I754" i="2"/>
  <c r="I755" i="2"/>
  <c r="I756" i="2"/>
  <c r="I757" i="2"/>
  <c r="I758" i="2"/>
  <c r="I759" i="2"/>
  <c r="I760" i="2"/>
  <c r="I761" i="2"/>
  <c r="I762" i="2"/>
  <c r="I763" i="2"/>
  <c r="I764" i="2"/>
  <c r="I765" i="2"/>
  <c r="I766" i="2"/>
  <c r="I767" i="2"/>
  <c r="I768" i="2"/>
  <c r="I769" i="2"/>
  <c r="I770" i="2"/>
  <c r="I771" i="2"/>
  <c r="I772" i="2"/>
  <c r="I773" i="2"/>
  <c r="I774" i="2"/>
  <c r="I775" i="2"/>
  <c r="I776" i="2"/>
  <c r="I777" i="2"/>
  <c r="I778" i="2"/>
  <c r="I779" i="2"/>
  <c r="I780" i="2"/>
  <c r="I781" i="2"/>
  <c r="I782" i="2"/>
  <c r="I783" i="2"/>
  <c r="I784" i="2"/>
  <c r="I785" i="2"/>
  <c r="I786" i="2"/>
  <c r="I787" i="2"/>
  <c r="I788" i="2"/>
  <c r="I789" i="2"/>
  <c r="I790" i="2"/>
  <c r="I791" i="2"/>
  <c r="I792" i="2"/>
  <c r="I793" i="2"/>
  <c r="I794" i="2"/>
  <c r="I795" i="2"/>
  <c r="I796" i="2"/>
  <c r="I797" i="2"/>
  <c r="I798" i="2"/>
  <c r="I799" i="2"/>
  <c r="I800" i="2"/>
  <c r="I801" i="2"/>
  <c r="I802" i="2"/>
  <c r="I803" i="2"/>
  <c r="I804" i="2"/>
  <c r="I805" i="2"/>
  <c r="I806" i="2"/>
  <c r="I807" i="2"/>
  <c r="I808" i="2"/>
  <c r="I809" i="2"/>
  <c r="I810" i="2"/>
  <c r="I811" i="2"/>
  <c r="I812" i="2"/>
  <c r="I813" i="2"/>
  <c r="I814" i="2"/>
  <c r="I815" i="2"/>
  <c r="I816" i="2"/>
  <c r="I817" i="2"/>
  <c r="I818" i="2"/>
  <c r="I819" i="2"/>
  <c r="I820" i="2"/>
  <c r="I821" i="2"/>
  <c r="I822" i="2"/>
  <c r="I823" i="2"/>
  <c r="I824" i="2"/>
  <c r="I825" i="2"/>
  <c r="I826" i="2"/>
  <c r="I827" i="2"/>
  <c r="I828" i="2"/>
  <c r="I829" i="2"/>
  <c r="I830" i="2"/>
  <c r="I831" i="2"/>
  <c r="I832" i="2"/>
  <c r="I833" i="2"/>
  <c r="I834" i="2"/>
  <c r="I835" i="2"/>
  <c r="I836" i="2"/>
  <c r="I837" i="2"/>
  <c r="I838" i="2"/>
  <c r="I839" i="2"/>
  <c r="I840" i="2"/>
  <c r="I841" i="2"/>
  <c r="I842" i="2"/>
  <c r="I843" i="2"/>
  <c r="I844" i="2"/>
  <c r="I845" i="2"/>
  <c r="I846" i="2"/>
  <c r="I847" i="2"/>
  <c r="I848" i="2"/>
  <c r="I849" i="2"/>
  <c r="I850" i="2"/>
  <c r="I851" i="2"/>
  <c r="I852" i="2"/>
  <c r="I853" i="2"/>
  <c r="I854" i="2"/>
  <c r="I855" i="2"/>
  <c r="I856" i="2"/>
  <c r="I857" i="2"/>
  <c r="I858" i="2"/>
  <c r="I859" i="2"/>
  <c r="I860" i="2"/>
  <c r="I861" i="2"/>
  <c r="I862" i="2"/>
  <c r="I863" i="2"/>
  <c r="I864" i="2"/>
  <c r="I865" i="2"/>
  <c r="I866" i="2"/>
  <c r="I867" i="2"/>
  <c r="I868" i="2"/>
  <c r="I869" i="2"/>
  <c r="I870" i="2"/>
  <c r="I871" i="2"/>
  <c r="I872" i="2"/>
  <c r="I873" i="2"/>
  <c r="I874" i="2"/>
  <c r="I875" i="2"/>
  <c r="I876" i="2"/>
  <c r="I877" i="2"/>
  <c r="I878" i="2"/>
  <c r="I879" i="2"/>
  <c r="I880" i="2"/>
  <c r="I881" i="2"/>
  <c r="I882" i="2"/>
  <c r="I883" i="2"/>
  <c r="I884" i="2"/>
  <c r="I885" i="2"/>
  <c r="I886" i="2"/>
  <c r="I887" i="2"/>
  <c r="I888" i="2"/>
  <c r="I889" i="2"/>
  <c r="I890" i="2"/>
  <c r="I891" i="2"/>
  <c r="I892" i="2"/>
  <c r="I893" i="2"/>
  <c r="I894" i="2"/>
  <c r="I895" i="2"/>
  <c r="I896" i="2"/>
  <c r="I897" i="2"/>
  <c r="I898" i="2"/>
  <c r="I899" i="2"/>
  <c r="I900" i="2"/>
  <c r="I901" i="2"/>
  <c r="I902" i="2"/>
  <c r="I903" i="2"/>
  <c r="I904" i="2"/>
  <c r="I905" i="2"/>
  <c r="I906" i="2"/>
  <c r="I907" i="2"/>
  <c r="I908" i="2"/>
  <c r="I909" i="2"/>
  <c r="I910" i="2"/>
  <c r="I911" i="2"/>
  <c r="I912" i="2"/>
  <c r="I913" i="2"/>
  <c r="I914" i="2"/>
  <c r="I915" i="2"/>
  <c r="I916" i="2"/>
  <c r="I917" i="2"/>
  <c r="I918" i="2"/>
  <c r="I919" i="2"/>
  <c r="I920" i="2"/>
  <c r="I921" i="2"/>
  <c r="I922" i="2"/>
  <c r="I923" i="2"/>
  <c r="I924" i="2"/>
  <c r="I925" i="2"/>
  <c r="I926" i="2"/>
  <c r="I927" i="2"/>
  <c r="I928" i="2"/>
  <c r="I929" i="2"/>
  <c r="I930" i="2"/>
  <c r="I931" i="2"/>
  <c r="I932" i="2"/>
  <c r="I933" i="2"/>
  <c r="I934" i="2"/>
  <c r="I935" i="2"/>
  <c r="I936" i="2"/>
  <c r="I937" i="2"/>
  <c r="I938" i="2"/>
  <c r="I939" i="2"/>
  <c r="I940" i="2"/>
  <c r="I941" i="2"/>
  <c r="I942" i="2"/>
  <c r="I943" i="2"/>
  <c r="I944" i="2"/>
  <c r="I945" i="2"/>
  <c r="I946" i="2"/>
  <c r="I947" i="2"/>
  <c r="I948" i="2"/>
  <c r="I949" i="2"/>
  <c r="I950" i="2"/>
  <c r="I951" i="2"/>
  <c r="I952" i="2"/>
  <c r="I953" i="2"/>
  <c r="I954" i="2"/>
  <c r="I955" i="2"/>
  <c r="I956" i="2"/>
  <c r="I957" i="2"/>
  <c r="I958" i="2"/>
  <c r="I959" i="2"/>
  <c r="I960" i="2"/>
  <c r="I961" i="2"/>
  <c r="I962" i="2"/>
  <c r="I963" i="2"/>
  <c r="I964" i="2"/>
  <c r="I965" i="2"/>
  <c r="I966" i="2"/>
  <c r="I967" i="2"/>
  <c r="I968" i="2"/>
  <c r="I969" i="2"/>
  <c r="I970" i="2"/>
  <c r="I971" i="2"/>
  <c r="I972" i="2"/>
  <c r="I973" i="2"/>
  <c r="I974" i="2"/>
  <c r="I975" i="2"/>
  <c r="I976" i="2"/>
  <c r="I977" i="2"/>
  <c r="I978" i="2"/>
  <c r="I979" i="2"/>
  <c r="I980" i="2"/>
  <c r="I981" i="2"/>
  <c r="I982" i="2"/>
  <c r="I983" i="2"/>
  <c r="I984" i="2"/>
  <c r="I985" i="2"/>
  <c r="I986" i="2"/>
  <c r="I987" i="2"/>
  <c r="I988" i="2"/>
  <c r="I989" i="2"/>
  <c r="I990" i="2"/>
  <c r="I991" i="2"/>
  <c r="I992" i="2"/>
  <c r="I993" i="2"/>
  <c r="I994" i="2"/>
  <c r="I995" i="2"/>
  <c r="I996" i="2"/>
  <c r="I997" i="2"/>
  <c r="I998" i="2"/>
  <c r="I999" i="2"/>
  <c r="I1000" i="2"/>
  <c r="I1001" i="2"/>
  <c r="I1002" i="2"/>
  <c r="I1003" i="2"/>
  <c r="K51" i="6" l="1"/>
  <c r="K55" i="6"/>
  <c r="K54" i="6"/>
  <c r="K53" i="6"/>
  <c r="K52" i="6"/>
  <c r="L51" i="6"/>
  <c r="L55" i="6"/>
  <c r="L54" i="6"/>
  <c r="L53"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93A460E-F2FF-41BB-8722-8489BCEC903A}" keepAlive="1" name="ModelConnection_ExternalData_1" description="Data Model" type="5" refreshedVersion="8" minRefreshableVersion="5" saveData="1">
    <dbPr connection="Data Model Connection" command="DRILLTHROUGH MAXROWS 1000 SELECT FROM [Model] WHERE ([Measures].[Avg Rating]) RETURN [$calls].[Call number],[$calls].[Customer ID],[$calls].[Duration],[$calls].[Representative],[$calls].[Date of Call],[$calls].[Purchase Amount],[$calls].[Satisfaction Rating],[$calls].[FY],[$calls].[Day of week],[$calls].[Duration Bucket],[$calls].[Rating rounded]" commandType="4"/>
    <extLst>
      <ext xmlns:x15="http://schemas.microsoft.com/office/spreadsheetml/2010/11/main" uri="{DE250136-89BD-433C-8126-D09CA5730AF9}">
        <x15:connection id="" model="1"/>
      </ext>
    </extLst>
  </connection>
  <connection id="2" xr16:uid="{F10877A7-C1C7-45D8-AA77-0C3E7DBD378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281354E3-8A1E-4169-8F49-E81364CBA1CF}" name="WorksheetConnection_07.sample-data-excel-portfolio-project.xlsx!calls" type="102" refreshedVersion="8" minRefreshableVersion="5">
    <extLst>
      <ext xmlns:x15="http://schemas.microsoft.com/office/spreadsheetml/2010/11/main" uri="{DE250136-89BD-433C-8126-D09CA5730AF9}">
        <x15:connection id="calls" autoDelete="1">
          <x15:rangePr sourceName="_xlcn.WorksheetConnection_07.sampledataexcelportfolioproject.xlsxcalls1"/>
        </x15:connection>
      </ext>
    </extLst>
  </connection>
  <connection id="4" xr16:uid="{F7B3D75A-3D9D-425C-8E4E-13A5347C8B85}" name="WorksheetConnection_07.sample-data-excel-portfolio-project.xlsx!customers" type="102" refreshedVersion="8" minRefreshableVersion="5">
    <extLst>
      <ext xmlns:x15="http://schemas.microsoft.com/office/spreadsheetml/2010/11/main" uri="{DE250136-89BD-433C-8126-D09CA5730AF9}">
        <x15:connection id="customers">
          <x15:rangePr sourceName="_xlcn.WorksheetConnection_07.sampledataexcelportfolioproject.xlsxcustomers1"/>
        </x15:connection>
      </ext>
    </extLst>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4">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futureMetadata>
  <cellMetadata count="1">
    <bk>
      <rc t="1" v="0"/>
    </bk>
  </cellMetadata>
  <valueMetadata count="4">
    <bk>
      <rc t="2" v="0"/>
    </bk>
    <bk>
      <rc t="2" v="1"/>
    </bk>
    <bk>
      <rc t="2" v="2"/>
    </bk>
    <bk>
      <rc t="2" v="3"/>
    </bk>
  </valueMetadata>
</metadata>
</file>

<file path=xl/sharedStrings.xml><?xml version="1.0" encoding="utf-8"?>
<sst xmlns="http://schemas.openxmlformats.org/spreadsheetml/2006/main" count="8197" uniqueCount="1094">
  <si>
    <t>Customer ID</t>
  </si>
  <si>
    <t>Duration</t>
  </si>
  <si>
    <t>Purchase Amount</t>
  </si>
  <si>
    <t>Representative</t>
  </si>
  <si>
    <t>Date of Call</t>
  </si>
  <si>
    <t>C0008</t>
  </si>
  <si>
    <t>R03</t>
  </si>
  <si>
    <t>C0006</t>
  </si>
  <si>
    <t>C0011</t>
  </si>
  <si>
    <t>R02</t>
  </si>
  <si>
    <t>R05</t>
  </si>
  <si>
    <t>R01</t>
  </si>
  <si>
    <t>C0004</t>
  </si>
  <si>
    <t>R04</t>
  </si>
  <si>
    <t>C0013</t>
  </si>
  <si>
    <t>C0007</t>
  </si>
  <si>
    <t>C0012</t>
  </si>
  <si>
    <t>C0001</t>
  </si>
  <si>
    <t>C0010</t>
  </si>
  <si>
    <t>C0015</t>
  </si>
  <si>
    <t>C0003</t>
  </si>
  <si>
    <t>C0014</t>
  </si>
  <si>
    <t>C0009</t>
  </si>
  <si>
    <t>C0005</t>
  </si>
  <si>
    <t>C0002</t>
  </si>
  <si>
    <t>Call number</t>
  </si>
  <si>
    <t>Call_7271</t>
  </si>
  <si>
    <t>Call_7272</t>
  </si>
  <si>
    <t>Call_7273</t>
  </si>
  <si>
    <t>Call_7274</t>
  </si>
  <si>
    <t>Call_7275</t>
  </si>
  <si>
    <t>Call_7276</t>
  </si>
  <si>
    <t>Call_7277</t>
  </si>
  <si>
    <t>Call_7278</t>
  </si>
  <si>
    <t>Call_7279</t>
  </si>
  <si>
    <t>Call_7280</t>
  </si>
  <si>
    <t>Call_7281</t>
  </si>
  <si>
    <t>Call_7282</t>
  </si>
  <si>
    <t>Call_7283</t>
  </si>
  <si>
    <t>Call_7284</t>
  </si>
  <si>
    <t>Call_7285</t>
  </si>
  <si>
    <t>Call_7286</t>
  </si>
  <si>
    <t>Call_7287</t>
  </si>
  <si>
    <t>Call_7288</t>
  </si>
  <si>
    <t>Call_7289</t>
  </si>
  <si>
    <t>Call_7290</t>
  </si>
  <si>
    <t>Call_7291</t>
  </si>
  <si>
    <t>Call_7292</t>
  </si>
  <si>
    <t>Call_7293</t>
  </si>
  <si>
    <t>Call_7294</t>
  </si>
  <si>
    <t>Call_7295</t>
  </si>
  <si>
    <t>Call_7296</t>
  </si>
  <si>
    <t>Call_7297</t>
  </si>
  <si>
    <t>Call_7298</t>
  </si>
  <si>
    <t>Call_7299</t>
  </si>
  <si>
    <t>Call_7300</t>
  </si>
  <si>
    <t>Call_7301</t>
  </si>
  <si>
    <t>Call_7302</t>
  </si>
  <si>
    <t>Call_7303</t>
  </si>
  <si>
    <t>Call_7304</t>
  </si>
  <si>
    <t>Call_7305</t>
  </si>
  <si>
    <t>Call_7306</t>
  </si>
  <si>
    <t>Call_7307</t>
  </si>
  <si>
    <t>Call_7308</t>
  </si>
  <si>
    <t>Call_7309</t>
  </si>
  <si>
    <t>Call_7310</t>
  </si>
  <si>
    <t>Call_7311</t>
  </si>
  <si>
    <t>Call_7312</t>
  </si>
  <si>
    <t>Call_7313</t>
  </si>
  <si>
    <t>Call_7314</t>
  </si>
  <si>
    <t>Call_7315</t>
  </si>
  <si>
    <t>Call_7316</t>
  </si>
  <si>
    <t>Call_7317</t>
  </si>
  <si>
    <t>Call_7318</t>
  </si>
  <si>
    <t>Call_7319</t>
  </si>
  <si>
    <t>Call_7320</t>
  </si>
  <si>
    <t>Call_7321</t>
  </si>
  <si>
    <t>Call_7322</t>
  </si>
  <si>
    <t>Call_7323</t>
  </si>
  <si>
    <t>Call_7324</t>
  </si>
  <si>
    <t>Call_7325</t>
  </si>
  <si>
    <t>Call_7326</t>
  </si>
  <si>
    <t>Call_7327</t>
  </si>
  <si>
    <t>Call_7328</t>
  </si>
  <si>
    <t>Call_7329</t>
  </si>
  <si>
    <t>Call_7330</t>
  </si>
  <si>
    <t>Call_7331</t>
  </si>
  <si>
    <t>Call_7332</t>
  </si>
  <si>
    <t>Call_7333</t>
  </si>
  <si>
    <t>Call_7334</t>
  </si>
  <si>
    <t>Call_7335</t>
  </si>
  <si>
    <t>Call_7336</t>
  </si>
  <si>
    <t>Call_7337</t>
  </si>
  <si>
    <t>Call_7338</t>
  </si>
  <si>
    <t>Call_7339</t>
  </si>
  <si>
    <t>Call_7340</t>
  </si>
  <si>
    <t>Call_7341</t>
  </si>
  <si>
    <t>Call_7342</t>
  </si>
  <si>
    <t>Call_7343</t>
  </si>
  <si>
    <t>Call_7344</t>
  </si>
  <si>
    <t>Call_7345</t>
  </si>
  <si>
    <t>Call_7346</t>
  </si>
  <si>
    <t>Call_7347</t>
  </si>
  <si>
    <t>Call_7348</t>
  </si>
  <si>
    <t>Call_7349</t>
  </si>
  <si>
    <t>Call_7350</t>
  </si>
  <si>
    <t>Call_7351</t>
  </si>
  <si>
    <t>Call_7352</t>
  </si>
  <si>
    <t>Call_7353</t>
  </si>
  <si>
    <t>Call_7354</t>
  </si>
  <si>
    <t>Call_7355</t>
  </si>
  <si>
    <t>Call_7356</t>
  </si>
  <si>
    <t>Call_7357</t>
  </si>
  <si>
    <t>Call_7358</t>
  </si>
  <si>
    <t>Call_7359</t>
  </si>
  <si>
    <t>Call_7360</t>
  </si>
  <si>
    <t>Call_7361</t>
  </si>
  <si>
    <t>Call_7362</t>
  </si>
  <si>
    <t>Call_7363</t>
  </si>
  <si>
    <t>Call_7364</t>
  </si>
  <si>
    <t>Call_7365</t>
  </si>
  <si>
    <t>Call_7366</t>
  </si>
  <si>
    <t>Call_7367</t>
  </si>
  <si>
    <t>Call_7368</t>
  </si>
  <si>
    <t>Call_7369</t>
  </si>
  <si>
    <t>Call_7370</t>
  </si>
  <si>
    <t>Call_7371</t>
  </si>
  <si>
    <t>Call_7372</t>
  </si>
  <si>
    <t>Call_7373</t>
  </si>
  <si>
    <t>Call_7374</t>
  </si>
  <si>
    <t>Call_7375</t>
  </si>
  <si>
    <t>Call_7376</t>
  </si>
  <si>
    <t>Call_7377</t>
  </si>
  <si>
    <t>Call_7378</t>
  </si>
  <si>
    <t>Call_7379</t>
  </si>
  <si>
    <t>Call_7380</t>
  </si>
  <si>
    <t>Call_7381</t>
  </si>
  <si>
    <t>Call_7382</t>
  </si>
  <si>
    <t>Call_7383</t>
  </si>
  <si>
    <t>Call_7384</t>
  </si>
  <si>
    <t>Call_7385</t>
  </si>
  <si>
    <t>Call_7386</t>
  </si>
  <si>
    <t>Call_7387</t>
  </si>
  <si>
    <t>Call_7388</t>
  </si>
  <si>
    <t>Call_7389</t>
  </si>
  <si>
    <t>Call_7390</t>
  </si>
  <si>
    <t>Call_7391</t>
  </si>
  <si>
    <t>Call_7392</t>
  </si>
  <si>
    <t>Call_7393</t>
  </si>
  <si>
    <t>Call_7394</t>
  </si>
  <si>
    <t>Call_7395</t>
  </si>
  <si>
    <t>Call_7396</t>
  </si>
  <si>
    <t>Call_7397</t>
  </si>
  <si>
    <t>Call_7398</t>
  </si>
  <si>
    <t>Call_7399</t>
  </si>
  <si>
    <t>Call_7400</t>
  </si>
  <si>
    <t>Call_7401</t>
  </si>
  <si>
    <t>Call_7402</t>
  </si>
  <si>
    <t>Call_7403</t>
  </si>
  <si>
    <t>Call_7404</t>
  </si>
  <si>
    <t>Call_7405</t>
  </si>
  <si>
    <t>Call_7406</t>
  </si>
  <si>
    <t>Call_7407</t>
  </si>
  <si>
    <t>Call_7408</t>
  </si>
  <si>
    <t>Call_7409</t>
  </si>
  <si>
    <t>Call_7410</t>
  </si>
  <si>
    <t>Call_7411</t>
  </si>
  <si>
    <t>Call_7412</t>
  </si>
  <si>
    <t>Call_7413</t>
  </si>
  <si>
    <t>Call_7414</t>
  </si>
  <si>
    <t>Call_7415</t>
  </si>
  <si>
    <t>Call_7416</t>
  </si>
  <si>
    <t>Call_7417</t>
  </si>
  <si>
    <t>Call_7418</t>
  </si>
  <si>
    <t>Call_7419</t>
  </si>
  <si>
    <t>Call_7420</t>
  </si>
  <si>
    <t>Call_7421</t>
  </si>
  <si>
    <t>Call_7422</t>
  </si>
  <si>
    <t>Call_7423</t>
  </si>
  <si>
    <t>Call_7424</t>
  </si>
  <si>
    <t>Call_7425</t>
  </si>
  <si>
    <t>Call_7426</t>
  </si>
  <si>
    <t>Call_7427</t>
  </si>
  <si>
    <t>Call_7428</t>
  </si>
  <si>
    <t>Call_7429</t>
  </si>
  <si>
    <t>Call_7430</t>
  </si>
  <si>
    <t>Call_7431</t>
  </si>
  <si>
    <t>Call_7432</t>
  </si>
  <si>
    <t>Call_7433</t>
  </si>
  <si>
    <t>Call_7434</t>
  </si>
  <si>
    <t>Call_7435</t>
  </si>
  <si>
    <t>Call_7436</t>
  </si>
  <si>
    <t>Call_7437</t>
  </si>
  <si>
    <t>Call_7438</t>
  </si>
  <si>
    <t>Call_7439</t>
  </si>
  <si>
    <t>Call_7440</t>
  </si>
  <si>
    <t>Call_7441</t>
  </si>
  <si>
    <t>Call_7442</t>
  </si>
  <si>
    <t>Call_7443</t>
  </si>
  <si>
    <t>Call_7444</t>
  </si>
  <si>
    <t>Call_7445</t>
  </si>
  <si>
    <t>Call_7446</t>
  </si>
  <si>
    <t>Call_7447</t>
  </si>
  <si>
    <t>Call_7448</t>
  </si>
  <si>
    <t>Call_7449</t>
  </si>
  <si>
    <t>Call_7450</t>
  </si>
  <si>
    <t>Call_7451</t>
  </si>
  <si>
    <t>Call_7452</t>
  </si>
  <si>
    <t>Call_7453</t>
  </si>
  <si>
    <t>Call_7454</t>
  </si>
  <si>
    <t>Call_7455</t>
  </si>
  <si>
    <t>Call_7456</t>
  </si>
  <si>
    <t>Call_7457</t>
  </si>
  <si>
    <t>Call_7458</t>
  </si>
  <si>
    <t>Call_7459</t>
  </si>
  <si>
    <t>Call_7460</t>
  </si>
  <si>
    <t>Call_7461</t>
  </si>
  <si>
    <t>Call_7462</t>
  </si>
  <si>
    <t>Call_7463</t>
  </si>
  <si>
    <t>Call_7464</t>
  </si>
  <si>
    <t>Call_7465</t>
  </si>
  <si>
    <t>Call_7466</t>
  </si>
  <si>
    <t>Call_7467</t>
  </si>
  <si>
    <t>Call_7468</t>
  </si>
  <si>
    <t>Call_7469</t>
  </si>
  <si>
    <t>Call_7470</t>
  </si>
  <si>
    <t>Call_7471</t>
  </si>
  <si>
    <t>Call_7472</t>
  </si>
  <si>
    <t>Call_7473</t>
  </si>
  <si>
    <t>Call_7474</t>
  </si>
  <si>
    <t>Call_7475</t>
  </si>
  <si>
    <t>Call_7476</t>
  </si>
  <si>
    <t>Call_7477</t>
  </si>
  <si>
    <t>Call_7478</t>
  </si>
  <si>
    <t>Call_7479</t>
  </si>
  <si>
    <t>Call_7480</t>
  </si>
  <si>
    <t>Call_7481</t>
  </si>
  <si>
    <t>Call_7482</t>
  </si>
  <si>
    <t>Call_7483</t>
  </si>
  <si>
    <t>Call_7484</t>
  </si>
  <si>
    <t>Call_7485</t>
  </si>
  <si>
    <t>Call_7486</t>
  </si>
  <si>
    <t>Call_7487</t>
  </si>
  <si>
    <t>Call_7488</t>
  </si>
  <si>
    <t>Call_7489</t>
  </si>
  <si>
    <t>Call_7490</t>
  </si>
  <si>
    <t>Call_7491</t>
  </si>
  <si>
    <t>Call_7492</t>
  </si>
  <si>
    <t>Call_7493</t>
  </si>
  <si>
    <t>Call_7494</t>
  </si>
  <si>
    <t>Call_7495</t>
  </si>
  <si>
    <t>Call_7496</t>
  </si>
  <si>
    <t>Call_7497</t>
  </si>
  <si>
    <t>Call_7498</t>
  </si>
  <si>
    <t>Call_7499</t>
  </si>
  <si>
    <t>Call_7500</t>
  </si>
  <si>
    <t>Call_7501</t>
  </si>
  <si>
    <t>Call_7502</t>
  </si>
  <si>
    <t>Call_7503</t>
  </si>
  <si>
    <t>Call_7504</t>
  </si>
  <si>
    <t>Call_7505</t>
  </si>
  <si>
    <t>Call_7506</t>
  </si>
  <si>
    <t>Call_7507</t>
  </si>
  <si>
    <t>Call_7508</t>
  </si>
  <si>
    <t>Call_7509</t>
  </si>
  <si>
    <t>Call_7510</t>
  </si>
  <si>
    <t>Call_7511</t>
  </si>
  <si>
    <t>Call_7512</t>
  </si>
  <si>
    <t>Call_7513</t>
  </si>
  <si>
    <t>Call_7514</t>
  </si>
  <si>
    <t>Call_7515</t>
  </si>
  <si>
    <t>Call_7516</t>
  </si>
  <si>
    <t>Call_7517</t>
  </si>
  <si>
    <t>Call_7518</t>
  </si>
  <si>
    <t>Call_7519</t>
  </si>
  <si>
    <t>Call_7520</t>
  </si>
  <si>
    <t>Call_7521</t>
  </si>
  <si>
    <t>Call_7522</t>
  </si>
  <si>
    <t>Call_7523</t>
  </si>
  <si>
    <t>Call_7524</t>
  </si>
  <si>
    <t>Call_7525</t>
  </si>
  <si>
    <t>Call_7526</t>
  </si>
  <si>
    <t>Call_7527</t>
  </si>
  <si>
    <t>Call_7528</t>
  </si>
  <si>
    <t>Call_7529</t>
  </si>
  <si>
    <t>Call_7530</t>
  </si>
  <si>
    <t>Call_7531</t>
  </si>
  <si>
    <t>Call_7532</t>
  </si>
  <si>
    <t>Call_7533</t>
  </si>
  <si>
    <t>Call_7534</t>
  </si>
  <si>
    <t>Call_7535</t>
  </si>
  <si>
    <t>Call_7536</t>
  </si>
  <si>
    <t>Call_7537</t>
  </si>
  <si>
    <t>Call_7538</t>
  </si>
  <si>
    <t>Call_7539</t>
  </si>
  <si>
    <t>Call_7540</t>
  </si>
  <si>
    <t>Call_7541</t>
  </si>
  <si>
    <t>Call_7542</t>
  </si>
  <si>
    <t>Call_7543</t>
  </si>
  <si>
    <t>Call_7544</t>
  </si>
  <si>
    <t>Call_7545</t>
  </si>
  <si>
    <t>Call_7546</t>
  </si>
  <si>
    <t>Call_7547</t>
  </si>
  <si>
    <t>Call_7548</t>
  </si>
  <si>
    <t>Call_7549</t>
  </si>
  <si>
    <t>Call_7550</t>
  </si>
  <si>
    <t>Call_7551</t>
  </si>
  <si>
    <t>Call_7552</t>
  </si>
  <si>
    <t>Call_7553</t>
  </si>
  <si>
    <t>Call_7554</t>
  </si>
  <si>
    <t>Call_7555</t>
  </si>
  <si>
    <t>Call_7556</t>
  </si>
  <si>
    <t>Call_7557</t>
  </si>
  <si>
    <t>Call_7558</t>
  </si>
  <si>
    <t>Call_7559</t>
  </si>
  <si>
    <t>Call_7560</t>
  </si>
  <si>
    <t>Call_7561</t>
  </si>
  <si>
    <t>Call_7562</t>
  </si>
  <si>
    <t>Call_7563</t>
  </si>
  <si>
    <t>Call_7564</t>
  </si>
  <si>
    <t>Call_7565</t>
  </si>
  <si>
    <t>Call_7566</t>
  </si>
  <si>
    <t>Call_7567</t>
  </si>
  <si>
    <t>Call_7568</t>
  </si>
  <si>
    <t>Call_7569</t>
  </si>
  <si>
    <t>Call_7570</t>
  </si>
  <si>
    <t>Call_7571</t>
  </si>
  <si>
    <t>Call_7572</t>
  </si>
  <si>
    <t>Call_7573</t>
  </si>
  <si>
    <t>Call_7574</t>
  </si>
  <si>
    <t>Call_7575</t>
  </si>
  <si>
    <t>Call_7576</t>
  </si>
  <si>
    <t>Call_7577</t>
  </si>
  <si>
    <t>Call_7578</t>
  </si>
  <si>
    <t>Call_7579</t>
  </si>
  <si>
    <t>Call_7580</t>
  </si>
  <si>
    <t>Call_7581</t>
  </si>
  <si>
    <t>Call_7582</t>
  </si>
  <si>
    <t>Call_7583</t>
  </si>
  <si>
    <t>Call_7584</t>
  </si>
  <si>
    <t>Call_7585</t>
  </si>
  <si>
    <t>Call_7586</t>
  </si>
  <si>
    <t>Call_7587</t>
  </si>
  <si>
    <t>Call_7588</t>
  </si>
  <si>
    <t>Call_7589</t>
  </si>
  <si>
    <t>Call_7590</t>
  </si>
  <si>
    <t>Call_7591</t>
  </si>
  <si>
    <t>Call_7592</t>
  </si>
  <si>
    <t>Call_7593</t>
  </si>
  <si>
    <t>Call_7594</t>
  </si>
  <si>
    <t>Call_7595</t>
  </si>
  <si>
    <t>Call_7596</t>
  </si>
  <si>
    <t>Call_7597</t>
  </si>
  <si>
    <t>Call_7598</t>
  </si>
  <si>
    <t>Call_7599</t>
  </si>
  <si>
    <t>Call_7600</t>
  </si>
  <si>
    <t>Call_7601</t>
  </si>
  <si>
    <t>Call_7602</t>
  </si>
  <si>
    <t>Call_7603</t>
  </si>
  <si>
    <t>Call_7604</t>
  </si>
  <si>
    <t>Call_7605</t>
  </si>
  <si>
    <t>Call_7606</t>
  </si>
  <si>
    <t>Call_7607</t>
  </si>
  <si>
    <t>Call_7608</t>
  </si>
  <si>
    <t>Call_7609</t>
  </si>
  <si>
    <t>Call_7610</t>
  </si>
  <si>
    <t>Call_7611</t>
  </si>
  <si>
    <t>Call_7612</t>
  </si>
  <si>
    <t>Call_7613</t>
  </si>
  <si>
    <t>Call_7614</t>
  </si>
  <si>
    <t>Call_7615</t>
  </si>
  <si>
    <t>Call_7616</t>
  </si>
  <si>
    <t>Call_7617</t>
  </si>
  <si>
    <t>Call_7618</t>
  </si>
  <si>
    <t>Call_7619</t>
  </si>
  <si>
    <t>Call_7620</t>
  </si>
  <si>
    <t>Call_7621</t>
  </si>
  <si>
    <t>Call_7622</t>
  </si>
  <si>
    <t>Call_7623</t>
  </si>
  <si>
    <t>Call_7624</t>
  </si>
  <si>
    <t>Call_7625</t>
  </si>
  <si>
    <t>Call_7626</t>
  </si>
  <si>
    <t>Call_7627</t>
  </si>
  <si>
    <t>Call_7628</t>
  </si>
  <si>
    <t>Call_7629</t>
  </si>
  <si>
    <t>Call_7630</t>
  </si>
  <si>
    <t>Call_7631</t>
  </si>
  <si>
    <t>Call_7632</t>
  </si>
  <si>
    <t>Call_7633</t>
  </si>
  <si>
    <t>Call_7634</t>
  </si>
  <si>
    <t>Call_7635</t>
  </si>
  <si>
    <t>Call_7636</t>
  </si>
  <si>
    <t>Call_7637</t>
  </si>
  <si>
    <t>Call_7638</t>
  </si>
  <si>
    <t>Call_7639</t>
  </si>
  <si>
    <t>Call_7640</t>
  </si>
  <si>
    <t>Call_7641</t>
  </si>
  <si>
    <t>Call_7642</t>
  </si>
  <si>
    <t>Call_7643</t>
  </si>
  <si>
    <t>Call_7644</t>
  </si>
  <si>
    <t>Call_7645</t>
  </si>
  <si>
    <t>Call_7646</t>
  </si>
  <si>
    <t>Call_7647</t>
  </si>
  <si>
    <t>Call_7648</t>
  </si>
  <si>
    <t>Call_7649</t>
  </si>
  <si>
    <t>Call_7650</t>
  </si>
  <si>
    <t>Call_7651</t>
  </si>
  <si>
    <t>Call_7652</t>
  </si>
  <si>
    <t>Call_7653</t>
  </si>
  <si>
    <t>Call_7654</t>
  </si>
  <si>
    <t>Call_7655</t>
  </si>
  <si>
    <t>Call_7656</t>
  </si>
  <si>
    <t>Call_7657</t>
  </si>
  <si>
    <t>Call_7658</t>
  </si>
  <si>
    <t>Call_7659</t>
  </si>
  <si>
    <t>Call_7660</t>
  </si>
  <si>
    <t>Call_7661</t>
  </si>
  <si>
    <t>Call_7662</t>
  </si>
  <si>
    <t>Call_7663</t>
  </si>
  <si>
    <t>Call_7664</t>
  </si>
  <si>
    <t>Call_7665</t>
  </si>
  <si>
    <t>Call_7666</t>
  </si>
  <si>
    <t>Call_7667</t>
  </si>
  <si>
    <t>Call_7668</t>
  </si>
  <si>
    <t>Call_7669</t>
  </si>
  <si>
    <t>Call_7670</t>
  </si>
  <si>
    <t>Call_7671</t>
  </si>
  <si>
    <t>Call_7672</t>
  </si>
  <si>
    <t>Call_7673</t>
  </si>
  <si>
    <t>Call_7674</t>
  </si>
  <si>
    <t>Call_7675</t>
  </si>
  <si>
    <t>Call_7676</t>
  </si>
  <si>
    <t>Call_7677</t>
  </si>
  <si>
    <t>Call_7678</t>
  </si>
  <si>
    <t>Call_7679</t>
  </si>
  <si>
    <t>Call_7680</t>
  </si>
  <si>
    <t>Call_7681</t>
  </si>
  <si>
    <t>Call_7682</t>
  </si>
  <si>
    <t>Call_7683</t>
  </si>
  <si>
    <t>Call_7684</t>
  </si>
  <si>
    <t>Call_7685</t>
  </si>
  <si>
    <t>Call_7686</t>
  </si>
  <si>
    <t>Call_7687</t>
  </si>
  <si>
    <t>Call_7688</t>
  </si>
  <si>
    <t>Call_7689</t>
  </si>
  <si>
    <t>Call_7690</t>
  </si>
  <si>
    <t>Call_7691</t>
  </si>
  <si>
    <t>Call_7692</t>
  </si>
  <si>
    <t>Call_7693</t>
  </si>
  <si>
    <t>Call_7694</t>
  </si>
  <si>
    <t>Call_7695</t>
  </si>
  <si>
    <t>Call_7696</t>
  </si>
  <si>
    <t>Call_7697</t>
  </si>
  <si>
    <t>Call_7698</t>
  </si>
  <si>
    <t>Call_7699</t>
  </si>
  <si>
    <t>Call_7700</t>
  </si>
  <si>
    <t>Call_7701</t>
  </si>
  <si>
    <t>Call_7702</t>
  </si>
  <si>
    <t>Call_7703</t>
  </si>
  <si>
    <t>Call_7704</t>
  </si>
  <si>
    <t>Call_7705</t>
  </si>
  <si>
    <t>Call_7706</t>
  </si>
  <si>
    <t>Call_7707</t>
  </si>
  <si>
    <t>Call_7708</t>
  </si>
  <si>
    <t>Call_7709</t>
  </si>
  <si>
    <t>Call_7710</t>
  </si>
  <si>
    <t>Call_7711</t>
  </si>
  <si>
    <t>Call_7712</t>
  </si>
  <si>
    <t>Call_7713</t>
  </si>
  <si>
    <t>Call_7714</t>
  </si>
  <si>
    <t>Call_7715</t>
  </si>
  <si>
    <t>Call_7716</t>
  </si>
  <si>
    <t>Call_7717</t>
  </si>
  <si>
    <t>Call_7718</t>
  </si>
  <si>
    <t>Call_7719</t>
  </si>
  <si>
    <t>Call_7720</t>
  </si>
  <si>
    <t>Call_7721</t>
  </si>
  <si>
    <t>Call_7722</t>
  </si>
  <si>
    <t>Call_7723</t>
  </si>
  <si>
    <t>Call_7724</t>
  </si>
  <si>
    <t>Call_7725</t>
  </si>
  <si>
    <t>Call_7726</t>
  </si>
  <si>
    <t>Call_7727</t>
  </si>
  <si>
    <t>Call_7728</t>
  </si>
  <si>
    <t>Call_7729</t>
  </si>
  <si>
    <t>Call_7730</t>
  </si>
  <si>
    <t>Call_7731</t>
  </si>
  <si>
    <t>Call_7732</t>
  </si>
  <si>
    <t>Call_7733</t>
  </si>
  <si>
    <t>Call_7734</t>
  </si>
  <si>
    <t>Call_7735</t>
  </si>
  <si>
    <t>Call_7736</t>
  </si>
  <si>
    <t>Call_7737</t>
  </si>
  <si>
    <t>Call_7738</t>
  </si>
  <si>
    <t>Call_7739</t>
  </si>
  <si>
    <t>Call_7740</t>
  </si>
  <si>
    <t>Call_7741</t>
  </si>
  <si>
    <t>Call_7742</t>
  </si>
  <si>
    <t>Call_7743</t>
  </si>
  <si>
    <t>Call_7744</t>
  </si>
  <si>
    <t>Call_7745</t>
  </si>
  <si>
    <t>Call_7746</t>
  </si>
  <si>
    <t>Call_7747</t>
  </si>
  <si>
    <t>Call_7748</t>
  </si>
  <si>
    <t>Call_7749</t>
  </si>
  <si>
    <t>Call_7750</t>
  </si>
  <si>
    <t>Call_7751</t>
  </si>
  <si>
    <t>Call_7752</t>
  </si>
  <si>
    <t>Call_7753</t>
  </si>
  <si>
    <t>Call_7754</t>
  </si>
  <si>
    <t>Call_7755</t>
  </si>
  <si>
    <t>Call_7756</t>
  </si>
  <si>
    <t>Call_7757</t>
  </si>
  <si>
    <t>Call_7758</t>
  </si>
  <si>
    <t>Call_7759</t>
  </si>
  <si>
    <t>Call_7760</t>
  </si>
  <si>
    <t>Call_7761</t>
  </si>
  <si>
    <t>Call_7762</t>
  </si>
  <si>
    <t>Call_7763</t>
  </si>
  <si>
    <t>Call_7764</t>
  </si>
  <si>
    <t>Call_7765</t>
  </si>
  <si>
    <t>Call_7766</t>
  </si>
  <si>
    <t>Call_7767</t>
  </si>
  <si>
    <t>Call_7768</t>
  </si>
  <si>
    <t>Call_7769</t>
  </si>
  <si>
    <t>Call_7770</t>
  </si>
  <si>
    <t>Call_7771</t>
  </si>
  <si>
    <t>Call_7772</t>
  </si>
  <si>
    <t>Call_7773</t>
  </si>
  <si>
    <t>Call_7774</t>
  </si>
  <si>
    <t>Call_7775</t>
  </si>
  <si>
    <t>Call_7776</t>
  </si>
  <si>
    <t>Call_7777</t>
  </si>
  <si>
    <t>Call_7778</t>
  </si>
  <si>
    <t>Call_7779</t>
  </si>
  <si>
    <t>Call_7780</t>
  </si>
  <si>
    <t>Call_7781</t>
  </si>
  <si>
    <t>Call_7782</t>
  </si>
  <si>
    <t>Call_7783</t>
  </si>
  <si>
    <t>Call_7784</t>
  </si>
  <si>
    <t>Call_7785</t>
  </si>
  <si>
    <t>Call_7786</t>
  </si>
  <si>
    <t>Call_7787</t>
  </si>
  <si>
    <t>Call_7788</t>
  </si>
  <si>
    <t>Call_7789</t>
  </si>
  <si>
    <t>Call_7790</t>
  </si>
  <si>
    <t>Call_7791</t>
  </si>
  <si>
    <t>Call_7792</t>
  </si>
  <si>
    <t>Call_7793</t>
  </si>
  <si>
    <t>Call_7794</t>
  </si>
  <si>
    <t>Call_7795</t>
  </si>
  <si>
    <t>Call_7796</t>
  </si>
  <si>
    <t>Call_7797</t>
  </si>
  <si>
    <t>Call_7798</t>
  </si>
  <si>
    <t>Call_7799</t>
  </si>
  <si>
    <t>Call_7800</t>
  </si>
  <si>
    <t>Call_7801</t>
  </si>
  <si>
    <t>Call_7802</t>
  </si>
  <si>
    <t>Call_7803</t>
  </si>
  <si>
    <t>Call_7804</t>
  </si>
  <si>
    <t>Call_7805</t>
  </si>
  <si>
    <t>Call_7806</t>
  </si>
  <si>
    <t>Call_7807</t>
  </si>
  <si>
    <t>Call_7808</t>
  </si>
  <si>
    <t>Call_7809</t>
  </si>
  <si>
    <t>Call_7810</t>
  </si>
  <si>
    <t>Call_7811</t>
  </si>
  <si>
    <t>Call_7812</t>
  </si>
  <si>
    <t>Call_7813</t>
  </si>
  <si>
    <t>Call_7814</t>
  </si>
  <si>
    <t>Call_7815</t>
  </si>
  <si>
    <t>Call_7816</t>
  </si>
  <si>
    <t>Call_7817</t>
  </si>
  <si>
    <t>Call_7818</t>
  </si>
  <si>
    <t>Call_7819</t>
  </si>
  <si>
    <t>Call_7820</t>
  </si>
  <si>
    <t>Call_7821</t>
  </si>
  <si>
    <t>Call_7822</t>
  </si>
  <si>
    <t>Call_7823</t>
  </si>
  <si>
    <t>Call_7824</t>
  </si>
  <si>
    <t>Call_7825</t>
  </si>
  <si>
    <t>Call_7826</t>
  </si>
  <si>
    <t>Call_7827</t>
  </si>
  <si>
    <t>Call_7828</t>
  </si>
  <si>
    <t>Call_7829</t>
  </si>
  <si>
    <t>Call_7830</t>
  </si>
  <si>
    <t>Call_7831</t>
  </si>
  <si>
    <t>Call_7832</t>
  </si>
  <si>
    <t>Call_7833</t>
  </si>
  <si>
    <t>Call_7834</t>
  </si>
  <si>
    <t>Call_7835</t>
  </si>
  <si>
    <t>Call_7836</t>
  </si>
  <si>
    <t>Call_7837</t>
  </si>
  <si>
    <t>Call_7838</t>
  </si>
  <si>
    <t>Call_7839</t>
  </si>
  <si>
    <t>Call_7840</t>
  </si>
  <si>
    <t>Call_7841</t>
  </si>
  <si>
    <t>Call_7842</t>
  </si>
  <si>
    <t>Call_7843</t>
  </si>
  <si>
    <t>Call_7844</t>
  </si>
  <si>
    <t>Call_7845</t>
  </si>
  <si>
    <t>Call_7846</t>
  </si>
  <si>
    <t>Call_7847</t>
  </si>
  <si>
    <t>Call_7848</t>
  </si>
  <si>
    <t>Call_7849</t>
  </si>
  <si>
    <t>Call_7850</t>
  </si>
  <si>
    <t>Call_7851</t>
  </si>
  <si>
    <t>Call_7852</t>
  </si>
  <si>
    <t>Call_7853</t>
  </si>
  <si>
    <t>Call_7854</t>
  </si>
  <si>
    <t>Call_7855</t>
  </si>
  <si>
    <t>Call_7856</t>
  </si>
  <si>
    <t>Call_7857</t>
  </si>
  <si>
    <t>Call_7858</t>
  </si>
  <si>
    <t>Call_7859</t>
  </si>
  <si>
    <t>Call_7860</t>
  </si>
  <si>
    <t>Call_7861</t>
  </si>
  <si>
    <t>Call_7862</t>
  </si>
  <si>
    <t>Call_7863</t>
  </si>
  <si>
    <t>Call_7864</t>
  </si>
  <si>
    <t>Call_7865</t>
  </si>
  <si>
    <t>Call_7866</t>
  </si>
  <si>
    <t>Call_7867</t>
  </si>
  <si>
    <t>Call_7868</t>
  </si>
  <si>
    <t>Call_7869</t>
  </si>
  <si>
    <t>Call_7870</t>
  </si>
  <si>
    <t>Call_7871</t>
  </si>
  <si>
    <t>Call_7872</t>
  </si>
  <si>
    <t>Call_7873</t>
  </si>
  <si>
    <t>Call_7874</t>
  </si>
  <si>
    <t>Call_7875</t>
  </si>
  <si>
    <t>Call_7876</t>
  </si>
  <si>
    <t>Call_7877</t>
  </si>
  <si>
    <t>Call_7878</t>
  </si>
  <si>
    <t>Call_7879</t>
  </si>
  <si>
    <t>Call_7880</t>
  </si>
  <si>
    <t>Call_7881</t>
  </si>
  <si>
    <t>Call_7882</t>
  </si>
  <si>
    <t>Call_7883</t>
  </si>
  <si>
    <t>Call_7884</t>
  </si>
  <si>
    <t>Call_7885</t>
  </si>
  <si>
    <t>Call_7886</t>
  </si>
  <si>
    <t>Call_7887</t>
  </si>
  <si>
    <t>Call_7888</t>
  </si>
  <si>
    <t>Call_7889</t>
  </si>
  <si>
    <t>Call_7890</t>
  </si>
  <si>
    <t>Call_7891</t>
  </si>
  <si>
    <t>Call_7892</t>
  </si>
  <si>
    <t>Call_7893</t>
  </si>
  <si>
    <t>Call_7894</t>
  </si>
  <si>
    <t>Call_7895</t>
  </si>
  <si>
    <t>Call_7896</t>
  </si>
  <si>
    <t>Call_7897</t>
  </si>
  <si>
    <t>Call_7898</t>
  </si>
  <si>
    <t>Call_7899</t>
  </si>
  <si>
    <t>Call_7900</t>
  </si>
  <si>
    <t>Call_7901</t>
  </si>
  <si>
    <t>Call_7902</t>
  </si>
  <si>
    <t>Call_7903</t>
  </si>
  <si>
    <t>Call_7904</t>
  </si>
  <si>
    <t>Call_7905</t>
  </si>
  <si>
    <t>Call_7906</t>
  </si>
  <si>
    <t>Call_7907</t>
  </si>
  <si>
    <t>Call_7908</t>
  </si>
  <si>
    <t>Call_7909</t>
  </si>
  <si>
    <t>Call_7910</t>
  </si>
  <si>
    <t>Call_7911</t>
  </si>
  <si>
    <t>Call_7912</t>
  </si>
  <si>
    <t>Call_7913</t>
  </si>
  <si>
    <t>Call_7914</t>
  </si>
  <si>
    <t>Call_7915</t>
  </si>
  <si>
    <t>Call_7916</t>
  </si>
  <si>
    <t>Call_7917</t>
  </si>
  <si>
    <t>Call_7918</t>
  </si>
  <si>
    <t>Call_7919</t>
  </si>
  <si>
    <t>Call_7920</t>
  </si>
  <si>
    <t>Call_7921</t>
  </si>
  <si>
    <t>Call_7922</t>
  </si>
  <si>
    <t>Call_7923</t>
  </si>
  <si>
    <t>Call_7924</t>
  </si>
  <si>
    <t>Call_7925</t>
  </si>
  <si>
    <t>Call_7926</t>
  </si>
  <si>
    <t>Call_7927</t>
  </si>
  <si>
    <t>Call_7928</t>
  </si>
  <si>
    <t>Call_7929</t>
  </si>
  <si>
    <t>Call_7930</t>
  </si>
  <si>
    <t>Call_7931</t>
  </si>
  <si>
    <t>Call_7932</t>
  </si>
  <si>
    <t>Call_7933</t>
  </si>
  <si>
    <t>Call_7934</t>
  </si>
  <si>
    <t>Call_7935</t>
  </si>
  <si>
    <t>Call_7936</t>
  </si>
  <si>
    <t>Call_7937</t>
  </si>
  <si>
    <t>Call_7938</t>
  </si>
  <si>
    <t>Call_7939</t>
  </si>
  <si>
    <t>Call_7940</t>
  </si>
  <si>
    <t>Call_7941</t>
  </si>
  <si>
    <t>Call_7942</t>
  </si>
  <si>
    <t>Call_7943</t>
  </si>
  <si>
    <t>Call_7944</t>
  </si>
  <si>
    <t>Call_7945</t>
  </si>
  <si>
    <t>Call_7946</t>
  </si>
  <si>
    <t>Call_7947</t>
  </si>
  <si>
    <t>Call_7948</t>
  </si>
  <si>
    <t>Call_7949</t>
  </si>
  <si>
    <t>Call_7950</t>
  </si>
  <si>
    <t>Call_7951</t>
  </si>
  <si>
    <t>Call_7952</t>
  </si>
  <si>
    <t>Call_7953</t>
  </si>
  <si>
    <t>Call_7954</t>
  </si>
  <si>
    <t>Call_7955</t>
  </si>
  <si>
    <t>Call_7956</t>
  </si>
  <si>
    <t>Call_7957</t>
  </si>
  <si>
    <t>Call_7958</t>
  </si>
  <si>
    <t>Call_7959</t>
  </si>
  <si>
    <t>Call_7960</t>
  </si>
  <si>
    <t>Call_7961</t>
  </si>
  <si>
    <t>Call_7962</t>
  </si>
  <si>
    <t>Call_7963</t>
  </si>
  <si>
    <t>Call_7964</t>
  </si>
  <si>
    <t>Call_7965</t>
  </si>
  <si>
    <t>Call_7966</t>
  </si>
  <si>
    <t>Call_7967</t>
  </si>
  <si>
    <t>Call_7968</t>
  </si>
  <si>
    <t>Call_7969</t>
  </si>
  <si>
    <t>Call_7970</t>
  </si>
  <si>
    <t>Call_7971</t>
  </si>
  <si>
    <t>Call_7972</t>
  </si>
  <si>
    <t>Call_7973</t>
  </si>
  <si>
    <t>Call_7974</t>
  </si>
  <si>
    <t>Call_7975</t>
  </si>
  <si>
    <t>Call_7976</t>
  </si>
  <si>
    <t>Call_7977</t>
  </si>
  <si>
    <t>Call_7978</t>
  </si>
  <si>
    <t>Call_7979</t>
  </si>
  <si>
    <t>Call_7980</t>
  </si>
  <si>
    <t>Call_7981</t>
  </si>
  <si>
    <t>Call_7982</t>
  </si>
  <si>
    <t>Call_7983</t>
  </si>
  <si>
    <t>Call_7984</t>
  </si>
  <si>
    <t>Call_7985</t>
  </si>
  <si>
    <t>Call_7986</t>
  </si>
  <si>
    <t>Call_7987</t>
  </si>
  <si>
    <t>Call_7988</t>
  </si>
  <si>
    <t>Call_7989</t>
  </si>
  <si>
    <t>Call_7990</t>
  </si>
  <si>
    <t>Call_7991</t>
  </si>
  <si>
    <t>Call_7992</t>
  </si>
  <si>
    <t>Call_7993</t>
  </si>
  <si>
    <t>Call_7994</t>
  </si>
  <si>
    <t>Call_7995</t>
  </si>
  <si>
    <t>Call_7996</t>
  </si>
  <si>
    <t>Call_7997</t>
  </si>
  <si>
    <t>Call_7998</t>
  </si>
  <si>
    <t>Call_7999</t>
  </si>
  <si>
    <t>Call_8000</t>
  </si>
  <si>
    <t>Call_8001</t>
  </si>
  <si>
    <t>Call_8002</t>
  </si>
  <si>
    <t>Call_8003</t>
  </si>
  <si>
    <t>Call_8004</t>
  </si>
  <si>
    <t>Call_8005</t>
  </si>
  <si>
    <t>Call_8006</t>
  </si>
  <si>
    <t>Call_8007</t>
  </si>
  <si>
    <t>Call_8008</t>
  </si>
  <si>
    <t>Call_8009</t>
  </si>
  <si>
    <t>Call_8010</t>
  </si>
  <si>
    <t>Call_8011</t>
  </si>
  <si>
    <t>Call_8012</t>
  </si>
  <si>
    <t>Call_8013</t>
  </si>
  <si>
    <t>Call_8014</t>
  </si>
  <si>
    <t>Call_8015</t>
  </si>
  <si>
    <t>Call_8016</t>
  </si>
  <si>
    <t>Call_8017</t>
  </si>
  <si>
    <t>Call_8018</t>
  </si>
  <si>
    <t>Call_8019</t>
  </si>
  <si>
    <t>Call_8020</t>
  </si>
  <si>
    <t>Call_8021</t>
  </si>
  <si>
    <t>Call_8022</t>
  </si>
  <si>
    <t>Call_8023</t>
  </si>
  <si>
    <t>Call_8024</t>
  </si>
  <si>
    <t>Call_8025</t>
  </si>
  <si>
    <t>Call_8026</t>
  </si>
  <si>
    <t>Call_8027</t>
  </si>
  <si>
    <t>Call_8028</t>
  </si>
  <si>
    <t>Call_8029</t>
  </si>
  <si>
    <t>Call_8030</t>
  </si>
  <si>
    <t>Call_8031</t>
  </si>
  <si>
    <t>Call_8032</t>
  </si>
  <si>
    <t>Call_8033</t>
  </si>
  <si>
    <t>Call_8034</t>
  </si>
  <si>
    <t>Call_8035</t>
  </si>
  <si>
    <t>Call_8036</t>
  </si>
  <si>
    <t>Call_8037</t>
  </si>
  <si>
    <t>Call_8038</t>
  </si>
  <si>
    <t>Call_8039</t>
  </si>
  <si>
    <t>Call_8040</t>
  </si>
  <si>
    <t>Call_8041</t>
  </si>
  <si>
    <t>Call_8042</t>
  </si>
  <si>
    <t>Call_8043</t>
  </si>
  <si>
    <t>Call_8044</t>
  </si>
  <si>
    <t>Call_8045</t>
  </si>
  <si>
    <t>Call_8046</t>
  </si>
  <si>
    <t>Call_8047</t>
  </si>
  <si>
    <t>Call_8048</t>
  </si>
  <si>
    <t>Call_8049</t>
  </si>
  <si>
    <t>Call_8050</t>
  </si>
  <si>
    <t>Call_8051</t>
  </si>
  <si>
    <t>Call_8052</t>
  </si>
  <si>
    <t>Call_8053</t>
  </si>
  <si>
    <t>Call_8054</t>
  </si>
  <si>
    <t>Call_8055</t>
  </si>
  <si>
    <t>Call_8056</t>
  </si>
  <si>
    <t>Call_8057</t>
  </si>
  <si>
    <t>Call_8058</t>
  </si>
  <si>
    <t>Call_8059</t>
  </si>
  <si>
    <t>Call_8060</t>
  </si>
  <si>
    <t>Call_8061</t>
  </si>
  <si>
    <t>Call_8062</t>
  </si>
  <si>
    <t>Call_8063</t>
  </si>
  <si>
    <t>Call_8064</t>
  </si>
  <si>
    <t>Call_8065</t>
  </si>
  <si>
    <t>Call_8066</t>
  </si>
  <si>
    <t>Call_8067</t>
  </si>
  <si>
    <t>Call_8068</t>
  </si>
  <si>
    <t>Call_8069</t>
  </si>
  <si>
    <t>Call_8070</t>
  </si>
  <si>
    <t>Call_8071</t>
  </si>
  <si>
    <t>Call_8072</t>
  </si>
  <si>
    <t>Call_8073</t>
  </si>
  <si>
    <t>Call_8074</t>
  </si>
  <si>
    <t>Call_8075</t>
  </si>
  <si>
    <t>Call_8076</t>
  </si>
  <si>
    <t>Call_8077</t>
  </si>
  <si>
    <t>Call_8078</t>
  </si>
  <si>
    <t>Call_8079</t>
  </si>
  <si>
    <t>Call_8080</t>
  </si>
  <si>
    <t>Call_8081</t>
  </si>
  <si>
    <t>Call_8082</t>
  </si>
  <si>
    <t>Call_8083</t>
  </si>
  <si>
    <t>Call_8084</t>
  </si>
  <si>
    <t>Call_8085</t>
  </si>
  <si>
    <t>Call_8086</t>
  </si>
  <si>
    <t>Call_8087</t>
  </si>
  <si>
    <t>Call_8088</t>
  </si>
  <si>
    <t>Call_8089</t>
  </si>
  <si>
    <t>Call_8090</t>
  </si>
  <si>
    <t>Call_8091</t>
  </si>
  <si>
    <t>Call_8092</t>
  </si>
  <si>
    <t>Call_8093</t>
  </si>
  <si>
    <t>Call_8094</t>
  </si>
  <si>
    <t>Call_8095</t>
  </si>
  <si>
    <t>Call_8096</t>
  </si>
  <si>
    <t>Call_8097</t>
  </si>
  <si>
    <t>Call_8098</t>
  </si>
  <si>
    <t>Call_8099</t>
  </si>
  <si>
    <t>Call_8100</t>
  </si>
  <si>
    <t>Call_8101</t>
  </si>
  <si>
    <t>Call_8102</t>
  </si>
  <si>
    <t>Call_8103</t>
  </si>
  <si>
    <t>Call_8104</t>
  </si>
  <si>
    <t>Call_8105</t>
  </si>
  <si>
    <t>Call_8106</t>
  </si>
  <si>
    <t>Call_8107</t>
  </si>
  <si>
    <t>Call_8108</t>
  </si>
  <si>
    <t>Call_8109</t>
  </si>
  <si>
    <t>Call_8110</t>
  </si>
  <si>
    <t>Call_8111</t>
  </si>
  <si>
    <t>Call_8112</t>
  </si>
  <si>
    <t>Call_8113</t>
  </si>
  <si>
    <t>Call_8114</t>
  </si>
  <si>
    <t>Call_8115</t>
  </si>
  <si>
    <t>Call_8116</t>
  </si>
  <si>
    <t>Call_8117</t>
  </si>
  <si>
    <t>Call_8118</t>
  </si>
  <si>
    <t>Call_8119</t>
  </si>
  <si>
    <t>Call_8120</t>
  </si>
  <si>
    <t>Call_8121</t>
  </si>
  <si>
    <t>Call_8122</t>
  </si>
  <si>
    <t>Call_8123</t>
  </si>
  <si>
    <t>Call_8124</t>
  </si>
  <si>
    <t>Call_8125</t>
  </si>
  <si>
    <t>Call_8126</t>
  </si>
  <si>
    <t>Call_8127</t>
  </si>
  <si>
    <t>Call_8128</t>
  </si>
  <si>
    <t>Call_8129</t>
  </si>
  <si>
    <t>Call_8130</t>
  </si>
  <si>
    <t>Call_8131</t>
  </si>
  <si>
    <t>Call_8132</t>
  </si>
  <si>
    <t>Call_8133</t>
  </si>
  <si>
    <t>Call_8134</t>
  </si>
  <si>
    <t>Call_8135</t>
  </si>
  <si>
    <t>Call_8136</t>
  </si>
  <si>
    <t>Call_8137</t>
  </si>
  <si>
    <t>Call_8138</t>
  </si>
  <si>
    <t>Call_8139</t>
  </si>
  <si>
    <t>Call_8140</t>
  </si>
  <si>
    <t>Call_8141</t>
  </si>
  <si>
    <t>Call_8142</t>
  </si>
  <si>
    <t>Call_8143</t>
  </si>
  <si>
    <t>Call_8144</t>
  </si>
  <si>
    <t>Call_8145</t>
  </si>
  <si>
    <t>Call_8146</t>
  </si>
  <si>
    <t>Call_8147</t>
  </si>
  <si>
    <t>Call_8148</t>
  </si>
  <si>
    <t>Call_8149</t>
  </si>
  <si>
    <t>Call_8150</t>
  </si>
  <si>
    <t>Call_8151</t>
  </si>
  <si>
    <t>Call_8152</t>
  </si>
  <si>
    <t>Call_8153</t>
  </si>
  <si>
    <t>Call_8154</t>
  </si>
  <si>
    <t>Call_8155</t>
  </si>
  <si>
    <t>Call_8156</t>
  </si>
  <si>
    <t>Call_8157</t>
  </si>
  <si>
    <t>Call_8158</t>
  </si>
  <si>
    <t>Call_8159</t>
  </si>
  <si>
    <t>Call_8160</t>
  </si>
  <si>
    <t>Call_8161</t>
  </si>
  <si>
    <t>Call_8162</t>
  </si>
  <si>
    <t>Call_8163</t>
  </si>
  <si>
    <t>Call_8164</t>
  </si>
  <si>
    <t>Call_8165</t>
  </si>
  <si>
    <t>Call_8166</t>
  </si>
  <si>
    <t>Call_8167</t>
  </si>
  <si>
    <t>Call_8168</t>
  </si>
  <si>
    <t>Call_8169</t>
  </si>
  <si>
    <t>Call_8170</t>
  </si>
  <si>
    <t>Call_8171</t>
  </si>
  <si>
    <t>Call_8172</t>
  </si>
  <si>
    <t>Call_8173</t>
  </si>
  <si>
    <t>Call_8174</t>
  </si>
  <si>
    <t>Call_8175</t>
  </si>
  <si>
    <t>Call_8176</t>
  </si>
  <si>
    <t>Call_8177</t>
  </si>
  <si>
    <t>Call_8178</t>
  </si>
  <si>
    <t>Call_8179</t>
  </si>
  <si>
    <t>Call_8180</t>
  </si>
  <si>
    <t>Call_8181</t>
  </si>
  <si>
    <t>Call_8182</t>
  </si>
  <si>
    <t>Call_8183</t>
  </si>
  <si>
    <t>Call_8184</t>
  </si>
  <si>
    <t>Call_8185</t>
  </si>
  <si>
    <t>Call_8186</t>
  </si>
  <si>
    <t>Call_8187</t>
  </si>
  <si>
    <t>Call_8188</t>
  </si>
  <si>
    <t>Call_8189</t>
  </si>
  <si>
    <t>Call_8190</t>
  </si>
  <si>
    <t>Call_8191</t>
  </si>
  <si>
    <t>Call_8192</t>
  </si>
  <si>
    <t>Call_8193</t>
  </si>
  <si>
    <t>Call_8194</t>
  </si>
  <si>
    <t>Call_8195</t>
  </si>
  <si>
    <t>Call_8196</t>
  </si>
  <si>
    <t>Call_8197</t>
  </si>
  <si>
    <t>Call_8198</t>
  </si>
  <si>
    <t>Call_8199</t>
  </si>
  <si>
    <t>Call_8200</t>
  </si>
  <si>
    <t>Call_8201</t>
  </si>
  <si>
    <t>Call_8202</t>
  </si>
  <si>
    <t>Call_8203</t>
  </si>
  <si>
    <t>Call_8204</t>
  </si>
  <si>
    <t>Call_8205</t>
  </si>
  <si>
    <t>Call_8206</t>
  </si>
  <si>
    <t>Call_8207</t>
  </si>
  <si>
    <t>Call_8208</t>
  </si>
  <si>
    <t>Call_8209</t>
  </si>
  <si>
    <t>Call_8210</t>
  </si>
  <si>
    <t>Call_8211</t>
  </si>
  <si>
    <t>Call_8212</t>
  </si>
  <si>
    <t>Call_8213</t>
  </si>
  <si>
    <t>Call_8214</t>
  </si>
  <si>
    <t>Call_8215</t>
  </si>
  <si>
    <t>Call_8216</t>
  </si>
  <si>
    <t>Call_8217</t>
  </si>
  <si>
    <t>Call_8218</t>
  </si>
  <si>
    <t>Call_8219</t>
  </si>
  <si>
    <t>Call_8220</t>
  </si>
  <si>
    <t>Call_8221</t>
  </si>
  <si>
    <t>Call_8222</t>
  </si>
  <si>
    <t>Call_8223</t>
  </si>
  <si>
    <t>Call_8224</t>
  </si>
  <si>
    <t>Call_8225</t>
  </si>
  <si>
    <t>Call_8226</t>
  </si>
  <si>
    <t>Call_8227</t>
  </si>
  <si>
    <t>Call_8228</t>
  </si>
  <si>
    <t>Call_8229</t>
  </si>
  <si>
    <t>Call_8230</t>
  </si>
  <si>
    <t>Call_8231</t>
  </si>
  <si>
    <t>Call_8232</t>
  </si>
  <si>
    <t>Call_8233</t>
  </si>
  <si>
    <t>Call_8234</t>
  </si>
  <si>
    <t>Call_8235</t>
  </si>
  <si>
    <t>Call_8236</t>
  </si>
  <si>
    <t>Call_8237</t>
  </si>
  <si>
    <t>Call_8238</t>
  </si>
  <si>
    <t>Satisfaction Rating</t>
  </si>
  <si>
    <t>Gedner</t>
  </si>
  <si>
    <t>Age</t>
  </si>
  <si>
    <t>City</t>
  </si>
  <si>
    <t>Male</t>
  </si>
  <si>
    <t>Female</t>
  </si>
  <si>
    <t>Columbus</t>
  </si>
  <si>
    <t>Cleveland</t>
  </si>
  <si>
    <t>Cincinnati</t>
  </si>
  <si>
    <t>Call Centre Data</t>
  </si>
  <si>
    <t>Call_8239</t>
  </si>
  <si>
    <t>Call_8240</t>
  </si>
  <si>
    <t>Call_8241</t>
  </si>
  <si>
    <t>Call_8242</t>
  </si>
  <si>
    <t>Call_8243</t>
  </si>
  <si>
    <t>Call_8244</t>
  </si>
  <si>
    <t>Call_8245</t>
  </si>
  <si>
    <t>Call_8246</t>
  </si>
  <si>
    <t>Call_8247</t>
  </si>
  <si>
    <t>Call_8248</t>
  </si>
  <si>
    <t>Call_8249</t>
  </si>
  <si>
    <t>Call_8250</t>
  </si>
  <si>
    <t>Call_8251</t>
  </si>
  <si>
    <t>Call_8252</t>
  </si>
  <si>
    <t>Call_8253</t>
  </si>
  <si>
    <t>Call_8254</t>
  </si>
  <si>
    <t>Call_8255</t>
  </si>
  <si>
    <t>Call_8256</t>
  </si>
  <si>
    <t>Call_8257</t>
  </si>
  <si>
    <t>Call_8258</t>
  </si>
  <si>
    <t>Call_8259</t>
  </si>
  <si>
    <t>Call_8260</t>
  </si>
  <si>
    <t>Call_8261</t>
  </si>
  <si>
    <t>Call_8262</t>
  </si>
  <si>
    <t>Call_8263</t>
  </si>
  <si>
    <t>Call_8264</t>
  </si>
  <si>
    <t>Call_8265</t>
  </si>
  <si>
    <t>Call_8266</t>
  </si>
  <si>
    <t>Call_8267</t>
  </si>
  <si>
    <t>Call_8268</t>
  </si>
  <si>
    <t>Call_8269</t>
  </si>
  <si>
    <t>Call_8270</t>
  </si>
  <si>
    <t>FY</t>
  </si>
  <si>
    <t>Day of week</t>
  </si>
  <si>
    <t>Duration Bucket</t>
  </si>
  <si>
    <t>Rating rounded</t>
  </si>
  <si>
    <t>Rep ID</t>
  </si>
  <si>
    <t>Rep Image</t>
  </si>
  <si>
    <t>Call Count</t>
  </si>
  <si>
    <t>Total Amount</t>
  </si>
  <si>
    <t>Total Duration</t>
  </si>
  <si>
    <t>Avg Rating</t>
  </si>
  <si>
    <t>5* calls</t>
  </si>
  <si>
    <t>calls[Call number]</t>
  </si>
  <si>
    <t>calls[Customer ID]</t>
  </si>
  <si>
    <t>calls[Duration]</t>
  </si>
  <si>
    <t>calls[Representative]</t>
  </si>
  <si>
    <t>calls[Date of Call]</t>
  </si>
  <si>
    <t>calls[Purchase Amount]</t>
  </si>
  <si>
    <t>calls[Satisfaction Rating]</t>
  </si>
  <si>
    <t>calls[FY]</t>
  </si>
  <si>
    <t>calls[Day of week]</t>
  </si>
  <si>
    <t>calls[Duration Bucket]</t>
  </si>
  <si>
    <t>calls[Rating rounded]</t>
  </si>
  <si>
    <t>Sunday</t>
  </si>
  <si>
    <t>1 to 2 hours</t>
  </si>
  <si>
    <t>Monday</t>
  </si>
  <si>
    <t>More than 2 hours</t>
  </si>
  <si>
    <t>Tuesday</t>
  </si>
  <si>
    <t>30 to 60 mins</t>
  </si>
  <si>
    <t>Wednesday</t>
  </si>
  <si>
    <t>Thursday</t>
  </si>
  <si>
    <t>10 to 30 mins</t>
  </si>
  <si>
    <t>Friday</t>
  </si>
  <si>
    <t>Saturday</t>
  </si>
  <si>
    <t>Under 10 mins</t>
  </si>
  <si>
    <t>Data returned for Avg Rating (First 1000 rows).</t>
  </si>
  <si>
    <t>Row Labels</t>
  </si>
  <si>
    <t>Grand Total</t>
  </si>
  <si>
    <t>Jan</t>
  </si>
  <si>
    <t>Feb</t>
  </si>
  <si>
    <t>Mar</t>
  </si>
  <si>
    <t>Apr</t>
  </si>
  <si>
    <t>May</t>
  </si>
  <si>
    <t>Jun</t>
  </si>
  <si>
    <t>Jul</t>
  </si>
  <si>
    <t>Aug</t>
  </si>
  <si>
    <t>Sep</t>
  </si>
  <si>
    <t>Oct</t>
  </si>
  <si>
    <t>Nov</t>
  </si>
  <si>
    <t>Dec</t>
  </si>
  <si>
    <t>Call Count2</t>
  </si>
  <si>
    <t>Rep</t>
  </si>
  <si>
    <t>Calls</t>
  </si>
  <si>
    <t>Amount</t>
  </si>
  <si>
    <t>Sell.Calls</t>
  </si>
  <si>
    <t>Sell.Amount</t>
  </si>
  <si>
    <t>selected rep</t>
  </si>
  <si>
    <t>Column Labels</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</si>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</sst>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409]d\-mmm\-yy;@"/>
    <numFmt numFmtId="165" formatCode="\$#,##0;\-\$#,##0;\$#,##0"/>
    <numFmt numFmtId="166" formatCode="0.0"/>
    <numFmt numFmtId="167" formatCode="&quot;$&quot;#,###.0,&quot;k&quot;"/>
  </numFmts>
  <fonts count="8" x14ac:knownFonts="1">
    <font>
      <sz val="11"/>
      <color theme="1"/>
      <name val="Aptos"/>
      <family val="2"/>
      <scheme val="minor"/>
    </font>
    <font>
      <b/>
      <sz val="11"/>
      <color theme="1"/>
      <name val="Aptos"/>
      <family val="2"/>
      <scheme val="minor"/>
    </font>
    <font>
      <sz val="8"/>
      <name val="Aptos"/>
      <family val="2"/>
      <scheme val="minor"/>
    </font>
    <font>
      <sz val="18"/>
      <color theme="1"/>
      <name val="Aptos ExtraBold"/>
      <family val="2"/>
    </font>
    <font>
      <sz val="11"/>
      <name val="Aptos"/>
      <family val="2"/>
      <scheme val="minor"/>
    </font>
    <font>
      <sz val="11"/>
      <color theme="1"/>
      <name val="Aptos ExtraBold"/>
      <family val="2"/>
      <scheme val="major"/>
    </font>
    <font>
      <b/>
      <sz val="10"/>
      <color theme="1"/>
      <name val="Aptos ExtraBold"/>
      <family val="2"/>
      <scheme val="major"/>
    </font>
    <font>
      <sz val="10"/>
      <color theme="1"/>
      <name val="Aptos ExtraBold"/>
      <family val="2"/>
      <scheme val="major"/>
    </font>
  </fonts>
  <fills count="5">
    <fill>
      <patternFill patternType="none"/>
    </fill>
    <fill>
      <patternFill patternType="gray125"/>
    </fill>
    <fill>
      <patternFill patternType="solid">
        <fgColor theme="7"/>
        <bgColor indexed="64"/>
      </patternFill>
    </fill>
    <fill>
      <patternFill patternType="solid">
        <fgColor theme="0" tint="-4.9989318521683403E-2"/>
        <bgColor indexed="64"/>
      </patternFill>
    </fill>
    <fill>
      <patternFill patternType="solid">
        <fgColor theme="8"/>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top/>
      <bottom/>
      <diagonal/>
    </border>
    <border>
      <left/>
      <right/>
      <top/>
      <bottom style="thin">
        <color indexed="64"/>
      </bottom>
      <diagonal/>
    </border>
    <border>
      <left/>
      <right style="thin">
        <color indexed="64"/>
      </right>
      <top/>
      <bottom/>
      <diagonal/>
    </border>
    <border>
      <left/>
      <right/>
      <top style="thin">
        <color indexed="64"/>
      </top>
      <bottom/>
      <diagonal/>
    </border>
  </borders>
  <cellStyleXfs count="1">
    <xf numFmtId="0" fontId="0" fillId="0" borderId="0"/>
  </cellStyleXfs>
  <cellXfs count="42">
    <xf numFmtId="0" fontId="0" fillId="0" borderId="0" xfId="0"/>
    <xf numFmtId="9" fontId="0" fillId="0" borderId="0" xfId="0" applyNumberFormat="1"/>
    <xf numFmtId="0" fontId="0" fillId="0" borderId="1" xfId="0" applyBorder="1"/>
    <xf numFmtId="9" fontId="0" fillId="0" borderId="1" xfId="0" applyNumberFormat="1" applyBorder="1"/>
    <xf numFmtId="0" fontId="0" fillId="2" borderId="0" xfId="0" applyFill="1"/>
    <xf numFmtId="0" fontId="3" fillId="2" borderId="0" xfId="0" applyFont="1" applyFill="1" applyAlignment="1">
      <alignment vertical="center"/>
    </xf>
    <xf numFmtId="0" fontId="0" fillId="0" borderId="2" xfId="0" applyBorder="1"/>
    <xf numFmtId="0" fontId="0" fillId="0" borderId="3" xfId="0" applyBorder="1"/>
    <xf numFmtId="0" fontId="1" fillId="0" borderId="4" xfId="0" applyFont="1" applyBorder="1"/>
    <xf numFmtId="0" fontId="1" fillId="0" borderId="5" xfId="0" applyFont="1" applyBorder="1"/>
    <xf numFmtId="0" fontId="1" fillId="0" borderId="6" xfId="0" applyFont="1" applyBorder="1"/>
    <xf numFmtId="0" fontId="0" fillId="0" borderId="7" xfId="0" applyBorder="1"/>
    <xf numFmtId="0" fontId="0" fillId="0" borderId="8" xfId="0" applyBorder="1"/>
    <xf numFmtId="0" fontId="0" fillId="0" borderId="9" xfId="0" applyBorder="1"/>
    <xf numFmtId="0" fontId="1" fillId="0" borderId="0" xfId="0" applyFont="1"/>
    <xf numFmtId="0" fontId="1" fillId="0" borderId="0" xfId="0" applyFont="1" applyAlignment="1">
      <alignment horizontal="right"/>
    </xf>
    <xf numFmtId="0" fontId="1" fillId="0" borderId="0" xfId="0" applyFont="1" applyAlignment="1">
      <alignment horizontal="center"/>
    </xf>
    <xf numFmtId="2" fontId="0" fillId="0" borderId="0" xfId="0" applyNumberFormat="1" applyAlignment="1">
      <alignment horizontal="center"/>
    </xf>
    <xf numFmtId="164" fontId="0" fillId="0" borderId="0" xfId="0" applyNumberFormat="1" applyAlignment="1">
      <alignment horizontal="center"/>
    </xf>
    <xf numFmtId="9" fontId="0" fillId="0" borderId="8" xfId="0" applyNumberFormat="1" applyBorder="1"/>
    <xf numFmtId="0" fontId="0" fillId="3" borderId="0" xfId="0" applyFill="1"/>
    <xf numFmtId="3" fontId="0" fillId="0" borderId="0" xfId="0" applyNumberFormat="1"/>
    <xf numFmtId="165" fontId="0" fillId="0" borderId="0" xfId="0" applyNumberFormat="1"/>
    <xf numFmtId="166" fontId="0" fillId="0" borderId="0" xfId="0" applyNumberFormat="1"/>
    <xf numFmtId="14" fontId="0" fillId="0" borderId="0" xfId="0" applyNumberFormat="1"/>
    <xf numFmtId="0" fontId="0" fillId="0" borderId="0" xfId="0" pivotButton="1"/>
    <xf numFmtId="0" fontId="0" fillId="0" borderId="0" xfId="0" applyAlignment="1">
      <alignment horizontal="left"/>
    </xf>
    <xf numFmtId="167" fontId="0" fillId="0" borderId="0" xfId="0" applyNumberFormat="1"/>
    <xf numFmtId="0" fontId="4" fillId="4" borderId="0" xfId="0" applyFont="1" applyFill="1" applyAlignment="1">
      <alignment horizontal="left"/>
    </xf>
    <xf numFmtId="0" fontId="0" fillId="0" borderId="0" xfId="0" applyAlignment="1">
      <alignment horizontal="left" indent="1"/>
    </xf>
    <xf numFmtId="0" fontId="5" fillId="3" borderId="9" xfId="0" applyFont="1" applyFill="1" applyBorder="1"/>
    <xf numFmtId="0" fontId="5" fillId="3" borderId="13" xfId="0" applyFont="1" applyFill="1" applyBorder="1" applyAlignment="1">
      <alignment horizontal="right"/>
    </xf>
    <xf numFmtId="0" fontId="5" fillId="3" borderId="7" xfId="0" applyFont="1" applyFill="1" applyBorder="1" applyAlignment="1">
      <alignment horizontal="right"/>
    </xf>
    <xf numFmtId="0" fontId="6" fillId="3" borderId="10" xfId="0" applyFont="1" applyFill="1" applyBorder="1" applyAlignment="1">
      <alignment horizontal="left"/>
    </xf>
    <xf numFmtId="0" fontId="6" fillId="3" borderId="0" xfId="0" applyFont="1" applyFill="1"/>
    <xf numFmtId="0" fontId="6" fillId="3" borderId="12" xfId="0" applyFont="1" applyFill="1" applyBorder="1"/>
    <xf numFmtId="0" fontId="7" fillId="3" borderId="10" xfId="0" applyFont="1" applyFill="1" applyBorder="1" applyAlignment="1">
      <alignment horizontal="left" indent="1"/>
    </xf>
    <xf numFmtId="165" fontId="7" fillId="3" borderId="0" xfId="0" applyNumberFormat="1" applyFont="1" applyFill="1"/>
    <xf numFmtId="165" fontId="7" fillId="3" borderId="12" xfId="0" applyNumberFormat="1" applyFont="1" applyFill="1" applyBorder="1"/>
    <xf numFmtId="0" fontId="7" fillId="3" borderId="6" xfId="0" applyFont="1" applyFill="1" applyBorder="1" applyAlignment="1">
      <alignment horizontal="left" indent="1"/>
    </xf>
    <xf numFmtId="165" fontId="7" fillId="3" borderId="11" xfId="0" applyNumberFormat="1" applyFont="1" applyFill="1" applyBorder="1"/>
    <xf numFmtId="165" fontId="7" fillId="3" borderId="4" xfId="0" applyNumberFormat="1" applyFont="1" applyFill="1" applyBorder="1"/>
  </cellXfs>
  <cellStyles count="1">
    <cellStyle name="Normal" xfId="0" builtinId="0"/>
  </cellStyles>
  <dxfs count="22">
    <dxf>
      <fill>
        <patternFill>
          <bgColor theme="8" tint="0.39994506668294322"/>
        </patternFill>
      </fill>
      <border>
        <left style="thin">
          <color auto="1"/>
        </left>
        <right style="thin">
          <color auto="1"/>
        </right>
        <vertical/>
        <horizontal/>
      </border>
    </dxf>
    <dxf>
      <font>
        <color auto="1"/>
      </font>
    </dxf>
    <dxf>
      <fill>
        <patternFill patternType="solid">
          <bgColor theme="8"/>
        </patternFill>
      </fill>
    </dxf>
    <dxf>
      <font>
        <color theme="8"/>
      </font>
    </dxf>
    <dxf>
      <numFmt numFmtId="19" formatCode="m/d/yyyy"/>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3" formatCode="0%"/>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name val="Aptos"/>
        <family val="2"/>
        <scheme val="minor"/>
      </font>
      <border diagonalUp="0" diagonalDown="0" outline="0">
        <left style="thin">
          <color indexed="64"/>
        </left>
        <right style="thin">
          <color indexed="64"/>
        </right>
        <top/>
        <bottom/>
      </border>
    </dxf>
    <dxf>
      <numFmt numFmtId="0" formatCode="General"/>
    </dxf>
    <dxf>
      <numFmt numFmtId="0" formatCode="General"/>
    </dxf>
    <dxf>
      <numFmt numFmtId="0" formatCode="General"/>
    </dxf>
    <dxf>
      <numFmt numFmtId="0" formatCode="General"/>
    </dxf>
    <dxf>
      <numFmt numFmtId="164" formatCode="[$-409]d\-mmm\-yy;@"/>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font>
        <b/>
        <color theme="1"/>
      </font>
      <border>
        <bottom style="thin">
          <color theme="8"/>
        </bottom>
        <vertical/>
        <horizontal/>
      </border>
    </dxf>
    <dxf>
      <font>
        <color theme="1"/>
      </font>
      <border>
        <left style="thin">
          <color theme="8"/>
        </left>
        <right style="thin">
          <color theme="8"/>
        </right>
        <top style="thin">
          <color theme="8"/>
        </top>
        <bottom style="thin">
          <color theme="8"/>
        </bottom>
        <vertical/>
        <horizontal/>
      </border>
    </dxf>
    <dxf>
      <border>
        <left style="thin">
          <color theme="0" tint="-0.14996795556505021"/>
        </left>
        <right style="thin">
          <color theme="0" tint="-0.14996795556505021"/>
        </right>
        <top style="thin">
          <color theme="0" tint="-0.14996795556505021"/>
        </top>
        <bottom style="thin">
          <color theme="0" tint="-0.14996795556505021"/>
        </bottom>
      </border>
    </dxf>
  </dxfs>
  <tableStyles count="2" defaultTableStyle="TableStyleMedium2" defaultPivotStyle="PivotStyleLight16">
    <tableStyle name="Slicer Style 1" pivot="0" table="0" count="1" xr9:uid="{25BABDA2-DB3D-41F6-98D0-3EE7CBB0176F}">
      <tableStyleElement type="wholeTable" dxfId="21"/>
    </tableStyle>
    <tableStyle name="SlicerStyleDark5 2" pivot="0" table="0" count="10" xr9:uid="{A6B9BC5A-7704-4AD7-BF11-F0FCAA2F0BD3}">
      <tableStyleElement type="wholeTable" dxfId="20"/>
      <tableStyleElement type="headerRow" dxfId="19"/>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8" tint="-0.249977111117893"/>
          </font>
          <fill>
            <patternFill patternType="solid">
              <fgColor theme="8" tint="0.59999389629810485"/>
              <bgColor theme="8" tint="0.59999389629810485"/>
            </patternFill>
          </fill>
          <border>
            <left style="thin">
              <color theme="8" tint="0.59999389629810485"/>
            </left>
            <right style="thin">
              <color theme="8" tint="0.59999389629810485"/>
            </right>
            <top style="thin">
              <color theme="8" tint="0.59999389629810485"/>
            </top>
            <bottom style="thin">
              <color theme="8" tint="0.59999389629810485"/>
            </bottom>
            <vertical/>
            <horizontal/>
          </border>
        </dxf>
        <dxf>
          <font>
            <color theme="0"/>
            <name val="Aptos ExtraBold"/>
            <family val="2"/>
            <scheme val="major"/>
          </font>
          <fill>
            <patternFill patternType="solid">
              <fgColor theme="8"/>
              <bgColor theme="8"/>
            </patternFill>
          </fill>
          <border>
            <left style="thin">
              <color theme="8"/>
            </left>
            <right style="thin">
              <color theme="8"/>
            </right>
            <top style="thin">
              <color theme="8"/>
            </top>
            <bottom style="thin">
              <color theme="8"/>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theme="0" tint="-0.14996795556505021"/>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licerStyleDark5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3.xml"/><Relationship Id="rId13" Type="http://schemas.openxmlformats.org/officeDocument/2006/relationships/pivotCacheDefinition" Target="pivotCache/pivotCacheDefinition8.xml"/><Relationship Id="rId18" Type="http://schemas.openxmlformats.org/officeDocument/2006/relationships/connections" Target="connections.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sheetMetadata" Target="metadata.xml"/><Relationship Id="rId7" Type="http://schemas.openxmlformats.org/officeDocument/2006/relationships/pivotCacheDefinition" Target="pivotCache/pivotCacheDefinition2.xml"/><Relationship Id="rId12" Type="http://schemas.openxmlformats.org/officeDocument/2006/relationships/pivotCacheDefinition" Target="pivotCache/pivotCacheDefinition7.xml"/><Relationship Id="rId17" Type="http://schemas.openxmlformats.org/officeDocument/2006/relationships/theme" Target="theme/theme1.xml"/><Relationship Id="rId25" Type="http://schemas.openxmlformats.org/officeDocument/2006/relationships/powerPivotData" Target="model/item.data"/><Relationship Id="rId2" Type="http://schemas.openxmlformats.org/officeDocument/2006/relationships/worksheet" Target="worksheets/sheet2.xml"/><Relationship Id="rId16" Type="http://schemas.microsoft.com/office/2007/relationships/slicerCache" Target="slicerCaches/slicerCache1.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microsoft.com/office/2017/06/relationships/rdRichValueTypes" Target="richData/rdRichValueTypes.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microsoft.com/office/2017/06/relationships/rdRichValueStructure" Target="richData/rdrichvaluestructure.xml"/><Relationship Id="rId10" Type="http://schemas.openxmlformats.org/officeDocument/2006/relationships/pivotCacheDefinition" Target="pivotCache/pivotCacheDefinition5.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microsoft.com/office/2017/06/relationships/rdRichValue" Target="richData/rdrichvalue.xml"/><Relationship Id="rId27" Type="http://schemas.microsoft.com/office/2022/10/relationships/richValueRel" Target="richData/richValueRel.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[Customer_Call_Center_Analytics_Dashboard.xlsx]Pivot_Analysis!Week day Trend</c:name>
    <c:fmtId val="2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Pivot_Analysis!$I$22</c:f>
              <c:strCache>
                <c:ptCount val="1"/>
                <c:pt idx="0">
                  <c:v>Total</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Pivot_Analysis!$H$23:$H$30</c:f>
              <c:strCache>
                <c:ptCount val="7"/>
                <c:pt idx="0">
                  <c:v>Sunday</c:v>
                </c:pt>
                <c:pt idx="1">
                  <c:v>Monday</c:v>
                </c:pt>
                <c:pt idx="2">
                  <c:v>Tuesday</c:v>
                </c:pt>
                <c:pt idx="3">
                  <c:v>Wednesday</c:v>
                </c:pt>
                <c:pt idx="4">
                  <c:v>Thursday</c:v>
                </c:pt>
                <c:pt idx="5">
                  <c:v>Friday</c:v>
                </c:pt>
                <c:pt idx="6">
                  <c:v>Saturday</c:v>
                </c:pt>
              </c:strCache>
            </c:strRef>
          </c:cat>
          <c:val>
            <c:numRef>
              <c:f>Pivot_Analysis!$I$23:$I$30</c:f>
              <c:numCache>
                <c:formatCode>#,##0</c:formatCode>
                <c:ptCount val="7"/>
                <c:pt idx="0">
                  <c:v>27</c:v>
                </c:pt>
                <c:pt idx="1">
                  <c:v>22</c:v>
                </c:pt>
                <c:pt idx="2">
                  <c:v>27</c:v>
                </c:pt>
                <c:pt idx="3">
                  <c:v>27</c:v>
                </c:pt>
                <c:pt idx="4">
                  <c:v>27</c:v>
                </c:pt>
                <c:pt idx="5">
                  <c:v>32</c:v>
                </c:pt>
                <c:pt idx="6">
                  <c:v>38</c:v>
                </c:pt>
              </c:numCache>
            </c:numRef>
          </c:val>
          <c:extLst>
            <c:ext xmlns:c16="http://schemas.microsoft.com/office/drawing/2014/chart" uri="{C3380CC4-5D6E-409C-BE32-E72D297353CC}">
              <c16:uniqueId val="{00000000-BDE4-45FC-BD7B-43113DEA1246}"/>
            </c:ext>
          </c:extLst>
        </c:ser>
        <c:dLbls>
          <c:showLegendKey val="0"/>
          <c:showVal val="0"/>
          <c:showCatName val="0"/>
          <c:showSerName val="0"/>
          <c:showPercent val="0"/>
          <c:showBubbleSize val="0"/>
        </c:dLbls>
        <c:gapWidth val="25"/>
        <c:axId val="1918317119"/>
        <c:axId val="1615926335"/>
      </c:barChart>
      <c:catAx>
        <c:axId val="1918317119"/>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5926335"/>
        <c:crosses val="autoZero"/>
        <c:auto val="1"/>
        <c:lblAlgn val="ctr"/>
        <c:lblOffset val="100"/>
        <c:noMultiLvlLbl val="0"/>
      </c:catAx>
      <c:valAx>
        <c:axId val="1615926335"/>
        <c:scaling>
          <c:orientation val="minMax"/>
        </c:scaling>
        <c:delete val="1"/>
        <c:axPos val="b"/>
        <c:numFmt formatCode="#,##0" sourceLinked="1"/>
        <c:majorTickMark val="out"/>
        <c:minorTickMark val="none"/>
        <c:tickLblPos val="nextTo"/>
        <c:crossAx val="19183171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[Customer_Call_Center_Analytics_Dashboard.xlsx]Pivot_Analysis!Monthly Trend</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800">
                <a:solidFill>
                  <a:schemeClr val="accent6"/>
                </a:solidFill>
                <a:latin typeface="+mj-lt"/>
              </a:rPr>
              <a:t>Call</a:t>
            </a:r>
            <a:r>
              <a:rPr lang="en-IN" sz="1800" baseline="0">
                <a:solidFill>
                  <a:schemeClr val="accent6"/>
                </a:solidFill>
                <a:latin typeface="+mj-lt"/>
              </a:rPr>
              <a:t> Trend</a:t>
            </a:r>
            <a:endParaRPr lang="en-IN" sz="1800">
              <a:solidFill>
                <a:schemeClr val="accent6"/>
              </a:solidFill>
              <a:latin typeface="+mj-lt"/>
            </a:endParaRPr>
          </a:p>
        </c:rich>
      </c:tx>
      <c:layout>
        <c:manualLayout>
          <c:xMode val="edge"/>
          <c:yMode val="edge"/>
          <c:x val="3.5584356525693493E-2"/>
          <c:y val="3.96825396825396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accent6">
                  <a:alpha val="50000"/>
                  <a:lumMod val="58000"/>
                  <a:lumOff val="42000"/>
                </a:schemeClr>
              </a:gs>
              <a:gs pos="100000">
                <a:schemeClr val="accent6"/>
              </a:gs>
            </a:gsLst>
            <a:lin ang="132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6"/>
            </a:solidFill>
            <a:round/>
          </a:ln>
          <a:effectLst/>
        </c:spPr>
        <c:marker>
          <c:symbol val="circle"/>
          <c:size val="7"/>
          <c:spPr>
            <a:solidFill>
              <a:schemeClr val="bg1"/>
            </a:solidFill>
            <a:ln w="25400">
              <a:solidFill>
                <a:schemeClr val="tx1">
                  <a:lumMod val="85000"/>
                  <a:lumOff val="15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1"/>
          <c:order val="1"/>
          <c:tx>
            <c:strRef>
              <c:f>Pivot_Analysis!$C$24</c:f>
              <c:strCache>
                <c:ptCount val="1"/>
                <c:pt idx="0">
                  <c:v>Call Count2</c:v>
                </c:pt>
              </c:strCache>
            </c:strRef>
          </c:tx>
          <c:spPr>
            <a:gradFill>
              <a:gsLst>
                <a:gs pos="0">
                  <a:schemeClr val="accent6">
                    <a:alpha val="50000"/>
                    <a:lumMod val="58000"/>
                    <a:lumOff val="42000"/>
                  </a:schemeClr>
                </a:gs>
                <a:gs pos="100000">
                  <a:schemeClr val="accent6"/>
                </a:gs>
              </a:gsLst>
              <a:lin ang="13200000" scaled="0"/>
            </a:gradFill>
            <a:ln>
              <a:noFill/>
            </a:ln>
            <a:effectLst/>
          </c:spPr>
          <c:cat>
            <c:strRef>
              <c:f>Pivot_Analysis!$A$25:$A$37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Pivot_Analysis!$C$25:$C$37</c:f>
              <c:numCache>
                <c:formatCode>#,##0</c:formatCode>
                <c:ptCount val="12"/>
                <c:pt idx="0">
                  <c:v>21</c:v>
                </c:pt>
                <c:pt idx="1">
                  <c:v>18</c:v>
                </c:pt>
                <c:pt idx="2">
                  <c:v>31</c:v>
                </c:pt>
                <c:pt idx="3">
                  <c:v>20</c:v>
                </c:pt>
                <c:pt idx="4">
                  <c:v>8</c:v>
                </c:pt>
                <c:pt idx="5">
                  <c:v>12</c:v>
                </c:pt>
                <c:pt idx="6">
                  <c:v>12</c:v>
                </c:pt>
                <c:pt idx="7">
                  <c:v>7</c:v>
                </c:pt>
                <c:pt idx="8">
                  <c:v>20</c:v>
                </c:pt>
                <c:pt idx="9">
                  <c:v>24</c:v>
                </c:pt>
                <c:pt idx="10">
                  <c:v>12</c:v>
                </c:pt>
                <c:pt idx="11">
                  <c:v>15</c:v>
                </c:pt>
              </c:numCache>
            </c:numRef>
          </c:val>
          <c:extLst>
            <c:ext xmlns:c16="http://schemas.microsoft.com/office/drawing/2014/chart" uri="{C3380CC4-5D6E-409C-BE32-E72D297353CC}">
              <c16:uniqueId val="{00000000-E557-4B5D-8EF3-9DC5AD05AE43}"/>
            </c:ext>
          </c:extLst>
        </c:ser>
        <c:dLbls>
          <c:showLegendKey val="0"/>
          <c:showVal val="0"/>
          <c:showCatName val="0"/>
          <c:showSerName val="0"/>
          <c:showPercent val="0"/>
          <c:showBubbleSize val="0"/>
        </c:dLbls>
        <c:axId val="1931851151"/>
        <c:axId val="1709573023"/>
      </c:areaChart>
      <c:lineChart>
        <c:grouping val="standard"/>
        <c:varyColors val="0"/>
        <c:ser>
          <c:idx val="0"/>
          <c:order val="0"/>
          <c:tx>
            <c:strRef>
              <c:f>Pivot_Analysis!$B$24</c:f>
              <c:strCache>
                <c:ptCount val="1"/>
                <c:pt idx="0">
                  <c:v>Call Count</c:v>
                </c:pt>
              </c:strCache>
            </c:strRef>
          </c:tx>
          <c:spPr>
            <a:ln w="28575" cap="rnd">
              <a:solidFill>
                <a:schemeClr val="accent6"/>
              </a:solidFill>
              <a:round/>
            </a:ln>
            <a:effectLst/>
          </c:spPr>
          <c:marker>
            <c:symbol val="circle"/>
            <c:size val="7"/>
            <c:spPr>
              <a:solidFill>
                <a:schemeClr val="bg1"/>
              </a:solidFill>
              <a:ln w="25400">
                <a:solidFill>
                  <a:schemeClr val="tx1">
                    <a:lumMod val="85000"/>
                    <a:lumOff val="15000"/>
                  </a:schemeClr>
                </a:solidFill>
              </a:ln>
              <a:effectLst/>
            </c:spPr>
          </c:marker>
          <c:cat>
            <c:strRef>
              <c:f>Pivot_Analysis!$A$25:$A$37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Pivot_Analysis!$B$25:$B$37</c:f>
              <c:numCache>
                <c:formatCode>#,##0</c:formatCode>
                <c:ptCount val="12"/>
                <c:pt idx="0">
                  <c:v>21</c:v>
                </c:pt>
                <c:pt idx="1">
                  <c:v>18</c:v>
                </c:pt>
                <c:pt idx="2">
                  <c:v>31</c:v>
                </c:pt>
                <c:pt idx="3">
                  <c:v>20</c:v>
                </c:pt>
                <c:pt idx="4">
                  <c:v>8</c:v>
                </c:pt>
                <c:pt idx="5">
                  <c:v>12</c:v>
                </c:pt>
                <c:pt idx="6">
                  <c:v>12</c:v>
                </c:pt>
                <c:pt idx="7">
                  <c:v>7</c:v>
                </c:pt>
                <c:pt idx="8">
                  <c:v>20</c:v>
                </c:pt>
                <c:pt idx="9">
                  <c:v>24</c:v>
                </c:pt>
                <c:pt idx="10">
                  <c:v>12</c:v>
                </c:pt>
                <c:pt idx="11">
                  <c:v>15</c:v>
                </c:pt>
              </c:numCache>
            </c:numRef>
          </c:val>
          <c:smooth val="0"/>
          <c:extLst>
            <c:ext xmlns:c16="http://schemas.microsoft.com/office/drawing/2014/chart" uri="{C3380CC4-5D6E-409C-BE32-E72D297353CC}">
              <c16:uniqueId val="{00000001-E557-4B5D-8EF3-9DC5AD05AE43}"/>
            </c:ext>
          </c:extLst>
        </c:ser>
        <c:dLbls>
          <c:showLegendKey val="0"/>
          <c:showVal val="0"/>
          <c:showCatName val="0"/>
          <c:showSerName val="0"/>
          <c:showPercent val="0"/>
          <c:showBubbleSize val="0"/>
        </c:dLbls>
        <c:marker val="1"/>
        <c:smooth val="0"/>
        <c:axId val="1931851151"/>
        <c:axId val="1709573023"/>
      </c:lineChart>
      <c:catAx>
        <c:axId val="193185115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9573023"/>
        <c:crosses val="autoZero"/>
        <c:auto val="1"/>
        <c:lblAlgn val="ctr"/>
        <c:lblOffset val="100"/>
        <c:noMultiLvlLbl val="0"/>
      </c:catAx>
      <c:valAx>
        <c:axId val="170957302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18511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800">
                <a:solidFill>
                  <a:schemeClr val="accent5"/>
                </a:solidFill>
                <a:latin typeface="+mj-lt"/>
              </a:rPr>
              <a:t>Amount</a:t>
            </a:r>
          </a:p>
        </c:rich>
      </c:tx>
      <c:layout>
        <c:manualLayout>
          <c:xMode val="edge"/>
          <c:yMode val="edge"/>
          <c:x val="5.3080308030803068E-2"/>
          <c:y val="4.166666666666666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bg1">
                <a:lumMod val="8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Pivot_Analysis!$H$51:$H$55</c:f>
              <c:strCache>
                <c:ptCount val="5"/>
                <c:pt idx="0">
                  <c:v>R01</c:v>
                </c:pt>
                <c:pt idx="1">
                  <c:v>R02</c:v>
                </c:pt>
                <c:pt idx="2">
                  <c:v>R03</c:v>
                </c:pt>
                <c:pt idx="3">
                  <c:v>R04</c:v>
                </c:pt>
                <c:pt idx="4">
                  <c:v>R05</c:v>
                </c:pt>
              </c:strCache>
            </c:strRef>
          </c:cat>
          <c:val>
            <c:numRef>
              <c:f>Pivot_Analysis!$J$51:$J$55</c:f>
              <c:numCache>
                <c:formatCode>"$"#,###.0,"k"</c:formatCode>
                <c:ptCount val="5"/>
                <c:pt idx="0">
                  <c:v>18415</c:v>
                </c:pt>
                <c:pt idx="1">
                  <c:v>20581</c:v>
                </c:pt>
                <c:pt idx="2">
                  <c:v>20872</c:v>
                </c:pt>
                <c:pt idx="3">
                  <c:v>16651</c:v>
                </c:pt>
                <c:pt idx="4">
                  <c:v>20104</c:v>
                </c:pt>
              </c:numCache>
            </c:numRef>
          </c:val>
          <c:extLst>
            <c:ext xmlns:c16="http://schemas.microsoft.com/office/drawing/2014/chart" uri="{C3380CC4-5D6E-409C-BE32-E72D297353CC}">
              <c16:uniqueId val="{00000000-4265-438C-948B-F342634B3537}"/>
            </c:ext>
          </c:extLst>
        </c:ser>
        <c:ser>
          <c:idx val="1"/>
          <c:order val="1"/>
          <c:tx>
            <c:strRef>
              <c:f>Pivot_Analysis!$L$50</c:f>
              <c:strCache>
                <c:ptCount val="1"/>
                <c:pt idx="0">
                  <c:v>Sell.Amount</c:v>
                </c:pt>
              </c:strCache>
            </c:strRef>
          </c:tx>
          <c:spPr>
            <a:gradFill flip="none" rotWithShape="1">
              <a:gsLst>
                <a:gs pos="0">
                  <a:schemeClr val="accent6">
                    <a:lumMod val="60000"/>
                    <a:lumOff val="40000"/>
                  </a:schemeClr>
                </a:gs>
                <a:gs pos="50000">
                  <a:schemeClr val="accent6"/>
                </a:gs>
                <a:gs pos="100000">
                  <a:schemeClr val="accent6"/>
                </a:gs>
              </a:gsLst>
              <a:lin ang="0" scaled="1"/>
              <a:tileRect/>
            </a:gradFill>
            <a:ln>
              <a:noFill/>
            </a:ln>
            <a:effectLst/>
          </c:spPr>
          <c:invertIfNegative val="0"/>
          <c:val>
            <c:numRef>
              <c:f>Pivot_Analysis!$L$51:$L$55</c:f>
              <c:numCache>
                <c:formatCode>General</c:formatCode>
                <c:ptCount val="5"/>
                <c:pt idx="0">
                  <c:v>#N/A</c:v>
                </c:pt>
                <c:pt idx="1">
                  <c:v>#N/A</c:v>
                </c:pt>
                <c:pt idx="2">
                  <c:v>#N/A</c:v>
                </c:pt>
                <c:pt idx="3">
                  <c:v>#N/A</c:v>
                </c:pt>
                <c:pt idx="4">
                  <c:v>20104</c:v>
                </c:pt>
              </c:numCache>
            </c:numRef>
          </c:val>
          <c:extLst>
            <c:ext xmlns:c16="http://schemas.microsoft.com/office/drawing/2014/chart" uri="{C3380CC4-5D6E-409C-BE32-E72D297353CC}">
              <c16:uniqueId val="{00000001-4265-438C-948B-F342634B3537}"/>
            </c:ext>
          </c:extLst>
        </c:ser>
        <c:dLbls>
          <c:showLegendKey val="0"/>
          <c:showVal val="0"/>
          <c:showCatName val="0"/>
          <c:showSerName val="0"/>
          <c:showPercent val="0"/>
          <c:showBubbleSize val="0"/>
        </c:dLbls>
        <c:gapWidth val="25"/>
        <c:overlap val="100"/>
        <c:axId val="1931852543"/>
        <c:axId val="1614968735"/>
      </c:barChart>
      <c:catAx>
        <c:axId val="1931852543"/>
        <c:scaling>
          <c:orientation val="maxMin"/>
        </c:scaling>
        <c:delete val="1"/>
        <c:axPos val="l"/>
        <c:numFmt formatCode="General" sourceLinked="1"/>
        <c:majorTickMark val="out"/>
        <c:minorTickMark val="none"/>
        <c:tickLblPos val="nextTo"/>
        <c:crossAx val="1614968735"/>
        <c:crosses val="autoZero"/>
        <c:auto val="1"/>
        <c:lblAlgn val="ctr"/>
        <c:lblOffset val="100"/>
        <c:noMultiLvlLbl val="0"/>
      </c:catAx>
      <c:valAx>
        <c:axId val="1614968735"/>
        <c:scaling>
          <c:orientation val="minMax"/>
          <c:min val="0"/>
        </c:scaling>
        <c:delete val="1"/>
        <c:axPos val="t"/>
        <c:numFmt formatCode="&quot;$&quot;#,###.0,&quot;k&quot;" sourceLinked="1"/>
        <c:majorTickMark val="out"/>
        <c:minorTickMark val="none"/>
        <c:tickLblPos val="nextTo"/>
        <c:crossAx val="19318525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800">
                <a:solidFill>
                  <a:schemeClr val="accent5"/>
                </a:solidFill>
                <a:latin typeface="+mj-lt"/>
              </a:rPr>
              <a:t>Calls</a:t>
            </a:r>
          </a:p>
        </c:rich>
      </c:tx>
      <c:layout>
        <c:manualLayout>
          <c:xMode val="edge"/>
          <c:yMode val="edge"/>
          <c:x val="4.035339063992361E-2"/>
          <c:y val="3.240740740740740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bg1">
                <a:lumMod val="8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Pivot_Analysis!$H$51:$H$55</c:f>
              <c:strCache>
                <c:ptCount val="5"/>
                <c:pt idx="0">
                  <c:v>R01</c:v>
                </c:pt>
                <c:pt idx="1">
                  <c:v>R02</c:v>
                </c:pt>
                <c:pt idx="2">
                  <c:v>R03</c:v>
                </c:pt>
                <c:pt idx="3">
                  <c:v>R04</c:v>
                </c:pt>
                <c:pt idx="4">
                  <c:v>R05</c:v>
                </c:pt>
              </c:strCache>
            </c:strRef>
          </c:cat>
          <c:val>
            <c:numRef>
              <c:f>Pivot_Analysis!$I$51:$I$55</c:f>
              <c:numCache>
                <c:formatCode>#,##0</c:formatCode>
                <c:ptCount val="5"/>
                <c:pt idx="0">
                  <c:v>189</c:v>
                </c:pt>
                <c:pt idx="1">
                  <c:v>218</c:v>
                </c:pt>
                <c:pt idx="2">
                  <c:v>207</c:v>
                </c:pt>
                <c:pt idx="3">
                  <c:v>186</c:v>
                </c:pt>
                <c:pt idx="4">
                  <c:v>200</c:v>
                </c:pt>
              </c:numCache>
            </c:numRef>
          </c:val>
          <c:extLst>
            <c:ext xmlns:c16="http://schemas.microsoft.com/office/drawing/2014/chart" uri="{C3380CC4-5D6E-409C-BE32-E72D297353CC}">
              <c16:uniqueId val="{00000000-D22B-4EB1-B41D-6740B0649300}"/>
            </c:ext>
          </c:extLst>
        </c:ser>
        <c:ser>
          <c:idx val="1"/>
          <c:order val="1"/>
          <c:tx>
            <c:strRef>
              <c:f>Pivot_Analysis!$K$48</c:f>
              <c:strCache>
                <c:ptCount val="1"/>
                <c:pt idx="0">
                  <c:v>selected rep</c:v>
                </c:pt>
              </c:strCache>
            </c:strRef>
          </c:tx>
          <c:spPr>
            <a:gradFill flip="none" rotWithShape="1">
              <a:gsLst>
                <a:gs pos="0">
                  <a:schemeClr val="accent5">
                    <a:lumMod val="20000"/>
                    <a:lumOff val="80000"/>
                  </a:schemeClr>
                </a:gs>
                <a:gs pos="50000">
                  <a:schemeClr val="accent5"/>
                </a:gs>
                <a:gs pos="100000">
                  <a:schemeClr val="accent5"/>
                </a:gs>
              </a:gsLst>
              <a:lin ang="2700000" scaled="1"/>
              <a:tileRect/>
            </a:gradFill>
            <a:ln>
              <a:noFill/>
            </a:ln>
            <a:effectLst/>
          </c:spPr>
          <c:invertIfNegative val="0"/>
          <c:val>
            <c:numRef>
              <c:f>Pivot_Analysis!$K$51:$K$55</c:f>
              <c:numCache>
                <c:formatCode>General</c:formatCode>
                <c:ptCount val="5"/>
                <c:pt idx="0">
                  <c:v>#N/A</c:v>
                </c:pt>
                <c:pt idx="1">
                  <c:v>#N/A</c:v>
                </c:pt>
                <c:pt idx="2">
                  <c:v>#N/A</c:v>
                </c:pt>
                <c:pt idx="3">
                  <c:v>#N/A</c:v>
                </c:pt>
                <c:pt idx="4">
                  <c:v>200</c:v>
                </c:pt>
              </c:numCache>
            </c:numRef>
          </c:val>
          <c:extLst>
            <c:ext xmlns:c16="http://schemas.microsoft.com/office/drawing/2014/chart" uri="{C3380CC4-5D6E-409C-BE32-E72D297353CC}">
              <c16:uniqueId val="{00000001-D22B-4EB1-B41D-6740B0649300}"/>
            </c:ext>
          </c:extLst>
        </c:ser>
        <c:dLbls>
          <c:showLegendKey val="0"/>
          <c:showVal val="0"/>
          <c:showCatName val="0"/>
          <c:showSerName val="0"/>
          <c:showPercent val="0"/>
          <c:showBubbleSize val="0"/>
        </c:dLbls>
        <c:gapWidth val="25"/>
        <c:overlap val="100"/>
        <c:axId val="1931852543"/>
        <c:axId val="1614968735"/>
      </c:barChart>
      <c:catAx>
        <c:axId val="1931852543"/>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4968735"/>
        <c:crosses val="autoZero"/>
        <c:auto val="1"/>
        <c:lblAlgn val="ctr"/>
        <c:lblOffset val="100"/>
        <c:noMultiLvlLbl val="0"/>
      </c:catAx>
      <c:valAx>
        <c:axId val="1614968735"/>
        <c:scaling>
          <c:orientation val="minMax"/>
          <c:min val="0"/>
        </c:scaling>
        <c:delete val="1"/>
        <c:axPos val="t"/>
        <c:numFmt formatCode="#,##0" sourceLinked="1"/>
        <c:majorTickMark val="none"/>
        <c:minorTickMark val="none"/>
        <c:tickLblPos val="nextTo"/>
        <c:crossAx val="19318525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[Customer_Call_Center_Analytics_Dashboard.xlsx]Pivot_Analysis!PivotTable2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u="none">
                <a:solidFill>
                  <a:schemeClr val="accent5"/>
                </a:solidFill>
                <a:latin typeface="+mj-lt"/>
              </a:rPr>
              <a:t>Female</a:t>
            </a:r>
            <a:r>
              <a:rPr lang="en-IN" baseline="0">
                <a:solidFill>
                  <a:schemeClr val="accent5"/>
                </a:solidFill>
                <a:latin typeface="+mj-lt"/>
              </a:rPr>
              <a:t> </a:t>
            </a:r>
            <a:r>
              <a:rPr lang="en-IN" baseline="0">
                <a:latin typeface="+mj-lt"/>
              </a:rPr>
              <a:t>vs </a:t>
            </a:r>
            <a:r>
              <a:rPr lang="en-IN" baseline="0">
                <a:solidFill>
                  <a:schemeClr val="accent4"/>
                </a:solidFill>
                <a:latin typeface="+mj-lt"/>
              </a:rPr>
              <a:t>Male</a:t>
            </a:r>
            <a:r>
              <a:rPr lang="en-IN" baseline="0">
                <a:latin typeface="+mj-lt"/>
              </a:rPr>
              <a:t> Callers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5"/>
          </a:solidFill>
          <a:ln>
            <a:noFill/>
          </a:ln>
          <a:effectLst/>
        </c:spPr>
        <c:marker>
          <c:symbol val="none"/>
        </c:marker>
        <c:dLbl>
          <c:idx val="0"/>
          <c:spPr>
            <a:solidFill>
              <a:schemeClr val="bg1">
                <a:lumMod val="95000"/>
                <a:alpha val="50000"/>
              </a:schemeClr>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5"/>
        <c:spPr>
          <a:solidFill>
            <a:schemeClr val="accent4"/>
          </a:solidFill>
          <a:ln>
            <a:noFill/>
          </a:ln>
          <a:effectLst/>
        </c:spPr>
        <c:marker>
          <c:symbol val="none"/>
        </c:marker>
        <c:dLbl>
          <c:idx val="0"/>
          <c:spPr>
            <a:solidFill>
              <a:schemeClr val="bg1">
                <a:alpha val="50000"/>
              </a:schemeClr>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s>
    <c:plotArea>
      <c:layout/>
      <c:barChart>
        <c:barDir val="col"/>
        <c:grouping val="percentStacked"/>
        <c:varyColors val="0"/>
        <c:ser>
          <c:idx val="0"/>
          <c:order val="0"/>
          <c:tx>
            <c:strRef>
              <c:f>Pivot_Analysis!$B$66:$B$67</c:f>
              <c:strCache>
                <c:ptCount val="1"/>
                <c:pt idx="0">
                  <c:v>Female</c:v>
                </c:pt>
              </c:strCache>
            </c:strRef>
          </c:tx>
          <c:spPr>
            <a:solidFill>
              <a:schemeClr val="accent5"/>
            </a:solidFill>
            <a:ln>
              <a:noFill/>
            </a:ln>
            <a:effectLst/>
          </c:spPr>
          <c:invertIfNegative val="0"/>
          <c:dLbls>
            <c:spPr>
              <a:solidFill>
                <a:schemeClr val="bg1">
                  <a:lumMod val="95000"/>
                  <a:alpha val="50000"/>
                </a:schemeClr>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ound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Pivot_Analysis!$A$68:$A$71</c:f>
              <c:strCache>
                <c:ptCount val="3"/>
                <c:pt idx="0">
                  <c:v>Cincinnati</c:v>
                </c:pt>
                <c:pt idx="1">
                  <c:v>Cleveland</c:v>
                </c:pt>
                <c:pt idx="2">
                  <c:v>Columbus</c:v>
                </c:pt>
              </c:strCache>
            </c:strRef>
          </c:cat>
          <c:val>
            <c:numRef>
              <c:f>Pivot_Analysis!$B$68:$B$71</c:f>
              <c:numCache>
                <c:formatCode>#,##0</c:formatCode>
                <c:ptCount val="3"/>
                <c:pt idx="0">
                  <c:v>144</c:v>
                </c:pt>
                <c:pt idx="1">
                  <c:v>326</c:v>
                </c:pt>
                <c:pt idx="2">
                  <c:v>129</c:v>
                </c:pt>
              </c:numCache>
            </c:numRef>
          </c:val>
          <c:extLst>
            <c:ext xmlns:c16="http://schemas.microsoft.com/office/drawing/2014/chart" uri="{C3380CC4-5D6E-409C-BE32-E72D297353CC}">
              <c16:uniqueId val="{00000000-3F46-4F7F-A487-A9F60D7B4DEA}"/>
            </c:ext>
          </c:extLst>
        </c:ser>
        <c:ser>
          <c:idx val="1"/>
          <c:order val="1"/>
          <c:tx>
            <c:strRef>
              <c:f>Pivot_Analysis!$C$66:$C$67</c:f>
              <c:strCache>
                <c:ptCount val="1"/>
                <c:pt idx="0">
                  <c:v>Male</c:v>
                </c:pt>
              </c:strCache>
            </c:strRef>
          </c:tx>
          <c:spPr>
            <a:solidFill>
              <a:schemeClr val="accent4"/>
            </a:solidFill>
            <a:ln>
              <a:noFill/>
            </a:ln>
            <a:effectLst/>
          </c:spPr>
          <c:invertIfNegative val="0"/>
          <c:dLbls>
            <c:spPr>
              <a:solidFill>
                <a:schemeClr val="bg1">
                  <a:alpha val="50000"/>
                </a:schemeClr>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ound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Pivot_Analysis!$A$68:$A$71</c:f>
              <c:strCache>
                <c:ptCount val="3"/>
                <c:pt idx="0">
                  <c:v>Cincinnati</c:v>
                </c:pt>
                <c:pt idx="1">
                  <c:v>Cleveland</c:v>
                </c:pt>
                <c:pt idx="2">
                  <c:v>Columbus</c:v>
                </c:pt>
              </c:strCache>
            </c:strRef>
          </c:cat>
          <c:val>
            <c:numRef>
              <c:f>Pivot_Analysis!$C$68:$C$71</c:f>
              <c:numCache>
                <c:formatCode>#,##0</c:formatCode>
                <c:ptCount val="3"/>
                <c:pt idx="0">
                  <c:v>132</c:v>
                </c:pt>
                <c:pt idx="1">
                  <c:v>63</c:v>
                </c:pt>
                <c:pt idx="2">
                  <c:v>206</c:v>
                </c:pt>
              </c:numCache>
            </c:numRef>
          </c:val>
          <c:extLst>
            <c:ext xmlns:c16="http://schemas.microsoft.com/office/drawing/2014/chart" uri="{C3380CC4-5D6E-409C-BE32-E72D297353CC}">
              <c16:uniqueId val="{00000001-3F46-4F7F-A487-A9F60D7B4DEA}"/>
            </c:ext>
          </c:extLst>
        </c:ser>
        <c:dLbls>
          <c:dLblPos val="ctr"/>
          <c:showLegendKey val="0"/>
          <c:showVal val="1"/>
          <c:showCatName val="0"/>
          <c:showSerName val="0"/>
          <c:showPercent val="0"/>
          <c:showBubbleSize val="0"/>
        </c:dLbls>
        <c:gapWidth val="25"/>
        <c:overlap val="100"/>
        <c:axId val="447669376"/>
        <c:axId val="458774048"/>
      </c:barChart>
      <c:catAx>
        <c:axId val="44766937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8774048"/>
        <c:crosses val="autoZero"/>
        <c:auto val="1"/>
        <c:lblAlgn val="ctr"/>
        <c:lblOffset val="100"/>
        <c:noMultiLvlLbl val="0"/>
      </c:catAx>
      <c:valAx>
        <c:axId val="458774048"/>
        <c:scaling>
          <c:orientation val="minMax"/>
        </c:scaling>
        <c:delete val="1"/>
        <c:axPos val="l"/>
        <c:numFmt formatCode="0%" sourceLinked="1"/>
        <c:majorTickMark val="out"/>
        <c:minorTickMark val="none"/>
        <c:tickLblPos val="nextTo"/>
        <c:crossAx val="4476693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[Customer_Call_Center_Analytics_Dashboard.xlsx]Pivot_Analysis!Rep satisifation</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bg2">
                    <a:lumMod val="50000"/>
                  </a:schemeClr>
                </a:solidFill>
                <a:latin typeface="+mj-lt"/>
              </a:rPr>
              <a:t>Rating</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Pivot_Analysis!$B$77</c:f>
              <c:strCache>
                <c:ptCount val="1"/>
                <c:pt idx="0">
                  <c:v>Total</c:v>
                </c:pt>
              </c:strCache>
            </c:strRef>
          </c:tx>
          <c:spPr>
            <a:solidFill>
              <a:schemeClr val="bg2">
                <a:lumMod val="50000"/>
              </a:schemeClr>
            </a:solidFill>
            <a:ln>
              <a:noFill/>
            </a:ln>
            <a:effectLst/>
          </c:spPr>
          <c:invertIfNegative val="0"/>
          <c:cat>
            <c:strRef>
              <c:f>Pivot_Analysis!$A$78:$A$82</c:f>
              <c:strCache>
                <c:ptCount val="4"/>
                <c:pt idx="0">
                  <c:v>2</c:v>
                </c:pt>
                <c:pt idx="1">
                  <c:v>3</c:v>
                </c:pt>
                <c:pt idx="2">
                  <c:v>4</c:v>
                </c:pt>
                <c:pt idx="3">
                  <c:v>5</c:v>
                </c:pt>
              </c:strCache>
            </c:strRef>
          </c:cat>
          <c:val>
            <c:numRef>
              <c:f>Pivot_Analysis!$B$78:$B$82</c:f>
              <c:numCache>
                <c:formatCode>#,##0</c:formatCode>
                <c:ptCount val="4"/>
                <c:pt idx="0">
                  <c:v>10</c:v>
                </c:pt>
                <c:pt idx="1">
                  <c:v>44</c:v>
                </c:pt>
                <c:pt idx="2">
                  <c:v>95</c:v>
                </c:pt>
                <c:pt idx="3">
                  <c:v>51</c:v>
                </c:pt>
              </c:numCache>
            </c:numRef>
          </c:val>
          <c:extLst>
            <c:ext xmlns:c16="http://schemas.microsoft.com/office/drawing/2014/chart" uri="{C3380CC4-5D6E-409C-BE32-E72D297353CC}">
              <c16:uniqueId val="{00000000-5F49-46EF-8042-B6B5F97B1E22}"/>
            </c:ext>
          </c:extLst>
        </c:ser>
        <c:dLbls>
          <c:showLegendKey val="0"/>
          <c:showVal val="0"/>
          <c:showCatName val="0"/>
          <c:showSerName val="0"/>
          <c:showPercent val="0"/>
          <c:showBubbleSize val="0"/>
        </c:dLbls>
        <c:gapWidth val="10"/>
        <c:overlap val="-27"/>
        <c:axId val="927480576"/>
        <c:axId val="327413152"/>
      </c:barChart>
      <c:catAx>
        <c:axId val="92748057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7413152"/>
        <c:crosses val="autoZero"/>
        <c:auto val="1"/>
        <c:lblAlgn val="ctr"/>
        <c:lblOffset val="100"/>
        <c:noMultiLvlLbl val="0"/>
      </c:catAx>
      <c:valAx>
        <c:axId val="32741315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74805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sv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svg"/><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image" Target="../media/image11.png"/><Relationship Id="rId5" Type="http://schemas.openxmlformats.org/officeDocument/2006/relationships/image" Target="../media/image5.png"/><Relationship Id="rId10" Type="http://schemas.openxmlformats.org/officeDocument/2006/relationships/image" Target="../media/image10.svg"/><Relationship Id="rId4" Type="http://schemas.openxmlformats.org/officeDocument/2006/relationships/image" Target="../media/image4.svg"/><Relationship Id="rId9" Type="http://schemas.openxmlformats.org/officeDocument/2006/relationships/image" Target="../media/image9.png"/></Relationships>
</file>

<file path=xl/drawings/_rels/drawing2.xml.rels><?xml version="1.0" encoding="UTF-8" standalone="yes"?>
<Relationships xmlns="http://schemas.openxmlformats.org/package/2006/relationships"><Relationship Id="rId8" Type="http://schemas.openxmlformats.org/officeDocument/2006/relationships/image" Target="../media/image19.png"/><Relationship Id="rId13" Type="http://schemas.openxmlformats.org/officeDocument/2006/relationships/chart" Target="../charts/chart3.xml"/><Relationship Id="rId3" Type="http://schemas.openxmlformats.org/officeDocument/2006/relationships/image" Target="../media/image14.svg"/><Relationship Id="rId7" Type="http://schemas.openxmlformats.org/officeDocument/2006/relationships/image" Target="../media/image18.svg"/><Relationship Id="rId12" Type="http://schemas.openxmlformats.org/officeDocument/2006/relationships/chart" Target="../charts/chart2.xml"/><Relationship Id="rId2" Type="http://schemas.openxmlformats.org/officeDocument/2006/relationships/image" Target="../media/image13.png"/><Relationship Id="rId16" Type="http://schemas.openxmlformats.org/officeDocument/2006/relationships/chart" Target="../charts/chart6.xml"/><Relationship Id="rId1" Type="http://schemas.openxmlformats.org/officeDocument/2006/relationships/chart" Target="../charts/chart1.xml"/><Relationship Id="rId6" Type="http://schemas.openxmlformats.org/officeDocument/2006/relationships/image" Target="../media/image17.png"/><Relationship Id="rId11" Type="http://schemas.openxmlformats.org/officeDocument/2006/relationships/image" Target="../media/image22.svg"/><Relationship Id="rId5" Type="http://schemas.openxmlformats.org/officeDocument/2006/relationships/image" Target="../media/image16.svg"/><Relationship Id="rId15" Type="http://schemas.openxmlformats.org/officeDocument/2006/relationships/chart" Target="../charts/chart5.xml"/><Relationship Id="rId10" Type="http://schemas.openxmlformats.org/officeDocument/2006/relationships/image" Target="../media/image21.png"/><Relationship Id="rId4" Type="http://schemas.openxmlformats.org/officeDocument/2006/relationships/image" Target="../media/image15.png"/><Relationship Id="rId9" Type="http://schemas.openxmlformats.org/officeDocument/2006/relationships/image" Target="../media/image20.svg"/><Relationship Id="rId1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7</xdr:row>
      <xdr:rowOff>120187</xdr:rowOff>
    </xdr:from>
    <xdr:to>
      <xdr:col>1</xdr:col>
      <xdr:colOff>409650</xdr:colOff>
      <xdr:row>9</xdr:row>
      <xdr:rowOff>148837</xdr:rowOff>
    </xdr:to>
    <xdr:pic>
      <xdr:nvPicPr>
        <xdr:cNvPr id="2" name="Graphic 1" descr="Star-struck face outline with solid fill">
          <a:extLst>
            <a:ext uri="{FF2B5EF4-FFF2-40B4-BE49-F238E27FC236}">
              <a16:creationId xmlns:a16="http://schemas.microsoft.com/office/drawing/2014/main" id="{01422ADD-3BCA-44B2-AD2C-A33CC95D419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85800" y="2120437"/>
          <a:ext cx="409650" cy="409650"/>
        </a:xfrm>
        <a:prstGeom prst="rect">
          <a:avLst/>
        </a:prstGeom>
      </xdr:spPr>
    </xdr:pic>
    <xdr:clientData/>
  </xdr:twoCellAnchor>
  <xdr:twoCellAnchor editAs="oneCell">
    <xdr:from>
      <xdr:col>1</xdr:col>
      <xdr:colOff>0</xdr:colOff>
      <xdr:row>1</xdr:row>
      <xdr:rowOff>78525</xdr:rowOff>
    </xdr:from>
    <xdr:to>
      <xdr:col>1</xdr:col>
      <xdr:colOff>409650</xdr:colOff>
      <xdr:row>2</xdr:row>
      <xdr:rowOff>297675</xdr:rowOff>
    </xdr:to>
    <xdr:pic>
      <xdr:nvPicPr>
        <xdr:cNvPr id="3" name="Graphic 2" descr="Hourglass Finished with solid fill">
          <a:extLst>
            <a:ext uri="{FF2B5EF4-FFF2-40B4-BE49-F238E27FC236}">
              <a16:creationId xmlns:a16="http://schemas.microsoft.com/office/drawing/2014/main" id="{BD3E32B3-832B-45BE-8A21-711C1C1EFC4F}"/>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685800" y="269025"/>
          <a:ext cx="409650" cy="409650"/>
        </a:xfrm>
        <a:prstGeom prst="rect">
          <a:avLst/>
        </a:prstGeom>
      </xdr:spPr>
    </xdr:pic>
    <xdr:clientData/>
  </xdr:twoCellAnchor>
  <xdr:twoCellAnchor editAs="oneCell">
    <xdr:from>
      <xdr:col>1</xdr:col>
      <xdr:colOff>0</xdr:colOff>
      <xdr:row>13</xdr:row>
      <xdr:rowOff>161850</xdr:rowOff>
    </xdr:from>
    <xdr:to>
      <xdr:col>1</xdr:col>
      <xdr:colOff>409650</xdr:colOff>
      <xdr:row>16</xdr:row>
      <xdr:rowOff>0</xdr:rowOff>
    </xdr:to>
    <xdr:pic>
      <xdr:nvPicPr>
        <xdr:cNvPr id="4" name="Graphic 3" descr="Shopping cart with solid fill">
          <a:extLst>
            <a:ext uri="{FF2B5EF4-FFF2-40B4-BE49-F238E27FC236}">
              <a16:creationId xmlns:a16="http://schemas.microsoft.com/office/drawing/2014/main" id="{DBE77992-10CD-43CD-A1AE-CE7AB0263D39}"/>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685800" y="3305100"/>
          <a:ext cx="409650" cy="409650"/>
        </a:xfrm>
        <a:prstGeom prst="rect">
          <a:avLst/>
        </a:prstGeom>
      </xdr:spPr>
    </xdr:pic>
    <xdr:clientData/>
  </xdr:twoCellAnchor>
  <xdr:twoCellAnchor editAs="oneCell">
    <xdr:from>
      <xdr:col>1</xdr:col>
      <xdr:colOff>0</xdr:colOff>
      <xdr:row>4</xdr:row>
      <xdr:rowOff>99356</xdr:rowOff>
    </xdr:from>
    <xdr:to>
      <xdr:col>1</xdr:col>
      <xdr:colOff>409650</xdr:colOff>
      <xdr:row>5</xdr:row>
      <xdr:rowOff>184035</xdr:rowOff>
    </xdr:to>
    <xdr:pic>
      <xdr:nvPicPr>
        <xdr:cNvPr id="5" name="Graphic 4" descr="Call center with solid fill">
          <a:extLst>
            <a:ext uri="{FF2B5EF4-FFF2-40B4-BE49-F238E27FC236}">
              <a16:creationId xmlns:a16="http://schemas.microsoft.com/office/drawing/2014/main" id="{A97F3A93-E59F-4D97-8FA3-F95F7B68167E}"/>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685800" y="1128056"/>
          <a:ext cx="409650" cy="408529"/>
        </a:xfrm>
        <a:prstGeom prst="rect">
          <a:avLst/>
        </a:prstGeom>
      </xdr:spPr>
    </xdr:pic>
    <xdr:clientData/>
  </xdr:twoCellAnchor>
  <xdr:twoCellAnchor editAs="oneCell">
    <xdr:from>
      <xdr:col>1</xdr:col>
      <xdr:colOff>0</xdr:colOff>
      <xdr:row>10</xdr:row>
      <xdr:rowOff>141018</xdr:rowOff>
    </xdr:from>
    <xdr:to>
      <xdr:col>1</xdr:col>
      <xdr:colOff>409650</xdr:colOff>
      <xdr:row>12</xdr:row>
      <xdr:rowOff>169668</xdr:rowOff>
    </xdr:to>
    <xdr:pic>
      <xdr:nvPicPr>
        <xdr:cNvPr id="6" name="Graphic 5" descr="Receiver with solid fill">
          <a:extLst>
            <a:ext uri="{FF2B5EF4-FFF2-40B4-BE49-F238E27FC236}">
              <a16:creationId xmlns:a16="http://schemas.microsoft.com/office/drawing/2014/main" id="{95C7484A-16D4-4D76-8F4F-44AFB25B95FE}"/>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685800" y="2712768"/>
          <a:ext cx="409650" cy="409650"/>
        </a:xfrm>
        <a:prstGeom prst="rect">
          <a:avLst/>
        </a:prstGeom>
      </xdr:spPr>
    </xdr:pic>
    <xdr:clientData/>
  </xdr:twoCellAnchor>
  <xdr:twoCellAnchor editAs="oneCell">
    <xdr:from>
      <xdr:col>1</xdr:col>
      <xdr:colOff>19049</xdr:colOff>
      <xdr:row>16</xdr:row>
      <xdr:rowOff>126149</xdr:rowOff>
    </xdr:from>
    <xdr:to>
      <xdr:col>1</xdr:col>
      <xdr:colOff>430529</xdr:colOff>
      <xdr:row>18</xdr:row>
      <xdr:rowOff>156629</xdr:rowOff>
    </xdr:to>
    <xdr:pic>
      <xdr:nvPicPr>
        <xdr:cNvPr id="7" name="Graphic 6" descr="Rating Star with solid fill">
          <a:extLst>
            <a:ext uri="{FF2B5EF4-FFF2-40B4-BE49-F238E27FC236}">
              <a16:creationId xmlns:a16="http://schemas.microsoft.com/office/drawing/2014/main" id="{2CF4468A-54F3-46FB-8CB5-4E44F7940E98}"/>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rcRect/>
        <a:stretch/>
      </xdr:blipFill>
      <xdr:spPr>
        <a:xfrm>
          <a:off x="704849" y="3840899"/>
          <a:ext cx="411480" cy="41148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5</xdr:col>
      <xdr:colOff>144780</xdr:colOff>
      <xdr:row>18</xdr:row>
      <xdr:rowOff>137160</xdr:rowOff>
    </xdr:from>
    <xdr:to>
      <xdr:col>12</xdr:col>
      <xdr:colOff>426720</xdr:colOff>
      <xdr:row>33</xdr:row>
      <xdr:rowOff>152400</xdr:rowOff>
    </xdr:to>
    <xdr:sp macro="" textlink="">
      <xdr:nvSpPr>
        <xdr:cNvPr id="10" name="Rectangle 9">
          <a:extLst>
            <a:ext uri="{FF2B5EF4-FFF2-40B4-BE49-F238E27FC236}">
              <a16:creationId xmlns:a16="http://schemas.microsoft.com/office/drawing/2014/main" id="{AB6FCBE0-1D42-B8FC-A235-36B44C524AFC}"/>
            </a:ext>
          </a:extLst>
        </xdr:cNvPr>
        <xdr:cNvSpPr/>
      </xdr:nvSpPr>
      <xdr:spPr>
        <a:xfrm>
          <a:off x="2651760" y="3429000"/>
          <a:ext cx="4975860" cy="275844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358140</xdr:colOff>
      <xdr:row>2</xdr:row>
      <xdr:rowOff>152400</xdr:rowOff>
    </xdr:from>
    <xdr:to>
      <xdr:col>16</xdr:col>
      <xdr:colOff>236220</xdr:colOff>
      <xdr:row>15</xdr:row>
      <xdr:rowOff>114300</xdr:rowOff>
    </xdr:to>
    <xdr:graphicFrame macro="">
      <xdr:nvGraphicFramePr>
        <xdr:cNvPr id="7" name="Chart 6">
          <a:extLst>
            <a:ext uri="{FF2B5EF4-FFF2-40B4-BE49-F238E27FC236}">
              <a16:creationId xmlns:a16="http://schemas.microsoft.com/office/drawing/2014/main" id="{6AE2E6A6-3FAE-411B-82AB-51240866DB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236220</xdr:colOff>
      <xdr:row>2</xdr:row>
      <xdr:rowOff>22860</xdr:rowOff>
    </xdr:from>
    <xdr:to>
      <xdr:col>4</xdr:col>
      <xdr:colOff>579120</xdr:colOff>
      <xdr:row>7</xdr:row>
      <xdr:rowOff>91440</xdr:rowOff>
    </xdr:to>
    <xdr:sp macro="" textlink="Pivot_Analysis!A4">
      <xdr:nvSpPr>
        <xdr:cNvPr id="2" name="Rectangle 1">
          <a:extLst>
            <a:ext uri="{FF2B5EF4-FFF2-40B4-BE49-F238E27FC236}">
              <a16:creationId xmlns:a16="http://schemas.microsoft.com/office/drawing/2014/main" id="{96F8C121-AA5A-5E55-0B3F-07990D4B5ED4}"/>
            </a:ext>
          </a:extLst>
        </xdr:cNvPr>
        <xdr:cNvSpPr/>
      </xdr:nvSpPr>
      <xdr:spPr>
        <a:xfrm>
          <a:off x="731520" y="388620"/>
          <a:ext cx="1684020" cy="982980"/>
        </a:xfrm>
        <a:prstGeom prst="rect">
          <a:avLst/>
        </a:prstGeom>
        <a:solidFill>
          <a:schemeClr val="accent6"/>
        </a:solidFill>
        <a:ln>
          <a:noFill/>
        </a:ln>
        <a:effectLst>
          <a:outerShdw blurRad="254000" dist="127000" dir="2700000" algn="tl"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81437754-D882-4003-BCF1-A8AEB797F1BB}" type="TxLink">
            <a:rPr lang="en-US" sz="2400" b="0" i="0" u="none" strike="noStrike">
              <a:solidFill>
                <a:schemeClr val="bg1"/>
              </a:solidFill>
              <a:latin typeface="+mj-lt"/>
            </a:rPr>
            <a:pPr algn="ctr"/>
            <a:t>1,000</a:t>
          </a:fld>
          <a:endParaRPr lang="en-US" sz="2400">
            <a:solidFill>
              <a:schemeClr val="bg1"/>
            </a:solidFill>
            <a:latin typeface="+mj-lt"/>
          </a:endParaRPr>
        </a:p>
      </xdr:txBody>
    </xdr:sp>
    <xdr:clientData/>
  </xdr:twoCellAnchor>
  <xdr:twoCellAnchor>
    <xdr:from>
      <xdr:col>3</xdr:col>
      <xdr:colOff>22860</xdr:colOff>
      <xdr:row>2</xdr:row>
      <xdr:rowOff>175260</xdr:rowOff>
    </xdr:from>
    <xdr:to>
      <xdr:col>4</xdr:col>
      <xdr:colOff>160020</xdr:colOff>
      <xdr:row>3</xdr:row>
      <xdr:rowOff>106680</xdr:rowOff>
    </xdr:to>
    <xdr:sp macro="" textlink="">
      <xdr:nvSpPr>
        <xdr:cNvPr id="3" name="TextBox 2">
          <a:extLst>
            <a:ext uri="{FF2B5EF4-FFF2-40B4-BE49-F238E27FC236}">
              <a16:creationId xmlns:a16="http://schemas.microsoft.com/office/drawing/2014/main" id="{9221771B-817F-52E1-4884-7919ECDEF8FB}"/>
            </a:ext>
          </a:extLst>
        </xdr:cNvPr>
        <xdr:cNvSpPr txBox="1"/>
      </xdr:nvSpPr>
      <xdr:spPr>
        <a:xfrm>
          <a:off x="1188720" y="541020"/>
          <a:ext cx="807720" cy="114300"/>
        </a:xfrm>
        <a:prstGeom prst="rect">
          <a:avLst/>
        </a:prstGeom>
        <a:solidFill>
          <a:schemeClr val="accent6"/>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a:solidFill>
                <a:schemeClr val="bg1"/>
              </a:solidFill>
              <a:latin typeface="+mj-lt"/>
            </a:rPr>
            <a:t>Calls</a:t>
          </a:r>
        </a:p>
      </xdr:txBody>
    </xdr:sp>
    <xdr:clientData/>
  </xdr:twoCellAnchor>
  <xdr:twoCellAnchor editAs="oneCell">
    <xdr:from>
      <xdr:col>2</xdr:col>
      <xdr:colOff>241060</xdr:colOff>
      <xdr:row>2</xdr:row>
      <xdr:rowOff>78997</xdr:rowOff>
    </xdr:from>
    <xdr:to>
      <xdr:col>2</xdr:col>
      <xdr:colOff>518654</xdr:colOff>
      <xdr:row>4</xdr:row>
      <xdr:rowOff>2869</xdr:rowOff>
    </xdr:to>
    <xdr:pic>
      <xdr:nvPicPr>
        <xdr:cNvPr id="4" name="Graphic 3" descr="Receiver with solid fill">
          <a:extLst>
            <a:ext uri="{FF2B5EF4-FFF2-40B4-BE49-F238E27FC236}">
              <a16:creationId xmlns:a16="http://schemas.microsoft.com/office/drawing/2014/main" id="{CB9690DF-E7FD-4DB2-AB7F-C6C8200FCEAB}"/>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rot="576727">
          <a:off x="736360" y="444757"/>
          <a:ext cx="277594" cy="289632"/>
        </a:xfrm>
        <a:prstGeom prst="rect">
          <a:avLst/>
        </a:prstGeom>
      </xdr:spPr>
    </xdr:pic>
    <xdr:clientData/>
  </xdr:twoCellAnchor>
  <xdr:twoCellAnchor>
    <xdr:from>
      <xdr:col>3</xdr:col>
      <xdr:colOff>91440</xdr:colOff>
      <xdr:row>6</xdr:row>
      <xdr:rowOff>7620</xdr:rowOff>
    </xdr:from>
    <xdr:to>
      <xdr:col>4</xdr:col>
      <xdr:colOff>0</xdr:colOff>
      <xdr:row>6</xdr:row>
      <xdr:rowOff>144780</xdr:rowOff>
    </xdr:to>
    <xdr:sp macro="" textlink="Pivot_Analysis!A15">
      <xdr:nvSpPr>
        <xdr:cNvPr id="5" name="TextBox 4">
          <a:extLst>
            <a:ext uri="{FF2B5EF4-FFF2-40B4-BE49-F238E27FC236}">
              <a16:creationId xmlns:a16="http://schemas.microsoft.com/office/drawing/2014/main" id="{4E771D48-B2A6-F41A-95DC-7E9C60D25F3F}"/>
            </a:ext>
          </a:extLst>
        </xdr:cNvPr>
        <xdr:cNvSpPr txBox="1"/>
      </xdr:nvSpPr>
      <xdr:spPr>
        <a:xfrm>
          <a:off x="1257300" y="1104900"/>
          <a:ext cx="579120" cy="137160"/>
        </a:xfrm>
        <a:prstGeom prst="rect">
          <a:avLst/>
        </a:prstGeom>
        <a:solidFill>
          <a:schemeClr val="accent6"/>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B7A017F-931C-48A1-9292-9CB116A5FD9B}" type="TxLink">
            <a:rPr lang="en-US" sz="1100" b="0" i="0" u="none" strike="noStrike">
              <a:solidFill>
                <a:schemeClr val="bg1"/>
              </a:solidFill>
              <a:latin typeface="+mj-lt"/>
            </a:rPr>
            <a:pPr algn="ctr"/>
            <a:t>200</a:t>
          </a:fld>
          <a:endParaRPr lang="en-IN" sz="1100">
            <a:solidFill>
              <a:schemeClr val="bg1"/>
            </a:solidFill>
            <a:latin typeface="+mj-lt"/>
          </a:endParaRPr>
        </a:p>
      </xdr:txBody>
    </xdr:sp>
    <xdr:clientData/>
  </xdr:twoCellAnchor>
  <xdr:twoCellAnchor>
    <xdr:from>
      <xdr:col>2</xdr:col>
      <xdr:colOff>220980</xdr:colOff>
      <xdr:row>9</xdr:row>
      <xdr:rowOff>0</xdr:rowOff>
    </xdr:from>
    <xdr:to>
      <xdr:col>4</xdr:col>
      <xdr:colOff>563880</xdr:colOff>
      <xdr:row>14</xdr:row>
      <xdr:rowOff>68580</xdr:rowOff>
    </xdr:to>
    <xdr:sp macro="" textlink="Pivot_Analysis!B4">
      <xdr:nvSpPr>
        <xdr:cNvPr id="11" name="Rectangle 10">
          <a:extLst>
            <a:ext uri="{FF2B5EF4-FFF2-40B4-BE49-F238E27FC236}">
              <a16:creationId xmlns:a16="http://schemas.microsoft.com/office/drawing/2014/main" id="{90D30B76-36B1-4685-AAF4-64D0AF3AFFE8}"/>
            </a:ext>
          </a:extLst>
        </xdr:cNvPr>
        <xdr:cNvSpPr/>
      </xdr:nvSpPr>
      <xdr:spPr>
        <a:xfrm>
          <a:off x="716280" y="1645920"/>
          <a:ext cx="1684020" cy="982980"/>
        </a:xfrm>
        <a:prstGeom prst="rect">
          <a:avLst/>
        </a:prstGeom>
        <a:solidFill>
          <a:schemeClr val="accent6"/>
        </a:solidFill>
        <a:ln>
          <a:noFill/>
        </a:ln>
        <a:effectLst>
          <a:outerShdw blurRad="254000" dist="127000" dir="2700000" algn="tl"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11581BD4-4C5A-4D2E-8C5B-B46A91640BA3}" type="TxLink">
            <a:rPr lang="en-US" sz="2400" b="0" i="0" u="none" strike="noStrike">
              <a:solidFill>
                <a:schemeClr val="bg1"/>
              </a:solidFill>
              <a:latin typeface="+mj-lt"/>
              <a:ea typeface="+mn-ea"/>
              <a:cs typeface="+mn-cs"/>
            </a:rPr>
            <a:pPr marL="0" indent="0" algn="ctr"/>
            <a:t>$96,623</a:t>
          </a:fld>
          <a:endParaRPr lang="en-US" sz="2400" b="0" i="0" u="none" strike="noStrike">
            <a:solidFill>
              <a:schemeClr val="bg1"/>
            </a:solidFill>
            <a:latin typeface="+mj-lt"/>
            <a:ea typeface="+mn-ea"/>
            <a:cs typeface="+mn-cs"/>
          </a:endParaRPr>
        </a:p>
      </xdr:txBody>
    </xdr:sp>
    <xdr:clientData/>
  </xdr:twoCellAnchor>
  <xdr:twoCellAnchor>
    <xdr:from>
      <xdr:col>2</xdr:col>
      <xdr:colOff>632460</xdr:colOff>
      <xdr:row>9</xdr:row>
      <xdr:rowOff>144780</xdr:rowOff>
    </xdr:from>
    <xdr:to>
      <xdr:col>4</xdr:col>
      <xdr:colOff>99060</xdr:colOff>
      <xdr:row>10</xdr:row>
      <xdr:rowOff>76200</xdr:rowOff>
    </xdr:to>
    <xdr:sp macro="" textlink="">
      <xdr:nvSpPr>
        <xdr:cNvPr id="12" name="TextBox 11">
          <a:extLst>
            <a:ext uri="{FF2B5EF4-FFF2-40B4-BE49-F238E27FC236}">
              <a16:creationId xmlns:a16="http://schemas.microsoft.com/office/drawing/2014/main" id="{44C5431B-7892-4787-8144-64EEA582D934}"/>
            </a:ext>
          </a:extLst>
        </xdr:cNvPr>
        <xdr:cNvSpPr txBox="1"/>
      </xdr:nvSpPr>
      <xdr:spPr>
        <a:xfrm>
          <a:off x="1127760" y="1790700"/>
          <a:ext cx="807720" cy="114300"/>
        </a:xfrm>
        <a:prstGeom prst="rect">
          <a:avLst/>
        </a:prstGeom>
        <a:solidFill>
          <a:schemeClr val="accent6"/>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a:solidFill>
                <a:schemeClr val="bg1"/>
              </a:solidFill>
              <a:latin typeface="+mj-lt"/>
            </a:rPr>
            <a:t>Amount</a:t>
          </a:r>
        </a:p>
        <a:p>
          <a:pPr algn="ctr"/>
          <a:endParaRPr lang="en-IN" sz="1100">
            <a:solidFill>
              <a:schemeClr val="bg1"/>
            </a:solidFill>
            <a:latin typeface="+mj-lt"/>
          </a:endParaRPr>
        </a:p>
      </xdr:txBody>
    </xdr:sp>
    <xdr:clientData/>
  </xdr:twoCellAnchor>
  <xdr:twoCellAnchor editAs="oneCell">
    <xdr:from>
      <xdr:col>2</xdr:col>
      <xdr:colOff>233451</xdr:colOff>
      <xdr:row>9</xdr:row>
      <xdr:rowOff>68829</xdr:rowOff>
    </xdr:from>
    <xdr:to>
      <xdr:col>2</xdr:col>
      <xdr:colOff>502920</xdr:colOff>
      <xdr:row>10</xdr:row>
      <xdr:rowOff>155418</xdr:rowOff>
    </xdr:to>
    <xdr:pic>
      <xdr:nvPicPr>
        <xdr:cNvPr id="13" name="Graphic 12">
          <a:extLst>
            <a:ext uri="{FF2B5EF4-FFF2-40B4-BE49-F238E27FC236}">
              <a16:creationId xmlns:a16="http://schemas.microsoft.com/office/drawing/2014/main" id="{F8D16C6B-0AAB-4C6C-B701-DD2075743587}"/>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rcRect/>
        <a:stretch/>
      </xdr:blipFill>
      <xdr:spPr>
        <a:xfrm>
          <a:off x="728751" y="1714749"/>
          <a:ext cx="269469" cy="269469"/>
        </a:xfrm>
        <a:prstGeom prst="rect">
          <a:avLst/>
        </a:prstGeom>
      </xdr:spPr>
    </xdr:pic>
    <xdr:clientData/>
  </xdr:twoCellAnchor>
  <xdr:twoCellAnchor>
    <xdr:from>
      <xdr:col>2</xdr:col>
      <xdr:colOff>647700</xdr:colOff>
      <xdr:row>12</xdr:row>
      <xdr:rowOff>175260</xdr:rowOff>
    </xdr:from>
    <xdr:to>
      <xdr:col>4</xdr:col>
      <xdr:colOff>114300</xdr:colOff>
      <xdr:row>13</xdr:row>
      <xdr:rowOff>152400</xdr:rowOff>
    </xdr:to>
    <xdr:sp macro="" textlink="Pivot_Analysis!B15">
      <xdr:nvSpPr>
        <xdr:cNvPr id="14" name="TextBox 13">
          <a:extLst>
            <a:ext uri="{FF2B5EF4-FFF2-40B4-BE49-F238E27FC236}">
              <a16:creationId xmlns:a16="http://schemas.microsoft.com/office/drawing/2014/main" id="{CD666785-1072-4810-88C7-8DA20467D77E}"/>
            </a:ext>
          </a:extLst>
        </xdr:cNvPr>
        <xdr:cNvSpPr txBox="1"/>
      </xdr:nvSpPr>
      <xdr:spPr>
        <a:xfrm>
          <a:off x="1143000" y="2369820"/>
          <a:ext cx="807720" cy="160020"/>
        </a:xfrm>
        <a:prstGeom prst="rect">
          <a:avLst/>
        </a:prstGeom>
        <a:solidFill>
          <a:schemeClr val="accent6"/>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D7BFCB0C-57FB-45C9-81EA-FCD3C7B9C100}" type="TxLink">
            <a:rPr lang="en-US" sz="1100" b="0" i="0" u="none" strike="noStrike">
              <a:solidFill>
                <a:schemeClr val="bg1"/>
              </a:solidFill>
              <a:latin typeface="+mj-lt"/>
              <a:ea typeface="+mn-ea"/>
              <a:cs typeface="+mn-cs"/>
            </a:rPr>
            <a:pPr marL="0" indent="0" algn="ctr"/>
            <a:t>$20,104</a:t>
          </a:fld>
          <a:endParaRPr lang="en-IN" sz="1100" b="0" i="0" u="none" strike="noStrike">
            <a:solidFill>
              <a:schemeClr val="bg1"/>
            </a:solidFill>
            <a:latin typeface="+mj-lt"/>
            <a:ea typeface="+mn-ea"/>
            <a:cs typeface="+mn-cs"/>
          </a:endParaRPr>
        </a:p>
      </xdr:txBody>
    </xdr:sp>
    <xdr:clientData/>
  </xdr:twoCellAnchor>
  <xdr:twoCellAnchor>
    <xdr:from>
      <xdr:col>2</xdr:col>
      <xdr:colOff>243840</xdr:colOff>
      <xdr:row>15</xdr:row>
      <xdr:rowOff>175260</xdr:rowOff>
    </xdr:from>
    <xdr:to>
      <xdr:col>4</xdr:col>
      <xdr:colOff>586740</xdr:colOff>
      <xdr:row>21</xdr:row>
      <xdr:rowOff>60960</xdr:rowOff>
    </xdr:to>
    <xdr:sp macro="" textlink="Pivot_Analysis!C4">
      <xdr:nvSpPr>
        <xdr:cNvPr id="15" name="Rectangle 14">
          <a:extLst>
            <a:ext uri="{FF2B5EF4-FFF2-40B4-BE49-F238E27FC236}">
              <a16:creationId xmlns:a16="http://schemas.microsoft.com/office/drawing/2014/main" id="{6B84E984-753B-47FD-89E9-A87EC4455B09}"/>
            </a:ext>
          </a:extLst>
        </xdr:cNvPr>
        <xdr:cNvSpPr/>
      </xdr:nvSpPr>
      <xdr:spPr>
        <a:xfrm>
          <a:off x="739140" y="2918460"/>
          <a:ext cx="1684020" cy="982980"/>
        </a:xfrm>
        <a:prstGeom prst="rect">
          <a:avLst/>
        </a:prstGeom>
        <a:solidFill>
          <a:schemeClr val="accent6"/>
        </a:solidFill>
        <a:ln>
          <a:noFill/>
        </a:ln>
        <a:effectLst>
          <a:outerShdw blurRad="254000" dist="127000" dir="2700000" algn="tl"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5361196C-8AD3-4535-89CB-550EE9985831}" type="TxLink">
            <a:rPr lang="en-US" sz="2400" b="0" i="0" u="none" strike="noStrike">
              <a:solidFill>
                <a:schemeClr val="bg1"/>
              </a:solidFill>
              <a:latin typeface="+mj-lt"/>
              <a:ea typeface="+mn-ea"/>
              <a:cs typeface="+mn-cs"/>
            </a:rPr>
            <a:pPr marL="0" indent="0" algn="ctr"/>
            <a:t>89,850</a:t>
          </a:fld>
          <a:endParaRPr lang="en-US" sz="2400" b="0" i="0" u="none" strike="noStrike">
            <a:solidFill>
              <a:schemeClr val="bg1"/>
            </a:solidFill>
            <a:latin typeface="+mj-lt"/>
            <a:ea typeface="+mn-ea"/>
            <a:cs typeface="+mn-cs"/>
          </a:endParaRPr>
        </a:p>
      </xdr:txBody>
    </xdr:sp>
    <xdr:clientData/>
  </xdr:twoCellAnchor>
  <xdr:twoCellAnchor>
    <xdr:from>
      <xdr:col>3</xdr:col>
      <xdr:colOff>30480</xdr:colOff>
      <xdr:row>16</xdr:row>
      <xdr:rowOff>144780</xdr:rowOff>
    </xdr:from>
    <xdr:to>
      <xdr:col>4</xdr:col>
      <xdr:colOff>167640</xdr:colOff>
      <xdr:row>17</xdr:row>
      <xdr:rowOff>76200</xdr:rowOff>
    </xdr:to>
    <xdr:sp macro="" textlink="">
      <xdr:nvSpPr>
        <xdr:cNvPr id="16" name="TextBox 15">
          <a:extLst>
            <a:ext uri="{FF2B5EF4-FFF2-40B4-BE49-F238E27FC236}">
              <a16:creationId xmlns:a16="http://schemas.microsoft.com/office/drawing/2014/main" id="{C69730C4-F489-4595-B41C-520D6174B939}"/>
            </a:ext>
          </a:extLst>
        </xdr:cNvPr>
        <xdr:cNvSpPr txBox="1"/>
      </xdr:nvSpPr>
      <xdr:spPr>
        <a:xfrm>
          <a:off x="1196340" y="3070860"/>
          <a:ext cx="807720" cy="114300"/>
        </a:xfrm>
        <a:prstGeom prst="rect">
          <a:avLst/>
        </a:prstGeom>
        <a:solidFill>
          <a:schemeClr val="accent6"/>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a:solidFill>
                <a:schemeClr val="bg1"/>
              </a:solidFill>
              <a:latin typeface="+mj-lt"/>
            </a:rPr>
            <a:t>Duration</a:t>
          </a:r>
        </a:p>
      </xdr:txBody>
    </xdr:sp>
    <xdr:clientData/>
  </xdr:twoCellAnchor>
  <xdr:twoCellAnchor editAs="oneCell">
    <xdr:from>
      <xdr:col>2</xdr:col>
      <xdr:colOff>248691</xdr:colOff>
      <xdr:row>16</xdr:row>
      <xdr:rowOff>53589</xdr:rowOff>
    </xdr:from>
    <xdr:to>
      <xdr:col>2</xdr:col>
      <xdr:colOff>533400</xdr:colOff>
      <xdr:row>17</xdr:row>
      <xdr:rowOff>155418</xdr:rowOff>
    </xdr:to>
    <xdr:pic>
      <xdr:nvPicPr>
        <xdr:cNvPr id="17" name="Graphic 16">
          <a:extLst>
            <a:ext uri="{FF2B5EF4-FFF2-40B4-BE49-F238E27FC236}">
              <a16:creationId xmlns:a16="http://schemas.microsoft.com/office/drawing/2014/main" id="{79FE9D37-5B86-47FC-903E-111932B8FF9E}"/>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rcRect/>
        <a:stretch/>
      </xdr:blipFill>
      <xdr:spPr>
        <a:xfrm>
          <a:off x="743991" y="2979669"/>
          <a:ext cx="284709" cy="284709"/>
        </a:xfrm>
        <a:prstGeom prst="rect">
          <a:avLst/>
        </a:prstGeom>
      </xdr:spPr>
    </xdr:pic>
    <xdr:clientData/>
  </xdr:twoCellAnchor>
  <xdr:twoCellAnchor>
    <xdr:from>
      <xdr:col>3</xdr:col>
      <xdr:colOff>99060</xdr:colOff>
      <xdr:row>19</xdr:row>
      <xdr:rowOff>160020</xdr:rowOff>
    </xdr:from>
    <xdr:to>
      <xdr:col>4</xdr:col>
      <xdr:colOff>7620</xdr:colOff>
      <xdr:row>20</xdr:row>
      <xdr:rowOff>114300</xdr:rowOff>
    </xdr:to>
    <xdr:sp macro="" textlink="Pivot_Analysis!C15">
      <xdr:nvSpPr>
        <xdr:cNvPr id="18" name="TextBox 17">
          <a:extLst>
            <a:ext uri="{FF2B5EF4-FFF2-40B4-BE49-F238E27FC236}">
              <a16:creationId xmlns:a16="http://schemas.microsoft.com/office/drawing/2014/main" id="{0568FC06-89F0-4DE3-A65C-028E1CB9F3EB}"/>
            </a:ext>
          </a:extLst>
        </xdr:cNvPr>
        <xdr:cNvSpPr txBox="1"/>
      </xdr:nvSpPr>
      <xdr:spPr>
        <a:xfrm>
          <a:off x="1264920" y="3634740"/>
          <a:ext cx="579120" cy="137160"/>
        </a:xfrm>
        <a:prstGeom prst="rect">
          <a:avLst/>
        </a:prstGeom>
        <a:solidFill>
          <a:schemeClr val="accent6"/>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076CB4D1-FB0D-45D0-A3AC-5E69E4DEAA63}" type="TxLink">
            <a:rPr lang="en-US" sz="1100" b="0" i="0" u="none" strike="noStrike">
              <a:solidFill>
                <a:schemeClr val="bg1"/>
              </a:solidFill>
              <a:latin typeface="+mj-lt"/>
              <a:ea typeface="+mn-ea"/>
              <a:cs typeface="+mn-cs"/>
            </a:rPr>
            <a:pPr marL="0" indent="0" algn="ctr"/>
            <a:t>18,209</a:t>
          </a:fld>
          <a:endParaRPr lang="en-IN" sz="1100" b="0" i="0" u="none" strike="noStrike">
            <a:solidFill>
              <a:schemeClr val="bg1"/>
            </a:solidFill>
            <a:latin typeface="+mj-lt"/>
            <a:ea typeface="+mn-ea"/>
            <a:cs typeface="+mn-cs"/>
          </a:endParaRPr>
        </a:p>
      </xdr:txBody>
    </xdr:sp>
    <xdr:clientData/>
  </xdr:twoCellAnchor>
  <xdr:twoCellAnchor>
    <xdr:from>
      <xdr:col>2</xdr:col>
      <xdr:colOff>251460</xdr:colOff>
      <xdr:row>22</xdr:row>
      <xdr:rowOff>175260</xdr:rowOff>
    </xdr:from>
    <xdr:to>
      <xdr:col>4</xdr:col>
      <xdr:colOff>594360</xdr:colOff>
      <xdr:row>28</xdr:row>
      <xdr:rowOff>60960</xdr:rowOff>
    </xdr:to>
    <xdr:sp macro="" textlink="Pivot_Analysis!D4">
      <xdr:nvSpPr>
        <xdr:cNvPr id="19" name="Rectangle 18">
          <a:extLst>
            <a:ext uri="{FF2B5EF4-FFF2-40B4-BE49-F238E27FC236}">
              <a16:creationId xmlns:a16="http://schemas.microsoft.com/office/drawing/2014/main" id="{46C12035-2D1F-4EE2-8360-B48854DF7CBD}"/>
            </a:ext>
          </a:extLst>
        </xdr:cNvPr>
        <xdr:cNvSpPr/>
      </xdr:nvSpPr>
      <xdr:spPr>
        <a:xfrm>
          <a:off x="746760" y="4198620"/>
          <a:ext cx="1684020" cy="982980"/>
        </a:xfrm>
        <a:prstGeom prst="rect">
          <a:avLst/>
        </a:prstGeom>
        <a:solidFill>
          <a:schemeClr val="accent6"/>
        </a:solidFill>
        <a:ln>
          <a:noFill/>
        </a:ln>
        <a:effectLst>
          <a:outerShdw blurRad="254000" dist="127000" dir="2700000" algn="tl"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969D49F5-9496-4776-BA4B-254E5530A806}" type="TxLink">
            <a:rPr lang="en-US" sz="2400" b="0" i="0" u="none" strike="noStrike">
              <a:solidFill>
                <a:schemeClr val="bg1"/>
              </a:solidFill>
              <a:latin typeface="+mj-lt"/>
              <a:ea typeface="+mn-ea"/>
              <a:cs typeface="+mn-cs"/>
            </a:rPr>
            <a:pPr marL="0" indent="0" algn="ctr"/>
            <a:t>3.9</a:t>
          </a:fld>
          <a:endParaRPr lang="en-US" sz="2400" b="0" i="0" u="none" strike="noStrike">
            <a:solidFill>
              <a:schemeClr val="bg1"/>
            </a:solidFill>
            <a:latin typeface="+mj-lt"/>
            <a:ea typeface="+mn-ea"/>
            <a:cs typeface="+mn-cs"/>
          </a:endParaRPr>
        </a:p>
      </xdr:txBody>
    </xdr:sp>
    <xdr:clientData/>
  </xdr:twoCellAnchor>
  <xdr:twoCellAnchor>
    <xdr:from>
      <xdr:col>3</xdr:col>
      <xdr:colOff>38100</xdr:colOff>
      <xdr:row>23</xdr:row>
      <xdr:rowOff>144780</xdr:rowOff>
    </xdr:from>
    <xdr:to>
      <xdr:col>4</xdr:col>
      <xdr:colOff>358140</xdr:colOff>
      <xdr:row>24</xdr:row>
      <xdr:rowOff>91440</xdr:rowOff>
    </xdr:to>
    <xdr:sp macro="" textlink="">
      <xdr:nvSpPr>
        <xdr:cNvPr id="20" name="TextBox 19">
          <a:extLst>
            <a:ext uri="{FF2B5EF4-FFF2-40B4-BE49-F238E27FC236}">
              <a16:creationId xmlns:a16="http://schemas.microsoft.com/office/drawing/2014/main" id="{CB84B89C-59E0-41BE-8D9B-602B63F04328}"/>
            </a:ext>
          </a:extLst>
        </xdr:cNvPr>
        <xdr:cNvSpPr txBox="1"/>
      </xdr:nvSpPr>
      <xdr:spPr>
        <a:xfrm>
          <a:off x="1203960" y="4351020"/>
          <a:ext cx="990600" cy="129540"/>
        </a:xfrm>
        <a:prstGeom prst="rect">
          <a:avLst/>
        </a:prstGeom>
        <a:solidFill>
          <a:schemeClr val="accent6"/>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a:solidFill>
                <a:schemeClr val="bg1"/>
              </a:solidFill>
              <a:latin typeface="+mj-lt"/>
            </a:rPr>
            <a:t>Avg.</a:t>
          </a:r>
          <a:r>
            <a:rPr lang="en-IN" sz="1100" baseline="0">
              <a:solidFill>
                <a:schemeClr val="bg1"/>
              </a:solidFill>
              <a:latin typeface="+mj-lt"/>
            </a:rPr>
            <a:t> Rating</a:t>
          </a:r>
          <a:endParaRPr lang="en-IN" sz="1100">
            <a:solidFill>
              <a:schemeClr val="bg1"/>
            </a:solidFill>
            <a:latin typeface="+mj-lt"/>
          </a:endParaRPr>
        </a:p>
      </xdr:txBody>
    </xdr:sp>
    <xdr:clientData/>
  </xdr:twoCellAnchor>
  <xdr:twoCellAnchor editAs="oneCell">
    <xdr:from>
      <xdr:col>2</xdr:col>
      <xdr:colOff>256311</xdr:colOff>
      <xdr:row>23</xdr:row>
      <xdr:rowOff>53589</xdr:rowOff>
    </xdr:from>
    <xdr:to>
      <xdr:col>2</xdr:col>
      <xdr:colOff>548640</xdr:colOff>
      <xdr:row>24</xdr:row>
      <xdr:rowOff>163038</xdr:rowOff>
    </xdr:to>
    <xdr:pic>
      <xdr:nvPicPr>
        <xdr:cNvPr id="21" name="Graphic 20">
          <a:extLst>
            <a:ext uri="{FF2B5EF4-FFF2-40B4-BE49-F238E27FC236}">
              <a16:creationId xmlns:a16="http://schemas.microsoft.com/office/drawing/2014/main" id="{9499A92E-48B8-4C14-A2CC-AA2A5D538872}"/>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rcRect/>
        <a:stretch/>
      </xdr:blipFill>
      <xdr:spPr>
        <a:xfrm>
          <a:off x="751611" y="4259829"/>
          <a:ext cx="292329" cy="292329"/>
        </a:xfrm>
        <a:prstGeom prst="rect">
          <a:avLst/>
        </a:prstGeom>
      </xdr:spPr>
    </xdr:pic>
    <xdr:clientData/>
  </xdr:twoCellAnchor>
  <xdr:twoCellAnchor>
    <xdr:from>
      <xdr:col>3</xdr:col>
      <xdr:colOff>106680</xdr:colOff>
      <xdr:row>26</xdr:row>
      <xdr:rowOff>160020</xdr:rowOff>
    </xdr:from>
    <xdr:to>
      <xdr:col>4</xdr:col>
      <xdr:colOff>15240</xdr:colOff>
      <xdr:row>27</xdr:row>
      <xdr:rowOff>114300</xdr:rowOff>
    </xdr:to>
    <xdr:sp macro="" textlink="Pivot_Analysis!D15">
      <xdr:nvSpPr>
        <xdr:cNvPr id="22" name="TextBox 21">
          <a:extLst>
            <a:ext uri="{FF2B5EF4-FFF2-40B4-BE49-F238E27FC236}">
              <a16:creationId xmlns:a16="http://schemas.microsoft.com/office/drawing/2014/main" id="{FD53D525-6F1C-4579-B974-57725A40A518}"/>
            </a:ext>
          </a:extLst>
        </xdr:cNvPr>
        <xdr:cNvSpPr txBox="1"/>
      </xdr:nvSpPr>
      <xdr:spPr>
        <a:xfrm>
          <a:off x="1272540" y="4914900"/>
          <a:ext cx="579120" cy="137160"/>
        </a:xfrm>
        <a:prstGeom prst="rect">
          <a:avLst/>
        </a:prstGeom>
        <a:solidFill>
          <a:schemeClr val="accent6"/>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82CBAB45-AC62-4073-BABE-54603405C4BE}" type="TxLink">
            <a:rPr lang="en-US" sz="1100" b="0" i="0" u="none" strike="noStrike">
              <a:solidFill>
                <a:schemeClr val="bg1"/>
              </a:solidFill>
              <a:latin typeface="+mj-lt"/>
              <a:ea typeface="+mn-ea"/>
              <a:cs typeface="+mn-cs"/>
            </a:rPr>
            <a:pPr marL="0" indent="0" algn="ctr"/>
            <a:t>3.9</a:t>
          </a:fld>
          <a:endParaRPr lang="en-IN" sz="1100" b="0" i="0" u="none" strike="noStrike">
            <a:solidFill>
              <a:schemeClr val="bg1"/>
            </a:solidFill>
            <a:latin typeface="+mj-lt"/>
            <a:ea typeface="+mn-ea"/>
            <a:cs typeface="+mn-cs"/>
          </a:endParaRPr>
        </a:p>
      </xdr:txBody>
    </xdr:sp>
    <xdr:clientData/>
  </xdr:twoCellAnchor>
  <xdr:twoCellAnchor>
    <xdr:from>
      <xdr:col>2</xdr:col>
      <xdr:colOff>243840</xdr:colOff>
      <xdr:row>30</xdr:row>
      <xdr:rowOff>144780</xdr:rowOff>
    </xdr:from>
    <xdr:to>
      <xdr:col>4</xdr:col>
      <xdr:colOff>586740</xdr:colOff>
      <xdr:row>36</xdr:row>
      <xdr:rowOff>30480</xdr:rowOff>
    </xdr:to>
    <xdr:sp macro="" textlink="Pivot_Analysis!E4">
      <xdr:nvSpPr>
        <xdr:cNvPr id="23" name="Rectangle 22">
          <a:extLst>
            <a:ext uri="{FF2B5EF4-FFF2-40B4-BE49-F238E27FC236}">
              <a16:creationId xmlns:a16="http://schemas.microsoft.com/office/drawing/2014/main" id="{8CA79003-6F9A-4D2A-8617-35FB052F4845}"/>
            </a:ext>
          </a:extLst>
        </xdr:cNvPr>
        <xdr:cNvSpPr/>
      </xdr:nvSpPr>
      <xdr:spPr>
        <a:xfrm>
          <a:off x="739140" y="5631180"/>
          <a:ext cx="1684020" cy="982980"/>
        </a:xfrm>
        <a:prstGeom prst="rect">
          <a:avLst/>
        </a:prstGeom>
        <a:solidFill>
          <a:schemeClr val="accent6"/>
        </a:solidFill>
        <a:ln>
          <a:noFill/>
        </a:ln>
        <a:effectLst>
          <a:outerShdw blurRad="254000" dist="127000" dir="2700000" algn="tl"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E63E91FD-8DD2-430F-9E91-060B6C6EC190}" type="TxLink">
            <a:rPr lang="en-US" sz="2800" b="0" i="0" u="none" strike="noStrike">
              <a:solidFill>
                <a:schemeClr val="bg1"/>
              </a:solidFill>
              <a:latin typeface="+mj-lt"/>
              <a:ea typeface="+mn-ea"/>
              <a:cs typeface="+mn-cs"/>
            </a:rPr>
            <a:pPr marL="0" indent="0" algn="ctr"/>
            <a:t>307</a:t>
          </a:fld>
          <a:endParaRPr lang="en-US" sz="2800" b="0" i="0" u="none" strike="noStrike">
            <a:solidFill>
              <a:schemeClr val="bg1"/>
            </a:solidFill>
            <a:latin typeface="+mj-lt"/>
            <a:ea typeface="+mn-ea"/>
            <a:cs typeface="+mn-cs"/>
          </a:endParaRPr>
        </a:p>
      </xdr:txBody>
    </xdr:sp>
    <xdr:clientData/>
  </xdr:twoCellAnchor>
  <xdr:twoCellAnchor>
    <xdr:from>
      <xdr:col>2</xdr:col>
      <xdr:colOff>548640</xdr:colOff>
      <xdr:row>31</xdr:row>
      <xdr:rowOff>45720</xdr:rowOff>
    </xdr:from>
    <xdr:to>
      <xdr:col>4</xdr:col>
      <xdr:colOff>350520</xdr:colOff>
      <xdr:row>32</xdr:row>
      <xdr:rowOff>129540</xdr:rowOff>
    </xdr:to>
    <xdr:sp macro="" textlink="">
      <xdr:nvSpPr>
        <xdr:cNvPr id="24" name="TextBox 23">
          <a:extLst>
            <a:ext uri="{FF2B5EF4-FFF2-40B4-BE49-F238E27FC236}">
              <a16:creationId xmlns:a16="http://schemas.microsoft.com/office/drawing/2014/main" id="{F1DA3B51-F8F7-4793-B10E-929B743F6078}"/>
            </a:ext>
          </a:extLst>
        </xdr:cNvPr>
        <xdr:cNvSpPr txBox="1"/>
      </xdr:nvSpPr>
      <xdr:spPr>
        <a:xfrm>
          <a:off x="1043940" y="5715000"/>
          <a:ext cx="1143000" cy="266700"/>
        </a:xfrm>
        <a:prstGeom prst="rect">
          <a:avLst/>
        </a:prstGeom>
        <a:solidFill>
          <a:schemeClr val="accent6"/>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a:solidFill>
                <a:schemeClr val="bg1"/>
              </a:solidFill>
              <a:latin typeface="+mj-lt"/>
            </a:rPr>
            <a:t>Happy</a:t>
          </a:r>
          <a:r>
            <a:rPr lang="en-IN" sz="1100" baseline="0">
              <a:solidFill>
                <a:schemeClr val="bg1"/>
              </a:solidFill>
              <a:latin typeface="+mj-lt"/>
            </a:rPr>
            <a:t> Callers</a:t>
          </a:r>
        </a:p>
        <a:p>
          <a:pPr algn="ctr"/>
          <a:endParaRPr lang="en-IN" sz="1100">
            <a:solidFill>
              <a:schemeClr val="bg1"/>
            </a:solidFill>
            <a:latin typeface="+mj-lt"/>
          </a:endParaRPr>
        </a:p>
      </xdr:txBody>
    </xdr:sp>
    <xdr:clientData/>
  </xdr:twoCellAnchor>
  <xdr:twoCellAnchor editAs="oneCell">
    <xdr:from>
      <xdr:col>2</xdr:col>
      <xdr:colOff>248691</xdr:colOff>
      <xdr:row>31</xdr:row>
      <xdr:rowOff>23109</xdr:rowOff>
    </xdr:from>
    <xdr:to>
      <xdr:col>2</xdr:col>
      <xdr:colOff>522762</xdr:colOff>
      <xdr:row>32</xdr:row>
      <xdr:rowOff>114300</xdr:rowOff>
    </xdr:to>
    <xdr:pic>
      <xdr:nvPicPr>
        <xdr:cNvPr id="25" name="Graphic 24">
          <a:extLst>
            <a:ext uri="{FF2B5EF4-FFF2-40B4-BE49-F238E27FC236}">
              <a16:creationId xmlns:a16="http://schemas.microsoft.com/office/drawing/2014/main" id="{E693E427-F387-499B-9274-DE2187C0BE8F}"/>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rcRect/>
        <a:stretch/>
      </xdr:blipFill>
      <xdr:spPr>
        <a:xfrm>
          <a:off x="743991" y="5692389"/>
          <a:ext cx="274071" cy="274071"/>
        </a:xfrm>
        <a:prstGeom prst="rect">
          <a:avLst/>
        </a:prstGeom>
      </xdr:spPr>
    </xdr:pic>
    <xdr:clientData/>
  </xdr:twoCellAnchor>
  <xdr:twoCellAnchor>
    <xdr:from>
      <xdr:col>3</xdr:col>
      <xdr:colOff>99060</xdr:colOff>
      <xdr:row>34</xdr:row>
      <xdr:rowOff>129540</xdr:rowOff>
    </xdr:from>
    <xdr:to>
      <xdr:col>4</xdr:col>
      <xdr:colOff>7620</xdr:colOff>
      <xdr:row>35</xdr:row>
      <xdr:rowOff>83820</xdr:rowOff>
    </xdr:to>
    <xdr:sp macro="" textlink="Pivot_Analysis!E15">
      <xdr:nvSpPr>
        <xdr:cNvPr id="26" name="TextBox 25">
          <a:extLst>
            <a:ext uri="{FF2B5EF4-FFF2-40B4-BE49-F238E27FC236}">
              <a16:creationId xmlns:a16="http://schemas.microsoft.com/office/drawing/2014/main" id="{CFD1337B-C0F5-44CF-B3C9-DB96DA59E906}"/>
            </a:ext>
          </a:extLst>
        </xdr:cNvPr>
        <xdr:cNvSpPr txBox="1"/>
      </xdr:nvSpPr>
      <xdr:spPr>
        <a:xfrm>
          <a:off x="1264920" y="6347460"/>
          <a:ext cx="579120" cy="137160"/>
        </a:xfrm>
        <a:prstGeom prst="rect">
          <a:avLst/>
        </a:prstGeom>
        <a:solidFill>
          <a:schemeClr val="accent6"/>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A4513F3A-9365-4930-AEE9-248330152D1F}" type="TxLink">
            <a:rPr lang="en-US" sz="1100" b="0" i="0" u="none" strike="noStrike">
              <a:solidFill>
                <a:schemeClr val="bg1"/>
              </a:solidFill>
              <a:latin typeface="+mj-lt"/>
              <a:ea typeface="+mn-ea"/>
              <a:cs typeface="+mn-cs"/>
            </a:rPr>
            <a:pPr marL="0" indent="0" algn="ctr"/>
            <a:t>51</a:t>
          </a:fld>
          <a:endParaRPr lang="en-IN" sz="1100" b="0" i="0" u="none" strike="noStrike">
            <a:solidFill>
              <a:schemeClr val="bg1"/>
            </a:solidFill>
            <a:latin typeface="+mj-lt"/>
            <a:ea typeface="+mn-ea"/>
            <a:cs typeface="+mn-cs"/>
          </a:endParaRPr>
        </a:p>
      </xdr:txBody>
    </xdr:sp>
    <xdr:clientData/>
  </xdr:twoCellAnchor>
  <xdr:twoCellAnchor editAs="oneCell">
    <xdr:from>
      <xdr:col>12</xdr:col>
      <xdr:colOff>441960</xdr:colOff>
      <xdr:row>20</xdr:row>
      <xdr:rowOff>68581</xdr:rowOff>
    </xdr:from>
    <xdr:to>
      <xdr:col>14</xdr:col>
      <xdr:colOff>373380</xdr:colOff>
      <xdr:row>31</xdr:row>
      <xdr:rowOff>45721</xdr:rowOff>
    </xdr:to>
    <mc:AlternateContent xmlns:mc="http://schemas.openxmlformats.org/markup-compatibility/2006" xmlns:a14="http://schemas.microsoft.com/office/drawing/2010/main">
      <mc:Choice Requires="a14">
        <xdr:graphicFrame macro="">
          <xdr:nvGraphicFramePr>
            <xdr:cNvPr id="27" name="Representative">
              <a:extLst>
                <a:ext uri="{FF2B5EF4-FFF2-40B4-BE49-F238E27FC236}">
                  <a16:creationId xmlns:a16="http://schemas.microsoft.com/office/drawing/2014/main" id="{ECBBB7C7-9E4A-4E76-AB0E-C9374C81EF8E}"/>
                </a:ext>
              </a:extLst>
            </xdr:cNvPr>
            <xdr:cNvGraphicFramePr/>
          </xdr:nvGraphicFramePr>
          <xdr:xfrm>
            <a:off x="0" y="0"/>
            <a:ext cx="0" cy="0"/>
          </xdr:xfrm>
          <a:graphic>
            <a:graphicData uri="http://schemas.microsoft.com/office/drawing/2010/slicer">
              <sle:slicer xmlns:sle="http://schemas.microsoft.com/office/drawing/2010/slicer" name="Representative"/>
            </a:graphicData>
          </a:graphic>
        </xdr:graphicFrame>
      </mc:Choice>
      <mc:Fallback xmlns="">
        <xdr:sp macro="" textlink="">
          <xdr:nvSpPr>
            <xdr:cNvPr id="0" name=""/>
            <xdr:cNvSpPr>
              <a:spLocks noTextEdit="1"/>
            </xdr:cNvSpPr>
          </xdr:nvSpPr>
          <xdr:spPr>
            <a:xfrm>
              <a:off x="7642860" y="3726181"/>
              <a:ext cx="1272540" cy="19888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121920</xdr:colOff>
      <xdr:row>2</xdr:row>
      <xdr:rowOff>76200</xdr:rowOff>
    </xdr:from>
    <xdr:to>
      <xdr:col>13</xdr:col>
      <xdr:colOff>342900</xdr:colOff>
      <xdr:row>16</xdr:row>
      <xdr:rowOff>76200</xdr:rowOff>
    </xdr:to>
    <xdr:graphicFrame macro="">
      <xdr:nvGraphicFramePr>
        <xdr:cNvPr id="6" name="Chart 5">
          <a:extLst>
            <a:ext uri="{FF2B5EF4-FFF2-40B4-BE49-F238E27FC236}">
              <a16:creationId xmlns:a16="http://schemas.microsoft.com/office/drawing/2014/main" id="{25FF5ED9-E5DD-4DEC-A5D1-FA1D69A2DE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9</xdr:col>
      <xdr:colOff>121920</xdr:colOff>
      <xdr:row>18</xdr:row>
      <xdr:rowOff>137160</xdr:rowOff>
    </xdr:from>
    <xdr:to>
      <xdr:col>12</xdr:col>
      <xdr:colOff>419100</xdr:colOff>
      <xdr:row>33</xdr:row>
      <xdr:rowOff>137160</xdr:rowOff>
    </xdr:to>
    <xdr:graphicFrame macro="">
      <xdr:nvGraphicFramePr>
        <xdr:cNvPr id="8" name="Chart 7">
          <a:extLst>
            <a:ext uri="{FF2B5EF4-FFF2-40B4-BE49-F238E27FC236}">
              <a16:creationId xmlns:a16="http://schemas.microsoft.com/office/drawing/2014/main" id="{7FE61B36-5716-41C7-9CE7-88154D3998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5</xdr:col>
      <xdr:colOff>137160</xdr:colOff>
      <xdr:row>18</xdr:row>
      <xdr:rowOff>125730</xdr:rowOff>
    </xdr:from>
    <xdr:to>
      <xdr:col>9</xdr:col>
      <xdr:colOff>114300</xdr:colOff>
      <xdr:row>33</xdr:row>
      <xdr:rowOff>125730</xdr:rowOff>
    </xdr:to>
    <xdr:graphicFrame macro="">
      <xdr:nvGraphicFramePr>
        <xdr:cNvPr id="9" name="Chart 8">
          <a:extLst>
            <a:ext uri="{FF2B5EF4-FFF2-40B4-BE49-F238E27FC236}">
              <a16:creationId xmlns:a16="http://schemas.microsoft.com/office/drawing/2014/main" id="{38E3DE75-3DFB-41E5-A069-682890B6F9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16</xdr:col>
      <xdr:colOff>472440</xdr:colOff>
      <xdr:row>2</xdr:row>
      <xdr:rowOff>175260</xdr:rowOff>
    </xdr:from>
    <xdr:to>
      <xdr:col>20</xdr:col>
      <xdr:colOff>525780</xdr:colOff>
      <xdr:row>15</xdr:row>
      <xdr:rowOff>144780</xdr:rowOff>
    </xdr:to>
    <xdr:graphicFrame macro="">
      <xdr:nvGraphicFramePr>
        <xdr:cNvPr id="28" name="Chart 27">
          <a:extLst>
            <a:ext uri="{FF2B5EF4-FFF2-40B4-BE49-F238E27FC236}">
              <a16:creationId xmlns:a16="http://schemas.microsoft.com/office/drawing/2014/main" id="{C9179B5C-910C-4F16-B937-2CAB06E72E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21</xdr:col>
      <xdr:colOff>0</xdr:colOff>
      <xdr:row>3</xdr:row>
      <xdr:rowOff>30480</xdr:rowOff>
    </xdr:from>
    <xdr:to>
      <xdr:col>24</xdr:col>
      <xdr:colOff>190500</xdr:colOff>
      <xdr:row>15</xdr:row>
      <xdr:rowOff>144780</xdr:rowOff>
    </xdr:to>
    <xdr:graphicFrame macro="">
      <xdr:nvGraphicFramePr>
        <xdr:cNvPr id="29" name="Chart 28">
          <a:extLst>
            <a:ext uri="{FF2B5EF4-FFF2-40B4-BE49-F238E27FC236}">
              <a16:creationId xmlns:a16="http://schemas.microsoft.com/office/drawing/2014/main" id="{DE52C600-8F1E-4E90-9854-8E6D83C4A5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invalid="1" saveData="0" refreshedBy="Ambati Dhanunjaya" refreshedDate="46247.902554513887" backgroundQuery="1" createdVersion="8" refreshedVersion="8" minRefreshableVersion="3" recordCount="0" supportSubquery="1" supportAdvancedDrill="1" xr:uid="{CB72E7BD-EE27-4EEE-85BE-C9A157FEBE15}">
  <cacheSource type="external" connectionId="2"/>
  <cacheFields count="5">
    <cacheField name="[Measures].[Call Count]" caption="Call Count" numFmtId="0" hierarchy="17" level="32767"/>
    <cacheField name="[Measures].[Total Amount]" caption="Total Amount" numFmtId="0" hierarchy="18" level="32767"/>
    <cacheField name="[Measures].[Total Duration]" caption="Total Duration" numFmtId="0" hierarchy="19" level="32767"/>
    <cacheField name="[Measures].[Avg Rating]" caption="Avg Rating" numFmtId="0" hierarchy="20" level="32767"/>
    <cacheField name="[Measures].[5* calls]" caption="5* calls" numFmtId="0" hierarchy="21" level="32767"/>
  </cacheFields>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0"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0"/>
      </fieldsUsage>
    </cacheHierarchy>
    <cacheHierarchy uniqueName="[Measures].[Total Amount]" caption="Total Amount" measure="1" displayFolder="" measureGroup="calls" count="0" oneField="1">
      <fieldsUsage count="1">
        <fieldUsage x="1"/>
      </fieldsUsage>
    </cacheHierarchy>
    <cacheHierarchy uniqueName="[Measures].[Total Duration]" caption="Total Duration" measure="1" displayFolder="" measureGroup="calls" count="0" oneField="1">
      <fieldsUsage count="1">
        <fieldUsage x="2"/>
      </fieldsUsage>
    </cacheHierarchy>
    <cacheHierarchy uniqueName="[Measures].[Avg Rating]" caption="Avg Rating" measure="1" displayFolder="" measureGroup="calls" count="0" oneField="1">
      <fieldsUsage count="1">
        <fieldUsage x="3"/>
      </fieldsUsage>
    </cacheHierarchy>
    <cacheHierarchy uniqueName="[Measures].[5* calls]" caption="5* calls" measure="1" displayFolder="" measureGroup="calls" count="0" oneField="1">
      <fieldsUsage count="1">
        <fieldUsage x="4"/>
      </fieldsUsage>
    </cacheHierarchy>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Duration]" caption="Sum of Duration" measure="1" displayFolder="" measureGroup="calls" count="0" hidden="1">
      <extLst>
        <ext xmlns:x15="http://schemas.microsoft.com/office/spreadsheetml/2010/11/main" uri="{B97F6D7D-B522-45F9-BDA1-12C45D357490}">
          <x15:cacheHierarchy aggregatedColumn="2"/>
        </ext>
      </extLst>
    </cacheHierarchy>
    <cacheHierarchy uniqueName="[Measures].[Sum of Age]" caption="Sum of Age" measure="1" displayFolder="" measureGroup="customers" count="0" hidden="1">
      <extLst>
        <ext xmlns:x15="http://schemas.microsoft.com/office/spreadsheetml/2010/11/main" uri="{B97F6D7D-B522-45F9-BDA1-12C45D357490}">
          <x15:cacheHierarchy aggregatedColumn="14"/>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invalid="1" saveData="0" refreshedBy="Ambati Dhanunjaya" refreshedDate="46247.921516435184" backgroundQuery="1" createdVersion="8" refreshedVersion="8" minRefreshableVersion="3" recordCount="0" supportSubquery="1" supportAdvancedDrill="1" xr:uid="{4F9B966B-EBC2-43B1-A8B9-B96CC8A5C7AB}">
  <cacheSource type="external" connectionId="2"/>
  <cacheFields count="3">
    <cacheField name="[calls].[Representative].[Representative]" caption="Representative" numFmtId="0" hierarchy="3" level="1">
      <sharedItems count="5">
        <s v="R01"/>
        <s v="R02"/>
        <s v="R03"/>
        <s v="R04"/>
        <s v="R05"/>
      </sharedItems>
    </cacheField>
    <cacheField name="[Measures].[Call Count]" caption="Call Count" numFmtId="0" hierarchy="17" level="32767"/>
    <cacheField name="[Measures].[Total Amount]" caption="Total Amount" numFmtId="0" hierarchy="18" level="32767"/>
  </cacheFields>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1"/>
      </fieldsUsage>
    </cacheHierarchy>
    <cacheHierarchy uniqueName="[Measures].[Total Amount]" caption="Total Amount" measure="1" displayFolder="" measureGroup="calls" count="0" oneField="1">
      <fieldsUsage count="1">
        <fieldUsage x="2"/>
      </fieldsUsage>
    </cacheHierarchy>
    <cacheHierarchy uniqueName="[Measures].[Total Duration]" caption="Total Duration"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Duration]" caption="Sum of Duration" measure="1" displayFolder="" measureGroup="calls" count="0" hidden="1">
      <extLst>
        <ext xmlns:x15="http://schemas.microsoft.com/office/spreadsheetml/2010/11/main" uri="{B97F6D7D-B522-45F9-BDA1-12C45D357490}">
          <x15:cacheHierarchy aggregatedColumn="2"/>
        </ext>
      </extLst>
    </cacheHierarchy>
    <cacheHierarchy uniqueName="[Measures].[Sum of Age]" caption="Sum of Age" measure="1" displayFolder="" measureGroup="customers" count="0" hidden="1">
      <extLst>
        <ext xmlns:x15="http://schemas.microsoft.com/office/spreadsheetml/2010/11/main" uri="{B97F6D7D-B522-45F9-BDA1-12C45D357490}">
          <x15:cacheHierarchy aggregatedColumn="14"/>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invalid="1" saveData="0" refreshedBy="Ambati Dhanunjaya" refreshedDate="46248.276355324073" backgroundQuery="1" createdVersion="8" refreshedVersion="8" minRefreshableVersion="3" recordCount="0" supportSubquery="1" supportAdvancedDrill="1" xr:uid="{9D706565-CC0B-4EE4-A1CE-D863F33C22F8}">
  <cacheSource type="external" connectionId="2"/>
  <cacheFields count="3">
    <cacheField name="[customers].[City].[City]" caption="City" numFmtId="0" hierarchy="15" level="1">
      <sharedItems count="3">
        <s v="Cincinnati"/>
        <s v="Cleveland"/>
        <s v="Columbus"/>
      </sharedItems>
    </cacheField>
    <cacheField name="[customers].[Gedner].[Gedner]" caption="Gedner" numFmtId="0" hierarchy="13" level="1">
      <sharedItems count="2">
        <s v="Female"/>
        <s v="Male"/>
      </sharedItems>
    </cacheField>
    <cacheField name="[Measures].[Call Count]" caption="Call Count" numFmtId="0" hierarchy="17" level="32767"/>
  </cacheFields>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0"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2" memberValueDatatype="130" unbalanced="0">
      <fieldsUsage count="2">
        <fieldUsage x="-1"/>
        <fieldUsage x="1"/>
      </fieldsUsage>
    </cacheHierarchy>
    <cacheHierarchy uniqueName="[customers].[Age]" caption="Age" attribute="1" defaultMemberUniqueName="[customers].[Age].[All]" allUniqueName="[customers].[Age].[All]" dimensionUniqueName="[customers]" displayFolder="" count="2" memberValueDatatype="20" unbalanced="0"/>
    <cacheHierarchy uniqueName="[customers].[City]" caption="City" attribute="1" defaultMemberUniqueName="[customers].[City].[All]" allUniqueName="[customers].[City].[All]" dimensionUniqueName="[customers]" displayFolder="" count="2" memberValueDatatype="130" unbalanced="0">
      <fieldsUsage count="2">
        <fieldUsage x="-1"/>
        <fieldUsage x="0"/>
      </fieldsUsage>
    </cacheHierarchy>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2"/>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Duration]" caption="Sum of Duration" measure="1" displayFolder="" measureGroup="calls" count="0" hidden="1">
      <extLst>
        <ext xmlns:x15="http://schemas.microsoft.com/office/spreadsheetml/2010/11/main" uri="{B97F6D7D-B522-45F9-BDA1-12C45D357490}">
          <x15:cacheHierarchy aggregatedColumn="2"/>
        </ext>
      </extLst>
    </cacheHierarchy>
    <cacheHierarchy uniqueName="[Measures].[Sum of Age]" caption="Sum of Age" measure="1" displayFolder="" measureGroup="customers" count="0" hidden="1">
      <extLst>
        <ext xmlns:x15="http://schemas.microsoft.com/office/spreadsheetml/2010/11/main" uri="{B97F6D7D-B522-45F9-BDA1-12C45D357490}">
          <x15:cacheHierarchy aggregatedColumn="14"/>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bati Dhanunjaya" refreshedDate="46248.442044212963" backgroundQuery="1" createdVersion="8" refreshedVersion="8" minRefreshableVersion="3" recordCount="0" supportSubquery="1" supportAdvancedDrill="1" xr:uid="{7DD9F90F-5B82-4364-AFBB-6DA797718ED6}">
  <cacheSource type="external" connectionId="2"/>
  <cacheFields count="4">
    <cacheField name="[calls].[Representative].[Representative]" caption="Representative" numFmtId="0" hierarchy="3" level="1">
      <sharedItems count="5">
        <s v="R01"/>
        <s v="R02"/>
        <s v="R03"/>
        <s v="R04"/>
        <s v="R05"/>
      </sharedItems>
    </cacheField>
    <cacheField name="[Measures].[Total Amount]" caption="Total Amount" numFmtId="0" hierarchy="18" level="32767"/>
    <cacheField name="[customers].[City].[City]" caption="City" numFmtId="0" hierarchy="15" level="1">
      <sharedItems count="3">
        <s v="Cincinnati"/>
        <s v="Cleveland"/>
        <s v="Columbus"/>
      </sharedItems>
    </cacheField>
    <cacheField name="[customers].[Customer ID].[Customer ID]" caption="Customer ID" numFmtId="0" hierarchy="12" level="1">
      <sharedItems count="15">
        <s v="C0003"/>
        <s v="C0004"/>
        <s v="C0011"/>
        <s v="C0012"/>
        <s v="C0002"/>
        <s v="C0007"/>
        <s v="C0008"/>
        <s v="C0010"/>
        <s v="C0013"/>
        <s v="C0015"/>
        <s v="C0001"/>
        <s v="C0005"/>
        <s v="C0006"/>
        <s v="C0009"/>
        <s v="C0014"/>
      </sharedItems>
    </cacheField>
  </cacheFields>
  <cacheHierarchies count="28">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2" memberValueDatatype="130" unbalanced="0">
      <fieldsUsage count="2">
        <fieldUsage x="-1"/>
        <fieldUsage x="3"/>
      </fieldsUsage>
    </cacheHierarchy>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fieldsUsage count="2">
        <fieldUsage x="-1"/>
        <fieldUsage x="2"/>
      </fieldsUsage>
    </cacheHierarchy>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caption="Total Amount" measure="1" displayFolder="" measureGroup="calls" count="0" oneField="1">
      <fieldsUsage count="1">
        <fieldUsage x="1"/>
      </fieldsUsage>
    </cacheHierarchy>
    <cacheHierarchy uniqueName="[Measures].[Total Duration]" caption="Total Duration"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Duration]" caption="Sum of Duration" measure="1" displayFolder="" measureGroup="calls" count="0" hidden="1">
      <extLst>
        <ext xmlns:x15="http://schemas.microsoft.com/office/spreadsheetml/2010/11/main" uri="{B97F6D7D-B522-45F9-BDA1-12C45D357490}">
          <x15:cacheHierarchy aggregatedColumn="2"/>
        </ext>
      </extLst>
    </cacheHierarchy>
    <cacheHierarchy uniqueName="[Measures].[Sum of Age]" caption="Sum of Age" measure="1" displayFolder="" measureGroup="customers" count="0" hidden="1">
      <extLst>
        <ext xmlns:x15="http://schemas.microsoft.com/office/spreadsheetml/2010/11/main" uri="{B97F6D7D-B522-45F9-BDA1-12C45D357490}">
          <x15:cacheHierarchy aggregatedColumn="14"/>
        </ext>
      </extLst>
    </cacheHierarchy>
    <cacheHierarchy uniqueName="[Measures].[Count of Representative]" caption="Count of Representative" measure="1" displayFolder="" measureGroup="calls" count="0" hidden="1">
      <extLst>
        <ext xmlns:x15="http://schemas.microsoft.com/office/spreadsheetml/2010/11/main" uri="{B97F6D7D-B522-45F9-BDA1-12C45D357490}">
          <x15:cacheHierarchy aggregatedColumn="3"/>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bati Dhanunjaya" refreshedDate="46259.426890162038" backgroundQuery="1" createdVersion="8" refreshedVersion="8" minRefreshableVersion="3" recordCount="0" supportSubquery="1" supportAdvancedDrill="1" xr:uid="{9DAB3F2F-9C18-45A8-9DF7-622C340E0392}">
  <cacheSource type="external" connectionId="2"/>
  <cacheFields count="6">
    <cacheField name="[Measures].[Call Count]" caption="Call Count" numFmtId="0" hierarchy="17" level="32767"/>
    <cacheField name="[Measures].[Total Amount]" caption="Total Amount" numFmtId="0" hierarchy="18" level="32767"/>
    <cacheField name="[Measures].[Total Duration]" caption="Total Duration" numFmtId="0" hierarchy="19" level="32767"/>
    <cacheField name="[Measures].[Avg Rating]" caption="Avg Rating" numFmtId="0" hierarchy="20" level="32767"/>
    <cacheField name="[Measures].[5* calls]" caption="5* calls" numFmtId="0" hierarchy="21" level="32767"/>
    <cacheField name="[calls].[Representative].[Representative]" caption="Representative" numFmtId="0" hierarchy="3" level="1">
      <sharedItems containsSemiMixedTypes="0" containsNonDate="0" containsString="0"/>
    </cacheField>
  </cacheFields>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5"/>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0"/>
      </fieldsUsage>
    </cacheHierarchy>
    <cacheHierarchy uniqueName="[Measures].[Total Amount]" caption="Total Amount" measure="1" displayFolder="" measureGroup="calls" count="0" oneField="1">
      <fieldsUsage count="1">
        <fieldUsage x="1"/>
      </fieldsUsage>
    </cacheHierarchy>
    <cacheHierarchy uniqueName="[Measures].[Total Duration]" caption="Total Duration" measure="1" displayFolder="" measureGroup="calls" count="0" oneField="1">
      <fieldsUsage count="1">
        <fieldUsage x="2"/>
      </fieldsUsage>
    </cacheHierarchy>
    <cacheHierarchy uniqueName="[Measures].[Avg Rating]" caption="Avg Rating" measure="1" displayFolder="" measureGroup="calls" count="0" oneField="1">
      <fieldsUsage count="1">
        <fieldUsage x="3"/>
      </fieldsUsage>
    </cacheHierarchy>
    <cacheHierarchy uniqueName="[Measures].[5* calls]" caption="5* calls" measure="1" displayFolder="" measureGroup="calls" count="0" oneField="1">
      <fieldsUsage count="1">
        <fieldUsage x="4"/>
      </fieldsUsage>
    </cacheHierarchy>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Duration]" caption="Sum of Duration" measure="1" displayFolder="" measureGroup="calls" count="0" hidden="1">
      <extLst>
        <ext xmlns:x15="http://schemas.microsoft.com/office/spreadsheetml/2010/11/main" uri="{B97F6D7D-B522-45F9-BDA1-12C45D357490}">
          <x15:cacheHierarchy aggregatedColumn="2"/>
        </ext>
      </extLst>
    </cacheHierarchy>
    <cacheHierarchy uniqueName="[Measures].[Sum of Age]" caption="Sum of Age" measure="1" displayFolder="" measureGroup="customers" count="0" hidden="1">
      <extLst>
        <ext xmlns:x15="http://schemas.microsoft.com/office/spreadsheetml/2010/11/main" uri="{B97F6D7D-B522-45F9-BDA1-12C45D357490}">
          <x15:cacheHierarchy aggregatedColumn="14"/>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bati Dhanunjaya" refreshedDate="46259.426890393515" backgroundQuery="1" createdVersion="8" refreshedVersion="8" minRefreshableVersion="3" recordCount="0" supportSubquery="1" supportAdvancedDrill="1" xr:uid="{E1A6F9AE-3B6D-4DBA-B6C1-5FA5D5372E6C}">
  <cacheSource type="external" connectionId="2"/>
  <cacheFields count="5">
    <cacheField name="[calls].[Representative].[Representative]" caption="Representative" numFmtId="0" hierarchy="3" level="1">
      <sharedItems containsSemiMixedTypes="0" containsNonDate="0" containsString="0"/>
    </cacheField>
    <cacheField name="[calls].[Date of Call].[Date of Call]" caption="Date of Call" numFmtId="0" hierarchy="4" level="1">
      <sharedItems containsSemiMixedTypes="0" containsNonDate="0" containsDate="1" containsString="0" minDate="2023-01-03T00:00:00" maxDate="2023-12-30T00:00:00" count="158">
        <d v="2023-01-03T00:00:00"/>
        <d v="2023-01-05T00:00:00"/>
        <d v="2023-01-15T00:00:00"/>
        <d v="2023-01-16T00:00:00"/>
        <d v="2023-01-18T00:00:00"/>
        <d v="2023-01-19T00:00:00"/>
        <d v="2023-01-21T00:00:00"/>
        <d v="2023-01-24T00:00:00"/>
        <d v="2023-01-27T00:00:00"/>
        <d v="2023-01-28T00:00:00"/>
        <d v="2023-01-30T00:00:00"/>
        <d v="2023-02-01T00:00:00"/>
        <d v="2023-02-08T00:00:00"/>
        <d v="2023-02-10T00:00:00"/>
        <d v="2023-02-12T00:00:00"/>
        <d v="2023-02-13T00:00:00"/>
        <d v="2023-02-15T00:00:00"/>
        <d v="2023-02-16T00:00:00"/>
        <d v="2023-02-17T00:00:00"/>
        <d v="2023-02-22T00:00:00"/>
        <d v="2023-02-25T00:00:00"/>
        <d v="2023-02-28T00:00:00"/>
        <d v="2023-03-01T00:00:00"/>
        <d v="2023-03-02T00:00:00"/>
        <d v="2023-03-03T00:00:00"/>
        <d v="2023-03-04T00:00:00"/>
        <d v="2023-03-05T00:00:00"/>
        <d v="2023-03-07T00:00:00"/>
        <d v="2023-03-09T00:00:00"/>
        <d v="2023-03-11T00:00:00"/>
        <d v="2023-03-12T00:00:00"/>
        <d v="2023-03-13T00:00:00"/>
        <d v="2023-03-14T00:00:00"/>
        <d v="2023-03-15T00:00:00"/>
        <d v="2023-03-18T00:00:00"/>
        <d v="2023-03-20T00:00:00"/>
        <d v="2023-03-21T00:00:00"/>
        <d v="2023-03-22T00:00:00"/>
        <d v="2023-03-24T00:00:00"/>
        <d v="2023-03-25T00:00:00"/>
        <d v="2023-03-27T00:00:00"/>
        <d v="2023-03-28T00:00:00"/>
        <d v="2023-03-29T00:00:00"/>
        <d v="2023-04-02T00:00:00"/>
        <d v="2023-04-03T00:00:00"/>
        <d v="2023-04-05T00:00:00"/>
        <d v="2023-04-06T00:00:00"/>
        <d v="2023-04-07T00:00:00"/>
        <d v="2023-04-08T00:00:00"/>
        <d v="2023-04-12T00:00:00"/>
        <d v="2023-04-15T00:00:00"/>
        <d v="2023-04-16T00:00:00"/>
        <d v="2023-04-17T00:00:00"/>
        <d v="2023-04-19T00:00:00"/>
        <d v="2023-04-21T00:00:00"/>
        <d v="2023-04-23T00:00:00"/>
        <d v="2023-04-24T00:00:00"/>
        <d v="2023-04-25T00:00:00"/>
        <d v="2023-04-29T00:00:00"/>
        <d v="2023-05-01T00:00:00"/>
        <d v="2023-05-02T00:00:00"/>
        <d v="2023-05-03T00:00:00"/>
        <d v="2023-05-04T00:00:00"/>
        <d v="2023-05-08T00:00:00"/>
        <d v="2023-05-12T00:00:00"/>
        <d v="2023-05-18T00:00:00"/>
        <d v="2023-05-19T00:00:00"/>
        <d v="2023-05-21T00:00:00"/>
        <d v="2023-05-22T00:00:00"/>
        <d v="2023-05-24T00:00:00"/>
        <d v="2023-05-25T00:00:00"/>
        <d v="2023-05-28T00:00:00"/>
        <d v="2023-05-30T00:00:00"/>
        <d v="2023-05-31T00:00:00"/>
        <d v="2023-06-01T00:00:00"/>
        <d v="2023-06-03T00:00:00"/>
        <d v="2023-06-04T00:00:00"/>
        <d v="2023-06-07T00:00:00"/>
        <d v="2023-06-09T00:00:00"/>
        <d v="2023-06-12T00:00:00"/>
        <d v="2023-06-15T00:00:00"/>
        <d v="2023-06-17T00:00:00"/>
        <d v="2023-06-18T00:00:00"/>
        <d v="2023-06-19T00:00:00"/>
        <d v="2023-06-21T00:00:00"/>
        <d v="2023-06-23T00:00:00"/>
        <d v="2023-06-25T00:00:00"/>
        <d v="2023-06-26T00:00:00"/>
        <d v="2023-07-04T00:00:00"/>
        <d v="2023-07-09T00:00:00"/>
        <d v="2023-07-10T00:00:00"/>
        <d v="2023-07-12T00:00:00"/>
        <d v="2023-07-19T00:00:00"/>
        <d v="2023-07-26T00:00:00"/>
        <d v="2023-07-27T00:00:00"/>
        <d v="2023-07-31T00:00:00"/>
        <d v="2023-08-03T00:00:00"/>
        <d v="2023-08-07T00:00:00"/>
        <d v="2023-08-10T00:00:00"/>
        <d v="2023-08-12T00:00:00"/>
        <d v="2023-08-20T00:00:00"/>
        <d v="2023-08-26T00:00:00"/>
        <d v="2023-08-27T00:00:00"/>
        <d v="2023-08-29T00:00:00"/>
        <d v="2023-09-01T00:00:00"/>
        <d v="2023-09-06T00:00:00"/>
        <d v="2023-09-07T00:00:00"/>
        <d v="2023-09-08T00:00:00"/>
        <d v="2023-09-09T00:00:00"/>
        <d v="2023-09-10T00:00:00"/>
        <d v="2023-09-12T00:00:00"/>
        <d v="2023-09-13T00:00:00"/>
        <d v="2023-09-19T00:00:00"/>
        <d v="2023-09-24T00:00:00"/>
        <d v="2023-09-30T00:00:00"/>
        <d v="2023-10-01T00:00:00"/>
        <d v="2023-10-02T00:00:00"/>
        <d v="2023-10-04T00:00:00"/>
        <d v="2023-10-06T00:00:00"/>
        <d v="2023-10-07T00:00:00"/>
        <d v="2023-10-08T00:00:00"/>
        <d v="2023-10-09T00:00:00"/>
        <d v="2023-10-10T00:00:00"/>
        <d v="2023-10-11T00:00:00"/>
        <d v="2023-10-14T00:00:00"/>
        <d v="2023-10-15T00:00:00"/>
        <d v="2023-10-16T00:00:00"/>
        <d v="2023-10-17T00:00:00"/>
        <d v="2023-10-18T00:00:00"/>
        <d v="2023-10-19T00:00:00"/>
        <d v="2023-10-22T00:00:00"/>
        <d v="2023-10-24T00:00:00"/>
        <d v="2023-10-28T00:00:00"/>
        <d v="2023-10-30T00:00:00"/>
        <d v="2023-10-31T00:00:00"/>
        <d v="2023-11-03T00:00:00"/>
        <d v="2023-11-07T00:00:00"/>
        <d v="2023-11-08T00:00:00"/>
        <d v="2023-11-13T00:00:00"/>
        <d v="2023-11-14T00:00:00"/>
        <d v="2023-11-15T00:00:00"/>
        <d v="2023-11-16T00:00:00"/>
        <d v="2023-11-17T00:00:00"/>
        <d v="2023-11-18T00:00:00"/>
        <d v="2023-11-20T00:00:00"/>
        <d v="2023-11-21T00:00:00"/>
        <d v="2023-11-23T00:00:00"/>
        <d v="2023-11-24T00:00:00"/>
        <d v="2023-11-29T00:00:00"/>
        <d v="2023-12-01T00:00:00"/>
        <d v="2023-12-03T00:00:00"/>
        <d v="2023-12-08T00:00:00"/>
        <d v="2023-12-13T00:00:00"/>
        <d v="2023-12-15T00:00:00"/>
        <d v="2023-12-19T00:00:00"/>
        <d v="2023-12-24T00:00:00"/>
        <d v="2023-12-28T00:00:00"/>
        <d v="2023-12-29T00:00:00"/>
      </sharedItems>
    </cacheField>
    <cacheField name="[calls].[Date of Call (Month)].[Date of Call (Month)]" caption="Date of Call (Month)" numFmtId="0" hierarchy="11" level="1">
      <sharedItems count="12">
        <s v="Jan"/>
        <s v="Feb"/>
        <s v="Mar"/>
        <s v="Apr"/>
        <s v="May"/>
        <s v="Jun"/>
        <s v="Jul"/>
        <s v="Aug"/>
        <s v="Sep"/>
        <s v="Oct"/>
        <s v="Nov"/>
        <s v="Dec"/>
      </sharedItems>
    </cacheField>
    <cacheField name="[Measures].[Call Count]" caption="Call Count" numFmtId="0" hierarchy="17" level="32767"/>
    <cacheField name="Unsupported0" numFmtId="0" hierarchy="27" level="32767">
      <extLst>
        <ext xmlns:x14="http://schemas.microsoft.com/office/spreadsheetml/2009/9/main" uri="{63CAB8AC-B538-458d-9737-405883B0398D}">
          <x14:cacheField ignore="1"/>
        </ext>
      </extLst>
    </cacheField>
  </cacheFields>
  <cacheHierarchies count="28">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2" memberValueDatatype="7" unbalanced="0">
      <fieldsUsage count="2">
        <fieldUsage x="-1"/>
        <fieldUsage x="1"/>
      </fieldsUsage>
    </cacheHierarchy>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2" memberValueDatatype="130" unbalanced="0">
      <fieldsUsage count="2">
        <fieldUsage x="-1"/>
        <fieldUsage x="2"/>
      </fieldsUsage>
    </cacheHierarchy>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3"/>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Duration]" caption="Sum of Duration" measure="1" displayFolder="" measureGroup="calls" count="0" hidden="1">
      <extLst>
        <ext xmlns:x15="http://schemas.microsoft.com/office/spreadsheetml/2010/11/main" uri="{B97F6D7D-B522-45F9-BDA1-12C45D357490}">
          <x15:cacheHierarchy aggregatedColumn="2"/>
        </ext>
      </extLst>
    </cacheHierarchy>
    <cacheHierarchy uniqueName="[Measures].[Sum of Age]" caption="Sum of Age" measure="1" displayFolder="" measureGroup="customers" count="0" hidden="1">
      <extLst>
        <ext xmlns:x15="http://schemas.microsoft.com/office/spreadsheetml/2010/11/main" uri="{B97F6D7D-B522-45F9-BDA1-12C45D357490}">
          <x15:cacheHierarchy aggregatedColumn="14"/>
        </ext>
      </extLst>
    </cacheHierarchy>
    <cacheHierarchy uniqueName="Unsupported0" caption="Call number" measure="1" count="0">
      <extLst>
        <ext xmlns:x14="http://schemas.microsoft.com/office/spreadsheetml/2009/9/main" uri="{8CF416AD-EC4C-4aba-99F5-12A058AE0983}">
          <x14:cacheHierarchy ignore="1"/>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bati Dhanunjaya" refreshedDate="46259.426890740739" backgroundQuery="1" createdVersion="8" refreshedVersion="8" minRefreshableVersion="3" recordCount="0" supportSubquery="1" supportAdvancedDrill="1" xr:uid="{42F592CD-5F78-4FBC-B729-3007ACD56871}">
  <cacheSource type="external" connectionId="2"/>
  <cacheFields count="3">
    <cacheField name="[calls].[Day of week].[Day of week]" caption="Day of week" numFmtId="0" hierarchy="8" level="1">
      <sharedItems count="7">
        <s v="Friday"/>
        <s v="Monday"/>
        <s v="Saturday"/>
        <s v="Sunday"/>
        <s v="Thursday"/>
        <s v="Tuesday"/>
        <s v="Wednesday"/>
      </sharedItems>
    </cacheField>
    <cacheField name="[Measures].[Call Count]" caption="Call Count" numFmtId="0" hierarchy="17" level="32767"/>
    <cacheField name="[calls].[Representative].[Representative]" caption="Representative" numFmtId="0" hierarchy="3" level="1">
      <sharedItems containsSemiMixedTypes="0" containsNonDate="0" containsString="0"/>
    </cacheField>
  </cacheFields>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2"/>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2" memberValueDatatype="130" unbalanced="0">
      <fieldsUsage count="2">
        <fieldUsage x="-1"/>
        <fieldUsage x="0"/>
      </fieldsUsage>
    </cacheHierarchy>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1"/>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Duration]" caption="Sum of Duration" measure="1" displayFolder="" measureGroup="calls" count="0" hidden="1">
      <extLst>
        <ext xmlns:x15="http://schemas.microsoft.com/office/spreadsheetml/2010/11/main" uri="{B97F6D7D-B522-45F9-BDA1-12C45D357490}">
          <x15:cacheHierarchy aggregatedColumn="2"/>
        </ext>
      </extLst>
    </cacheHierarchy>
    <cacheHierarchy uniqueName="[Measures].[Sum of Age]" caption="Sum of Age" measure="1" displayFolder="" measureGroup="customers" count="0" hidden="1">
      <extLst>
        <ext xmlns:x15="http://schemas.microsoft.com/office/spreadsheetml/2010/11/main" uri="{B97F6D7D-B522-45F9-BDA1-12C45D357490}">
          <x15:cacheHierarchy aggregatedColumn="14"/>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bati Dhanunjaya" refreshedDate="46259.426890972223" backgroundQuery="1" createdVersion="8" refreshedVersion="8" minRefreshableVersion="3" recordCount="0" supportSubquery="1" supportAdvancedDrill="1" xr:uid="{3F20ED78-6C39-4063-A0E2-DB66C4870F53}">
  <cacheSource type="external" connectionId="2"/>
  <cacheFields count="1">
    <cacheField name="[calls].[Representative].[Representative]" caption="Representative" numFmtId="0" hierarchy="3" level="1">
      <sharedItems count="1">
        <s v="R05"/>
      </sharedItems>
    </cacheField>
  </cacheFields>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Duration]" caption="Sum of Duration" measure="1" displayFolder="" measureGroup="calls" count="0" hidden="1">
      <extLst>
        <ext xmlns:x15="http://schemas.microsoft.com/office/spreadsheetml/2010/11/main" uri="{B97F6D7D-B522-45F9-BDA1-12C45D357490}">
          <x15:cacheHierarchy aggregatedColumn="2"/>
        </ext>
      </extLst>
    </cacheHierarchy>
    <cacheHierarchy uniqueName="[Measures].[Sum of Age]" caption="Sum of Age" measure="1" displayFolder="" measureGroup="customers" count="0" hidden="1">
      <extLst>
        <ext xmlns:x15="http://schemas.microsoft.com/office/spreadsheetml/2010/11/main" uri="{B97F6D7D-B522-45F9-BDA1-12C45D357490}">
          <x15:cacheHierarchy aggregatedColumn="14"/>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bati Dhanunjaya" refreshedDate="46259.426891203701" backgroundQuery="1" createdVersion="8" refreshedVersion="8" minRefreshableVersion="3" recordCount="0" supportSubquery="1" supportAdvancedDrill="1" xr:uid="{67DF6994-3255-4D7D-B87F-A3E6B9402795}">
  <cacheSource type="external" connectionId="2"/>
  <cacheFields count="3">
    <cacheField name="[Measures].[Call Count]" caption="Call Count" numFmtId="0" hierarchy="17" level="32767"/>
    <cacheField name="[calls].[Rating rounded].[Rating rounded]" caption="Rating rounded" numFmtId="0" hierarchy="10" level="1">
      <sharedItems containsSemiMixedTypes="0" containsString="0" containsNumber="1" containsInteger="1" minValue="2" maxValue="5" count="4">
        <n v="2"/>
        <n v="3"/>
        <n v="4"/>
        <n v="5"/>
      </sharedItems>
      <extLst>
        <ext xmlns:x15="http://schemas.microsoft.com/office/spreadsheetml/2010/11/main" uri="{4F2E5C28-24EA-4eb8-9CBF-B6C8F9C3D259}">
          <x15:cachedUniqueNames>
            <x15:cachedUniqueName index="0" name="[calls].[Rating rounded].&amp;[2]"/>
            <x15:cachedUniqueName index="1" name="[calls].[Rating rounded].&amp;[3]"/>
            <x15:cachedUniqueName index="2" name="[calls].[Rating rounded].&amp;[4]"/>
            <x15:cachedUniqueName index="3" name="[calls].[Rating rounded].&amp;[5]"/>
          </x15:cachedUniqueNames>
        </ext>
      </extLst>
    </cacheField>
    <cacheField name="[calls].[Representative].[Representative]" caption="Representative" numFmtId="0" hierarchy="3" level="1">
      <sharedItems containsSemiMixedTypes="0" containsNonDate="0" containsString="0"/>
    </cacheField>
  </cacheFields>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2"/>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2"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2" memberValueDatatype="20" unbalanced="0">
      <fieldsUsage count="2">
        <fieldUsage x="-1"/>
        <fieldUsage x="1"/>
      </fieldsUsage>
    </cacheHierarchy>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0"/>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Duration]" caption="Sum of Duration" measure="1" displayFolder="" measureGroup="calls" count="0" hidden="1">
      <extLst>
        <ext xmlns:x15="http://schemas.microsoft.com/office/spreadsheetml/2010/11/main" uri="{B97F6D7D-B522-45F9-BDA1-12C45D357490}">
          <x15:cacheHierarchy aggregatedColumn="2"/>
        </ext>
      </extLst>
    </cacheHierarchy>
    <cacheHierarchy uniqueName="[Measures].[Sum of Age]" caption="Sum of Age" measure="1" displayFolder="" measureGroup="customers" count="0" hidden="1">
      <extLst>
        <ext xmlns:x15="http://schemas.microsoft.com/office/spreadsheetml/2010/11/main" uri="{B97F6D7D-B522-45F9-BDA1-12C45D357490}">
          <x15:cacheHierarchy aggregatedColumn="14"/>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bati Dhanunjaya" refreshedDate="46247.902550231483" backgroundQuery="1" createdVersion="3" refreshedVersion="8" minRefreshableVersion="3" recordCount="0" supportSubquery="1" supportAdvancedDrill="1" xr:uid="{313274D3-4801-4E7C-BF91-469C8F67000B}">
  <cacheSource type="external" connectionId="2">
    <extLst>
      <ext xmlns:x14="http://schemas.microsoft.com/office/spreadsheetml/2009/9/main" uri="{F057638F-6D5F-4e77-A914-E7F072B9BCA8}">
        <x14:sourceConnection name="ThisWorkbookDataModel"/>
      </ext>
    </extLst>
  </cacheSource>
  <cacheFields count="0"/>
  <cacheHierarchies count="25">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520459840"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6A47CFC-6703-421C-80E4-799D3AADDCB5}" name="Rep Pivot" cacheId="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14:E15" firstHeaderRow="0" firstDataRow="1" firstDataCol="0"/>
  <pivotFields count="6">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5">
    <i>
      <x/>
    </i>
    <i i="1">
      <x v="1"/>
    </i>
    <i i="2">
      <x v="2"/>
    </i>
    <i i="3">
      <x v="3"/>
    </i>
    <i i="4">
      <x v="4"/>
    </i>
  </colItems>
  <dataFields count="5">
    <dataField fld="0" subtotal="count" baseField="0" baseItem="0"/>
    <dataField fld="1" subtotal="count" baseField="0" baseItem="0"/>
    <dataField fld="2" subtotal="count" baseField="0" baseItem="0"/>
    <dataField fld="3" subtotal="count" baseField="0" baseItem="0"/>
    <dataField fld="4" subtotal="count" baseField="0" baseItem="0"/>
  </dataFields>
  <pivotHierarchies count="27">
    <pivotHierarchy dragToData="1"/>
    <pivotHierarchy dragToData="1"/>
    <pivotHierarchy dragToData="1"/>
    <pivotHierarchy multipleItemSelectionAllowed="1" dragToData="1">
      <members count="1" level="1">
        <member name="[calls].[Representative].&amp;[R05]"/>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1CD0D30-E11C-4689-8F4F-8DF955B8922D}" name="Rep Amounts" cacheId="3" applyNumberFormats="0" applyBorderFormats="0" applyFontFormats="0" applyPatternFormats="0" applyAlignmentFormats="0" applyWidthHeightFormats="1" dataCaption="Values" updatedVersion="8" minRefreshableVersion="3" useAutoFormatting="1" subtotalHiddenItems="1" rowGrandTotals="0" itemPrintTitles="1" createdVersion="8" indent="0" outline="1" outlineData="1" multipleFieldFilters="0">
  <location ref="A90:G109" firstHeaderRow="1" firstDataRow="2" firstDataCol="1"/>
  <pivotFields count="4">
    <pivotField axis="axisCol" allDrilled="1" subtotalTop="0" showAll="0" dataSourceSort="1" defaultSubtotal="0" defaultAttributeDrillState="1">
      <items count="5">
        <item x="0"/>
        <item x="1"/>
        <item x="2"/>
        <item x="3"/>
        <item x="4"/>
      </items>
    </pivotField>
    <pivotField dataField="1" subtotalTop="0" showAll="0" defaultSubtotal="0"/>
    <pivotField axis="axisRow" allDrilled="1" subtotalTop="0" showAll="0" dataSourceSort="1" defaultSubtotal="0" defaultAttributeDrillState="1">
      <items count="3">
        <item x="0"/>
        <item x="1"/>
        <item x="2"/>
      </items>
    </pivotField>
    <pivotField axis="axisRow" allDrilled="1" subtotalTop="0" showAll="0" dataSourceSort="1" defaultSubtotal="0" defaultAttributeDrillState="1">
      <items count="15">
        <item x="0"/>
        <item x="1"/>
        <item x="2"/>
        <item x="3"/>
        <item x="4"/>
        <item x="5"/>
        <item x="6"/>
        <item x="7"/>
        <item x="8"/>
        <item x="9"/>
        <item x="10"/>
        <item x="11"/>
        <item x="12"/>
        <item x="13"/>
        <item x="14"/>
      </items>
    </pivotField>
  </pivotFields>
  <rowFields count="2">
    <field x="2"/>
    <field x="3"/>
  </rowFields>
  <rowItems count="18">
    <i>
      <x/>
    </i>
    <i r="1">
      <x/>
    </i>
    <i r="1">
      <x v="1"/>
    </i>
    <i r="1">
      <x v="2"/>
    </i>
    <i r="1">
      <x v="3"/>
    </i>
    <i>
      <x v="1"/>
    </i>
    <i r="1">
      <x v="4"/>
    </i>
    <i r="1">
      <x v="5"/>
    </i>
    <i r="1">
      <x v="6"/>
    </i>
    <i r="1">
      <x v="7"/>
    </i>
    <i r="1">
      <x v="8"/>
    </i>
    <i r="1">
      <x v="9"/>
    </i>
    <i>
      <x v="2"/>
    </i>
    <i r="1">
      <x v="10"/>
    </i>
    <i r="1">
      <x v="11"/>
    </i>
    <i r="1">
      <x v="12"/>
    </i>
    <i r="1">
      <x v="13"/>
    </i>
    <i r="1">
      <x v="14"/>
    </i>
  </rowItems>
  <colFields count="1">
    <field x="0"/>
  </colFields>
  <colItems count="6">
    <i>
      <x/>
    </i>
    <i>
      <x v="1"/>
    </i>
    <i>
      <x v="2"/>
    </i>
    <i>
      <x v="3"/>
    </i>
    <i>
      <x v="4"/>
    </i>
    <i t="grand">
      <x/>
    </i>
  </colItems>
  <dataFields count="1">
    <dataField fld="1" subtotal="count" baseField="0" baseItem="0"/>
  </dataFields>
  <pivotHierarchies count="2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5"/>
    <rowHierarchyUsage hierarchyUsage="12"/>
  </rowHierarchiesUsage>
  <colHierarchiesUsage count="1">
    <colHierarchyUsage hierarchyUsage="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647B409-C3D1-4DB9-8D91-3E535A38FD1B}" name="Reps Pivot" cacheId="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50:C56" firstHeaderRow="0"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dataField="1" subtotalTop="0" showAll="0" defaultSubtotal="0"/>
  </pivotFields>
  <rowFields count="1">
    <field x="0"/>
  </rowFields>
  <rowItems count="6">
    <i>
      <x/>
    </i>
    <i>
      <x v="1"/>
    </i>
    <i>
      <x v="2"/>
    </i>
    <i>
      <x v="3"/>
    </i>
    <i>
      <x v="4"/>
    </i>
    <i t="grand">
      <x/>
    </i>
  </rowItems>
  <colFields count="1">
    <field x="-2"/>
  </colFields>
  <colItems count="2">
    <i>
      <x/>
    </i>
    <i i="1">
      <x v="1"/>
    </i>
  </colItems>
  <dataFields count="2">
    <dataField fld="1" subtotal="count" baseField="0" baseItem="0"/>
    <dataField fld="2" subtotal="count" baseField="0" baseItem="0"/>
  </dataFields>
  <pivotHierarchies count="2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11A0A4F-B8DA-4C45-A760-25B311B35A60}" name="Week day Trend" cacheId="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31">
  <location ref="H22:I30" firstHeaderRow="1" firstDataRow="1" firstDataCol="1"/>
  <pivotFields count="3">
    <pivotField axis="axisRow" allDrilled="1" subtotalTop="0" showAll="0" sortType="ascending" defaultSubtotal="0" defaultAttributeDrillState="1">
      <items count="7">
        <item x="3"/>
        <item x="1"/>
        <item x="5"/>
        <item x="6"/>
        <item x="4"/>
        <item x="0"/>
        <item x="2"/>
      </items>
    </pivotField>
    <pivotField dataField="1" subtotalTop="0" showAll="0" defaultSubtotal="0"/>
    <pivotField allDrilled="1" subtotalTop="0" showAll="0" dataSourceSort="1" defaultSubtotal="0" defaultAttributeDrillState="1"/>
  </pivotFields>
  <rowFields count="1">
    <field x="0"/>
  </rowFields>
  <rowItems count="8">
    <i>
      <x/>
    </i>
    <i>
      <x v="1"/>
    </i>
    <i>
      <x v="2"/>
    </i>
    <i>
      <x v="3"/>
    </i>
    <i>
      <x v="4"/>
    </i>
    <i>
      <x v="5"/>
    </i>
    <i>
      <x v="6"/>
    </i>
    <i t="grand">
      <x/>
    </i>
  </rowItems>
  <colItems count="1">
    <i/>
  </colItems>
  <dataFields count="1">
    <dataField fld="1" subtotal="count" baseField="0" baseItem="0"/>
  </dataFields>
  <chartFormats count="2">
    <chartFormat chart="25" format="0" series="1">
      <pivotArea type="data" outline="0" fieldPosition="0">
        <references count="1">
          <reference field="4294967294" count="1" selected="0">
            <x v="0"/>
          </reference>
        </references>
      </pivotArea>
    </chartFormat>
    <chartFormat chart="27" format="2" series="1">
      <pivotArea type="data" outline="0" fieldPosition="0">
        <references count="1">
          <reference field="4294967294" count="1" selected="0">
            <x v="0"/>
          </reference>
        </references>
      </pivotArea>
    </chartFormat>
  </chartFormats>
  <pivotHierarchies count="27">
    <pivotHierarchy dragToData="1"/>
    <pivotHierarchy dragToData="1"/>
    <pivotHierarchy dragToData="1"/>
    <pivotHierarchy multipleItemSelectionAllowed="1" dragToData="1">
      <members count="1" level="1">
        <member name="[calls].[Representative].&amp;[R05]"/>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627CB17-5D33-4265-9F43-66D7BE4CFBF7}" name="summarize" cacheId="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3:E4"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s>
  <rowItems count="1">
    <i/>
  </rowItems>
  <colFields count="1">
    <field x="-2"/>
  </colFields>
  <colItems count="5">
    <i>
      <x/>
    </i>
    <i i="1">
      <x v="1"/>
    </i>
    <i i="2">
      <x v="2"/>
    </i>
    <i i="3">
      <x v="3"/>
    </i>
    <i i="4">
      <x v="4"/>
    </i>
  </colItems>
  <dataFields count="5">
    <dataField fld="0" subtotal="count" baseField="0" baseItem="0"/>
    <dataField fld="1" subtotal="count" baseField="0" baseItem="0"/>
    <dataField fld="2" subtotal="count" baseField="0" baseItem="0"/>
    <dataField fld="3" subtotal="count" baseField="0" baseItem="0"/>
    <dataField fld="4" subtotal="count" baseField="0" baseItem="0"/>
  </dataFields>
  <pivotHierarchies count="2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C31AFC8-5360-45FE-BFB0-D38982C89C2A}" name="Rep satisifation" cacheId="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8">
  <location ref="A77:B82" firstHeaderRow="1" firstDataRow="1" firstDataCol="1"/>
  <pivotFields count="3">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1"/>
  </rowFields>
  <rowItems count="5">
    <i>
      <x/>
    </i>
    <i>
      <x v="1"/>
    </i>
    <i>
      <x v="2"/>
    </i>
    <i>
      <x v="3"/>
    </i>
    <i t="grand">
      <x/>
    </i>
  </rowItems>
  <colItems count="1">
    <i/>
  </colItems>
  <dataFields count="1">
    <dataField fld="0" subtotal="count" baseField="0" baseItem="0"/>
  </dataFields>
  <chartFormats count="2">
    <chartFormat chart="15"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s>
  <pivotHierarchies count="27">
    <pivotHierarchy dragToData="1"/>
    <pivotHierarchy dragToData="1"/>
    <pivotHierarchy dragToData="1"/>
    <pivotHierarchy multipleItemSelectionAllowed="1" dragToData="1">
      <members count="1" level="1">
        <member name="[calls].[Representative].&amp;[R05]"/>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9596444-4D90-4881-B411-D8F1E7937130}" name="Monthly Trend" cacheId="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3">
  <location ref="A24:C37" firstHeaderRow="0" firstDataRow="1" firstDataCol="1"/>
  <pivotFields count="5">
    <pivotField allDrilled="1" subtotalTop="0" showAll="0" dataSourceSort="1" defaultSubtotal="0" defaultAttributeDrillState="1"/>
    <pivotField axis="axisRow" allDrilled="1" subtotalTop="0" showAll="0" dataSourceSort="1" defaultSubtotal="0" defaultAttributeDrillState="1">
      <items count="15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 dataField="1" subtotalTop="0" showAll="0" defaultSubtotal="0"/>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2">
    <field x="2"/>
    <field x="1"/>
  </rowFields>
  <rowItems count="13">
    <i>
      <x/>
    </i>
    <i>
      <x v="1"/>
    </i>
    <i>
      <x v="2"/>
    </i>
    <i>
      <x v="3"/>
    </i>
    <i>
      <x v="4"/>
    </i>
    <i>
      <x v="5"/>
    </i>
    <i>
      <x v="6"/>
    </i>
    <i>
      <x v="7"/>
    </i>
    <i>
      <x v="8"/>
    </i>
    <i>
      <x v="9"/>
    </i>
    <i>
      <x v="10"/>
    </i>
    <i>
      <x v="11"/>
    </i>
    <i t="grand">
      <x/>
    </i>
  </rowItems>
  <colFields count="1">
    <field x="-2"/>
  </colFields>
  <colItems count="2">
    <i>
      <x/>
    </i>
    <i i="1">
      <x v="1"/>
    </i>
  </colItems>
  <dataFields count="2">
    <dataField fld="3" subtotal="count" baseField="0" baseItem="0"/>
    <dataField name="Call Count2" fld="4" subtotal="count" baseField="0" baseItem="0">
      <extLst>
        <ext xmlns:x14="http://schemas.microsoft.com/office/spreadsheetml/2009/9/main" uri="{E15A36E0-9728-4e99-A89B-3F7291B0FE68}">
          <x14:dataField sourceField="3" uniqueName="[__Xl2].[Measures].[Call Count]"/>
        </ext>
      </extLst>
    </dataField>
  </dataFields>
  <chartFormats count="2">
    <chartFormat chart="8" format="4" series="1">
      <pivotArea type="data" outline="0" fieldPosition="0">
        <references count="1">
          <reference field="4294967294" count="1" selected="0">
            <x v="1"/>
          </reference>
        </references>
      </pivotArea>
    </chartFormat>
    <chartFormat chart="8" format="5" series="1">
      <pivotArea type="data" outline="0" fieldPosition="0">
        <references count="1">
          <reference field="4294967294" count="1" selected="0">
            <x v="0"/>
          </reference>
        </references>
      </pivotArea>
    </chartFormat>
  </chartFormats>
  <pivotHierarchies count="28">
    <pivotHierarchy dragToData="1"/>
    <pivotHierarchy dragToData="1"/>
    <pivotHierarchy dragToData="1"/>
    <pivotHierarchy multipleItemSelectionAllowed="1" dragToData="1">
      <members count="1" level="1">
        <member name="[calls].[Representative].&amp;[R05]"/>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2">
    <rowHierarchyUsage hierarchyUsage="1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30D94B8-23D5-4047-A519-30D151BBCF31}" name="Selected Rep" cacheId="7"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location ref="A59:A60" firstHeaderRow="1" firstDataRow="1" firstDataCol="1"/>
  <pivotFields count="1">
    <pivotField axis="axisRow" allDrilled="1" subtotalTop="0" showAll="0" dataSourceSort="1" defaultSubtotal="0" defaultAttributeDrillState="1">
      <items count="1">
        <item s="1" x="0"/>
      </items>
    </pivotField>
  </pivotFields>
  <rowFields count="1">
    <field x="0"/>
  </rowFields>
  <rowItems count="1">
    <i>
      <x/>
    </i>
  </rowItems>
  <formats count="3">
    <format dxfId="3">
      <pivotArea dataOnly="0" labelOnly="1" fieldPosition="0">
        <references count="1">
          <reference field="0" count="0"/>
        </references>
      </pivotArea>
    </format>
    <format dxfId="2">
      <pivotArea dataOnly="0" labelOnly="1" fieldPosition="0">
        <references count="1">
          <reference field="0" count="0"/>
        </references>
      </pivotArea>
    </format>
    <format dxfId="1">
      <pivotArea dataOnly="0" labelOnly="1" fieldPosition="0">
        <references count="1">
          <reference field="0" count="0"/>
        </references>
      </pivotArea>
    </format>
  </formats>
  <pivotHierarchies count="27">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31E7C25-B35C-4A18-A6C5-DBB6EF532482}" name="PivotTable2" cacheId="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7">
  <location ref="A66:D71" firstHeaderRow="1" firstDataRow="2" firstDataCol="1"/>
  <pivotFields count="3">
    <pivotField axis="axisRow" allDrilled="1" subtotalTop="0" showAll="0" dataSourceSort="1" defaultSubtotal="0" defaultAttributeDrillState="1">
      <items count="3">
        <item x="0"/>
        <item x="1"/>
        <item x="2"/>
      </items>
    </pivotField>
    <pivotField axis="axisCol" allDrilled="1" subtotalTop="0" showAll="0" dataSourceSort="1" defaultSubtotal="0" defaultAttributeDrillState="1">
      <items count="2">
        <item x="0"/>
        <item x="1"/>
      </items>
    </pivotField>
    <pivotField dataField="1" subtotalTop="0" showAll="0" defaultSubtotal="0"/>
  </pivotFields>
  <rowFields count="1">
    <field x="0"/>
  </rowFields>
  <rowItems count="4">
    <i>
      <x/>
    </i>
    <i>
      <x v="1"/>
    </i>
    <i>
      <x v="2"/>
    </i>
    <i t="grand">
      <x/>
    </i>
  </rowItems>
  <colFields count="1">
    <field x="1"/>
  </colFields>
  <colItems count="3">
    <i>
      <x/>
    </i>
    <i>
      <x v="1"/>
    </i>
    <i t="grand">
      <x/>
    </i>
  </colItems>
  <dataFields count="1">
    <dataField fld="2" subtotal="count" baseField="0" baseItem="0"/>
  </dataFields>
  <chartFormats count="6">
    <chartFormat chart="2" format="0" series="1">
      <pivotArea type="data" outline="0" fieldPosition="0">
        <references count="2">
          <reference field="4294967294" count="1" selected="0">
            <x v="0"/>
          </reference>
          <reference field="1" count="1" selected="0">
            <x v="0"/>
          </reference>
        </references>
      </pivotArea>
    </chartFormat>
    <chartFormat chart="2" format="1" series="1">
      <pivotArea type="data" outline="0" fieldPosition="0">
        <references count="2">
          <reference field="4294967294" count="1" selected="0">
            <x v="0"/>
          </reference>
          <reference field="1" count="1" selected="0">
            <x v="1"/>
          </reference>
        </references>
      </pivotArea>
    </chartFormat>
    <chartFormat chart="3" format="2" series="1">
      <pivotArea type="data" outline="0" fieldPosition="0">
        <references count="2">
          <reference field="4294967294" count="1" selected="0">
            <x v="0"/>
          </reference>
          <reference field="1" count="1" selected="0">
            <x v="0"/>
          </reference>
        </references>
      </pivotArea>
    </chartFormat>
    <chartFormat chart="3" format="3" series="1">
      <pivotArea type="data" outline="0" fieldPosition="0">
        <references count="2">
          <reference field="4294967294" count="1" selected="0">
            <x v="0"/>
          </reference>
          <reference field="1" count="1" selected="0">
            <x v="1"/>
          </reference>
        </references>
      </pivotArea>
    </chartFormat>
    <chartFormat chart="4" format="4" series="1">
      <pivotArea type="data" outline="0" fieldPosition="0">
        <references count="2">
          <reference field="4294967294" count="1" selected="0">
            <x v="0"/>
          </reference>
          <reference field="1" count="1" selected="0">
            <x v="0"/>
          </reference>
        </references>
      </pivotArea>
    </chartFormat>
    <chartFormat chart="4" format="5" series="1">
      <pivotArea type="data" outline="0" fieldPosition="0">
        <references count="2">
          <reference field="4294967294" count="1" selected="0">
            <x v="0"/>
          </reference>
          <reference field="1" count="1" selected="0">
            <x v="1"/>
          </reference>
        </references>
      </pivotArea>
    </chartFormat>
  </chartFormats>
  <pivotHierarchies count="2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colHierarchiesUsage count="1">
    <colHierarchyUsage hierarchyUsage="1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68A540D9-CD83-4154-8DD0-A354B4902846}" autoFormatId="16" applyNumberFormats="0" applyBorderFormats="0" applyFontFormats="0" applyPatternFormats="0" applyAlignmentFormats="0" applyWidthHeightFormats="0">
  <queryTableRefresh nextId="12">
    <queryTableFields count="11">
      <queryTableField id="1" name="calls[Call number]" tableColumnId="1"/>
      <queryTableField id="2" name="calls[Customer ID]" tableColumnId="2"/>
      <queryTableField id="3" name="calls[Duration]" tableColumnId="3"/>
      <queryTableField id="4" name="calls[Representative]" tableColumnId="4"/>
      <queryTableField id="5" name="calls[Date of Call]" tableColumnId="5"/>
      <queryTableField id="6" name="calls[Purchase Amount]" tableColumnId="6"/>
      <queryTableField id="7" name="calls[Satisfaction Rating]" tableColumnId="7"/>
      <queryTableField id="8" name="calls[FY]" tableColumnId="8"/>
      <queryTableField id="9" name="calls[Day of week]" tableColumnId="9"/>
      <queryTableField id="10" name="calls[Duration Bucket]" tableColumnId="10"/>
      <queryTableField id="11" name="calls[Rating rounded]" tableColumnId="11"/>
    </queryTableFields>
  </queryTableRefresh>
  <extLst>
    <ext xmlns:x15="http://schemas.microsoft.com/office/spreadsheetml/2010/11/main" uri="{883FBD77-0823-4a55-B5E3-86C4891E6966}">
      <x15:queryTable drillThrough="1"/>
    </ext>
  </extLst>
</queryTable>
</file>

<file path=xl/richData/_rels/richValueRel.xml.rels><?xml version="1.0" encoding="UTF-8" standalone="yes"?>
<Relationships xmlns="http://schemas.openxmlformats.org/package/2006/relationships"><Relationship Id="rId3" Type="http://schemas.openxmlformats.org/officeDocument/2006/relationships/image" Target="../media/image30.png"/><Relationship Id="rId2" Type="http://schemas.openxmlformats.org/officeDocument/2006/relationships/image" Target="../media/image2.png"/><Relationship Id="rId1" Type="http://schemas.openxmlformats.org/officeDocument/2006/relationships/image" Target="../media/image10.png"/><Relationship Id="rId5" Type="http://schemas.openxmlformats.org/officeDocument/2006/relationships/image" Target="../media/image50.png"/><Relationship Id="rId4" Type="http://schemas.openxmlformats.org/officeDocument/2006/relationships/image" Target="../media/image4.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4">
  <rv s="0">
    <v>11</v>
  </rv>
  <rv s="1">
    <v>2</v>
    <v>5</v>
    <v>Business woman raising hand</v>
  </rv>
  <rv s="1">
    <v>3</v>
    <v>5</v>
    <v>Young businessman writing on notebook</v>
  </rv>
  <rv s="1">
    <v>4</v>
    <v>5</v>
    <v>Business woman shrugging</v>
  </rv>
</rvData>
</file>

<file path=xl/richData/rdrichvaluestructure.xml><?xml version="1.0" encoding="utf-8"?>
<rvStructures xmlns="http://schemas.microsoft.com/office/spreadsheetml/2017/richdata" count="2">
  <s t="_error">
    <k n="errorType" t="i"/>
  </s>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presentative" xr10:uid="{5262B9D3-5709-4CD4-B941-1E6F3F7C209A}" sourceName="[calls].[Representative]">
  <pivotTables>
    <pivotTable tabId="6" name="Rep Pivot"/>
    <pivotTable tabId="6" name="Monthly Trend"/>
    <pivotTable tabId="6" name="Week day Trend"/>
    <pivotTable tabId="6" name="Selected Rep"/>
    <pivotTable tabId="6" name="Rep satisifation"/>
  </pivotTables>
  <data>
    <olap pivotCacheId="520459840">
      <levels count="2">
        <level uniqueName="[calls].[Representative].[(All)]" sourceCaption="(All)" count="0"/>
        <level uniqueName="[calls].[Representative].[Representative]" sourceCaption="Representative" count="5">
          <ranges>
            <range startItem="0">
              <i n="[calls].[Representative].&amp;[R01]" c="R01"/>
              <i n="[calls].[Representative].&amp;[R02]" c="R02"/>
              <i n="[calls].[Representative].&amp;[R03]" c="R03"/>
              <i n="[calls].[Representative].&amp;[R04]" c="R04"/>
              <i n="[calls].[Representative].&amp;[R05]" c="R05"/>
            </range>
          </ranges>
        </level>
      </levels>
      <selections count="1">
        <selection n="[calls].[Representative].&amp;[R05]"/>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presentative" xr10:uid="{81F4BDA1-D8AC-40D2-8D1D-4D6ED15FF88C}" cache="Slicer_Representative" caption="Representative" level="1" style="SlicerStyleDark5 2"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E9836DC-85EF-4E10-B16D-E52B68898C4F}" name="Table_ExternalData_1" displayName="Table_ExternalData_1" ref="A3:K1003" tableType="queryTable" totalsRowShown="0">
  <autoFilter ref="A3:K1003" xr:uid="{1E9836DC-85EF-4E10-B16D-E52B68898C4F}"/>
  <tableColumns count="11">
    <tableColumn id="1" xr3:uid="{40C56814-6571-42EE-906E-5203108492A1}" uniqueName="1" name="calls[Call number]" queryTableFieldId="1"/>
    <tableColumn id="2" xr3:uid="{18046ADA-3509-4537-AE18-DEE794CEBE4D}" uniqueName="2" name="calls[Customer ID]" queryTableFieldId="2"/>
    <tableColumn id="3" xr3:uid="{853C3863-0C81-49D9-8726-D838FA02505A}" uniqueName="3" name="calls[Duration]" queryTableFieldId="3"/>
    <tableColumn id="4" xr3:uid="{D11ED57B-3C11-4769-9229-70748896711E}" uniqueName="4" name="calls[Representative]" queryTableFieldId="4"/>
    <tableColumn id="5" xr3:uid="{9494A5CE-E0C6-4CBE-AA43-7B072296F1F3}" uniqueName="5" name="calls[Date of Call]" queryTableFieldId="5" dataDxfId="4"/>
    <tableColumn id="6" xr3:uid="{AE3AD474-B616-4235-876B-FAAA8F62904D}" uniqueName="6" name="calls[Purchase Amount]" queryTableFieldId="6"/>
    <tableColumn id="7" xr3:uid="{9AB40A3A-F24C-46A2-8078-A3EADB7B092C}" uniqueName="7" name="calls[Satisfaction Rating]" queryTableFieldId="7"/>
    <tableColumn id="8" xr3:uid="{FA61A814-0935-41D2-9C1B-9DDB01B8AB8C}" uniqueName="8" name="calls[FY]" queryTableFieldId="8"/>
    <tableColumn id="9" xr3:uid="{FFD4A9DD-586C-486E-9C80-9CF639F5B908}" uniqueName="9" name="calls[Day of week]" queryTableFieldId="9"/>
    <tableColumn id="10" xr3:uid="{BB8FDF06-16B3-42B7-AD97-F0EC622422EE}" uniqueName="10" name="calls[Duration Bucket]" queryTableFieldId="10"/>
    <tableColumn id="11" xr3:uid="{3B46F514-3746-425F-8297-DF21B66685B8}" uniqueName="11" name="calls[Rating rounded]" queryTableFieldId="11"/>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3C59B71-D053-4B57-AB1E-899F1C5F06CA}" name="calls" displayName="calls" ref="B3:L1003" totalsRowShown="0">
  <autoFilter ref="B3:L1003" xr:uid="{A3C59B71-D053-4B57-AB1E-899F1C5F06CA}"/>
  <tableColumns count="11">
    <tableColumn id="1" xr3:uid="{A2AD6D5F-C481-4C4C-930A-923A5754639A}" name="Call number"/>
    <tableColumn id="2" xr3:uid="{6E1FEEB5-4749-4689-ACB4-6B80FABDC996}" name="Customer ID"/>
    <tableColumn id="3" xr3:uid="{BEB7BC5B-9542-4200-B3AF-209D2A736D88}" name="Duration"/>
    <tableColumn id="4" xr3:uid="{A1817995-EFD7-4CEA-BF34-093CA60B7490}" name="Representative" dataDxfId="18"/>
    <tableColumn id="5" xr3:uid="{5A35565E-8707-4DED-AD15-A0669D67B382}" name="Date of Call" dataDxfId="17"/>
    <tableColumn id="6" xr3:uid="{F2E4F158-B41F-47BC-8DF8-DFCADFEE4E40}" name="Purchase Amount"/>
    <tableColumn id="7" xr3:uid="{04B291B5-47BD-4F78-8FD8-D1551CCA6BD9}" name="Satisfaction Rating"/>
    <tableColumn id="8" xr3:uid="{6E4123C0-0B17-43B8-A142-A1E540CE974C}" name="FY" dataDxfId="16">
      <calculatedColumnFormula>IF(MONTH(calls[[#This Row],[Date of Call]])&lt;=6, YEAR(calls[[#This Row],[Date of Call]]), YEAR(calls[[#This Row],[Date of Call]])+1)</calculatedColumnFormula>
    </tableColumn>
    <tableColumn id="9" xr3:uid="{199FA271-5E9B-46CE-9BC6-2801F92CD17E}" name="Day of week" dataDxfId="15">
      <calculatedColumnFormula>TEXT(calls[[#This Row],[Date of Call]],"DDDD")</calculatedColumnFormula>
    </tableColumn>
    <tableColumn id="10" xr3:uid="{328CDB09-95B8-4D5E-9ED9-EF0D363735A1}" name="Duration Bucket" dataDxfId="14">
      <calculatedColumnFormula array="1">_xlfn.IFS(calls[[#This Row],[Duration]]&lt;=10,"Under 10 mins", calls[[#This Row],[Duration]]&lt;=30, "10 to 30 mins", calls[[#This Row],[Duration]]&lt;=60, "30 to 60 mins", calls[[#This Row],[Duration]]&lt;=120, "1 to 2 hours", TRUE, "More than 2 hours")</calculatedColumnFormula>
    </tableColumn>
    <tableColumn id="11" xr3:uid="{31C7E7FB-94CB-4DAB-B0CB-46B648CD4D41}" name="Rating rounded" dataDxfId="13">
      <calculatedColumnFormula>ROUND(calls[[#This Row],[Satisfaction Rating]],0)</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7158F51-A707-4171-8A04-81FB0AABCBA5}" name="customers" displayName="customers" ref="Q3:T18" totalsRowShown="0" headerRowDxfId="12" headerRowBorderDxfId="11" tableBorderDxfId="10" totalsRowBorderDxfId="9">
  <autoFilter ref="Q3:T18" xr:uid="{27158F51-A707-4171-8A04-81FB0AABCBA5}"/>
  <tableColumns count="4">
    <tableColumn id="1" xr3:uid="{02688061-6A8C-4E23-B7FF-D00CD8B58CAC}" name="Customer ID" dataDxfId="8"/>
    <tableColumn id="2" xr3:uid="{771678B6-DB44-426B-9874-B4E421A440D5}" name="Gedner" dataDxfId="7"/>
    <tableColumn id="3" xr3:uid="{B0D41C62-587E-494D-B49A-603F2C05F8D3}" name="Age" dataDxfId="6"/>
    <tableColumn id="4" xr3:uid="{663F92D6-FE31-4D81-9E01-8D066DDC8A88}" name="City" dataDxfId="5"/>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Slipstream">
      <a:dk1>
        <a:sysClr val="windowText" lastClr="000000"/>
      </a:dk1>
      <a:lt1>
        <a:sysClr val="window" lastClr="FFFFFF"/>
      </a:lt1>
      <a:dk2>
        <a:srgbClr val="212745"/>
      </a:dk2>
      <a:lt2>
        <a:srgbClr val="B4DCFA"/>
      </a:lt2>
      <a:accent1>
        <a:srgbClr val="4E67C8"/>
      </a:accent1>
      <a:accent2>
        <a:srgbClr val="5ECCF3"/>
      </a:accent2>
      <a:accent3>
        <a:srgbClr val="A7EA52"/>
      </a:accent3>
      <a:accent4>
        <a:srgbClr val="5DCEAF"/>
      </a:accent4>
      <a:accent5>
        <a:srgbClr val="FF8021"/>
      </a:accent5>
      <a:accent6>
        <a:srgbClr val="F14124"/>
      </a:accent6>
      <a:hlink>
        <a:srgbClr val="56C7AA"/>
      </a:hlink>
      <a:folHlink>
        <a:srgbClr val="59A8D1"/>
      </a:folHlink>
    </a:clrScheme>
    <a:fontScheme name="Custom 13">
      <a:majorFont>
        <a:latin typeface="Aptos ExtraBold"/>
        <a:ea typeface=""/>
        <a:cs typeface=""/>
      </a:majorFont>
      <a:minorFont>
        <a:latin typeface="Aptos"/>
        <a:ea typeface=""/>
        <a:cs typeface=""/>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rinterSettings" Target="../printerSettings/printerSettings1.bin"/><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99AE0D-5075-472A-80C0-7D50E819CB89}">
  <dimension ref="A1:K1003"/>
  <sheetViews>
    <sheetView topLeftCell="C1" workbookViewId="0">
      <selection activeCell="I4" sqref="I4"/>
    </sheetView>
  </sheetViews>
  <sheetFormatPr defaultRowHeight="14.4" x14ac:dyDescent="0.3"/>
  <cols>
    <col min="1" max="1" width="18.19921875" bestFit="1" customWidth="1"/>
    <col min="2" max="2" width="18.3984375" bestFit="1" customWidth="1"/>
    <col min="3" max="3" width="15.19921875" bestFit="1" customWidth="1"/>
    <col min="4" max="4" width="20.59765625" bestFit="1" customWidth="1"/>
    <col min="5" max="5" width="17.69921875" bestFit="1" customWidth="1"/>
    <col min="6" max="6" width="22.59765625" bestFit="1" customWidth="1"/>
    <col min="7" max="7" width="23.59765625" bestFit="1" customWidth="1"/>
    <col min="8" max="8" width="10.09765625" bestFit="1" customWidth="1"/>
    <col min="9" max="9" width="18.09765625" bestFit="1" customWidth="1"/>
    <col min="10" max="10" width="21.3984375" bestFit="1" customWidth="1"/>
    <col min="11" max="11" width="20.59765625" bestFit="1" customWidth="1"/>
  </cols>
  <sheetData>
    <row r="1" spans="1:11" x14ac:dyDescent="0.3">
      <c r="A1" s="14" t="s">
        <v>1070</v>
      </c>
    </row>
    <row r="3" spans="1:11" x14ac:dyDescent="0.3">
      <c r="A3" t="s">
        <v>1047</v>
      </c>
      <c r="B3" t="s">
        <v>1048</v>
      </c>
      <c r="C3" t="s">
        <v>1049</v>
      </c>
      <c r="D3" t="s">
        <v>1050</v>
      </c>
      <c r="E3" t="s">
        <v>1051</v>
      </c>
      <c r="F3" t="s">
        <v>1052</v>
      </c>
      <c r="G3" t="s">
        <v>1053</v>
      </c>
      <c r="H3" t="s">
        <v>1054</v>
      </c>
      <c r="I3" t="s">
        <v>1055</v>
      </c>
      <c r="J3" t="s">
        <v>1056</v>
      </c>
      <c r="K3" t="s">
        <v>1057</v>
      </c>
    </row>
    <row r="4" spans="1:11" x14ac:dyDescent="0.3">
      <c r="A4" t="s">
        <v>26</v>
      </c>
      <c r="B4" t="s">
        <v>20</v>
      </c>
      <c r="C4">
        <v>116</v>
      </c>
      <c r="D4" t="s">
        <v>10</v>
      </c>
      <c r="E4" s="24">
        <v>44927</v>
      </c>
      <c r="F4">
        <v>128</v>
      </c>
      <c r="G4">
        <v>4.9000000000000004</v>
      </c>
      <c r="H4">
        <v>2023</v>
      </c>
      <c r="I4" t="s">
        <v>1058</v>
      </c>
      <c r="J4" t="s">
        <v>1059</v>
      </c>
      <c r="K4">
        <v>5</v>
      </c>
    </row>
    <row r="5" spans="1:11" x14ac:dyDescent="0.3">
      <c r="A5" t="s">
        <v>27</v>
      </c>
      <c r="B5" t="s">
        <v>12</v>
      </c>
      <c r="C5">
        <v>119</v>
      </c>
      <c r="D5" t="s">
        <v>10</v>
      </c>
      <c r="E5" s="24">
        <v>44927</v>
      </c>
      <c r="F5">
        <v>135</v>
      </c>
      <c r="G5">
        <v>2.9</v>
      </c>
      <c r="H5">
        <v>2023</v>
      </c>
      <c r="I5" t="s">
        <v>1058</v>
      </c>
      <c r="J5" t="s">
        <v>1059</v>
      </c>
      <c r="K5">
        <v>3</v>
      </c>
    </row>
    <row r="6" spans="1:11" x14ac:dyDescent="0.3">
      <c r="A6" t="s">
        <v>28</v>
      </c>
      <c r="B6" t="s">
        <v>23</v>
      </c>
      <c r="C6">
        <v>68</v>
      </c>
      <c r="D6" t="s">
        <v>9</v>
      </c>
      <c r="E6" s="24">
        <v>44927</v>
      </c>
      <c r="F6">
        <v>66</v>
      </c>
      <c r="G6">
        <v>4.7</v>
      </c>
      <c r="H6">
        <v>2023</v>
      </c>
      <c r="I6" t="s">
        <v>1058</v>
      </c>
      <c r="J6" t="s">
        <v>1059</v>
      </c>
      <c r="K6">
        <v>5</v>
      </c>
    </row>
    <row r="7" spans="1:11" x14ac:dyDescent="0.3">
      <c r="A7" t="s">
        <v>29</v>
      </c>
      <c r="B7" t="s">
        <v>21</v>
      </c>
      <c r="C7">
        <v>119</v>
      </c>
      <c r="D7" t="s">
        <v>9</v>
      </c>
      <c r="E7" s="24">
        <v>44927</v>
      </c>
      <c r="F7">
        <v>22</v>
      </c>
      <c r="G7">
        <v>2.9</v>
      </c>
      <c r="H7">
        <v>2023</v>
      </c>
      <c r="I7" t="s">
        <v>1058</v>
      </c>
      <c r="J7" t="s">
        <v>1059</v>
      </c>
      <c r="K7">
        <v>3</v>
      </c>
    </row>
    <row r="8" spans="1:11" x14ac:dyDescent="0.3">
      <c r="A8" t="s">
        <v>30</v>
      </c>
      <c r="B8" t="s">
        <v>8</v>
      </c>
      <c r="C8">
        <v>128</v>
      </c>
      <c r="D8" t="s">
        <v>11</v>
      </c>
      <c r="E8" s="24">
        <v>44928</v>
      </c>
      <c r="F8">
        <v>31</v>
      </c>
      <c r="G8">
        <v>2.8</v>
      </c>
      <c r="H8">
        <v>2023</v>
      </c>
      <c r="I8" t="s">
        <v>1060</v>
      </c>
      <c r="J8" t="s">
        <v>1061</v>
      </c>
      <c r="K8">
        <v>3</v>
      </c>
    </row>
    <row r="9" spans="1:11" x14ac:dyDescent="0.3">
      <c r="A9" t="s">
        <v>31</v>
      </c>
      <c r="B9" t="s">
        <v>8</v>
      </c>
      <c r="C9">
        <v>49</v>
      </c>
      <c r="D9" t="s">
        <v>9</v>
      </c>
      <c r="E9" s="24">
        <v>44929</v>
      </c>
      <c r="F9">
        <v>135</v>
      </c>
      <c r="G9">
        <v>4.8</v>
      </c>
      <c r="H9">
        <v>2023</v>
      </c>
      <c r="I9" t="s">
        <v>1062</v>
      </c>
      <c r="J9" t="s">
        <v>1063</v>
      </c>
      <c r="K9">
        <v>5</v>
      </c>
    </row>
    <row r="10" spans="1:11" x14ac:dyDescent="0.3">
      <c r="A10" t="s">
        <v>32</v>
      </c>
      <c r="B10" t="s">
        <v>15</v>
      </c>
      <c r="C10">
        <v>84</v>
      </c>
      <c r="D10" t="s">
        <v>10</v>
      </c>
      <c r="E10" s="24">
        <v>44929</v>
      </c>
      <c r="F10">
        <v>60</v>
      </c>
      <c r="G10">
        <v>4.7</v>
      </c>
      <c r="H10">
        <v>2023</v>
      </c>
      <c r="I10" t="s">
        <v>1062</v>
      </c>
      <c r="J10" t="s">
        <v>1059</v>
      </c>
      <c r="K10">
        <v>5</v>
      </c>
    </row>
    <row r="11" spans="1:11" x14ac:dyDescent="0.3">
      <c r="A11" t="s">
        <v>33</v>
      </c>
      <c r="B11" t="s">
        <v>20</v>
      </c>
      <c r="C11">
        <v>103</v>
      </c>
      <c r="D11" t="s">
        <v>13</v>
      </c>
      <c r="E11" s="24">
        <v>44929</v>
      </c>
      <c r="F11">
        <v>148</v>
      </c>
      <c r="G11">
        <v>4.4000000000000004</v>
      </c>
      <c r="H11">
        <v>2023</v>
      </c>
      <c r="I11" t="s">
        <v>1062</v>
      </c>
      <c r="J11" t="s">
        <v>1059</v>
      </c>
      <c r="K11">
        <v>4</v>
      </c>
    </row>
    <row r="12" spans="1:11" x14ac:dyDescent="0.3">
      <c r="A12" t="s">
        <v>34</v>
      </c>
      <c r="B12" t="s">
        <v>23</v>
      </c>
      <c r="C12">
        <v>31</v>
      </c>
      <c r="D12" t="s">
        <v>9</v>
      </c>
      <c r="E12" s="24">
        <v>44929</v>
      </c>
      <c r="F12">
        <v>135</v>
      </c>
      <c r="G12">
        <v>3.6</v>
      </c>
      <c r="H12">
        <v>2023</v>
      </c>
      <c r="I12" t="s">
        <v>1062</v>
      </c>
      <c r="J12" t="s">
        <v>1063</v>
      </c>
      <c r="K12">
        <v>4</v>
      </c>
    </row>
    <row r="13" spans="1:11" x14ac:dyDescent="0.3">
      <c r="A13" t="s">
        <v>35</v>
      </c>
      <c r="B13" t="s">
        <v>18</v>
      </c>
      <c r="C13">
        <v>44</v>
      </c>
      <c r="D13" t="s">
        <v>6</v>
      </c>
      <c r="E13" s="24">
        <v>44929</v>
      </c>
      <c r="F13">
        <v>105</v>
      </c>
      <c r="G13">
        <v>2.9</v>
      </c>
      <c r="H13">
        <v>2023</v>
      </c>
      <c r="I13" t="s">
        <v>1062</v>
      </c>
      <c r="J13" t="s">
        <v>1063</v>
      </c>
      <c r="K13">
        <v>3</v>
      </c>
    </row>
    <row r="14" spans="1:11" x14ac:dyDescent="0.3">
      <c r="A14" t="s">
        <v>36</v>
      </c>
      <c r="B14" t="s">
        <v>8</v>
      </c>
      <c r="C14">
        <v>102</v>
      </c>
      <c r="D14" t="s">
        <v>9</v>
      </c>
      <c r="E14" s="24">
        <v>44929</v>
      </c>
      <c r="F14">
        <v>69</v>
      </c>
      <c r="G14">
        <v>4.9000000000000004</v>
      </c>
      <c r="H14">
        <v>2023</v>
      </c>
      <c r="I14" t="s">
        <v>1062</v>
      </c>
      <c r="J14" t="s">
        <v>1059</v>
      </c>
      <c r="K14">
        <v>5</v>
      </c>
    </row>
    <row r="15" spans="1:11" x14ac:dyDescent="0.3">
      <c r="A15" t="s">
        <v>37</v>
      </c>
      <c r="B15" t="s">
        <v>14</v>
      </c>
      <c r="C15">
        <v>135</v>
      </c>
      <c r="D15" t="s">
        <v>10</v>
      </c>
      <c r="E15" s="24">
        <v>44929</v>
      </c>
      <c r="F15">
        <v>46</v>
      </c>
      <c r="G15">
        <v>3.4</v>
      </c>
      <c r="H15">
        <v>2023</v>
      </c>
      <c r="I15" t="s">
        <v>1062</v>
      </c>
      <c r="J15" t="s">
        <v>1061</v>
      </c>
      <c r="K15">
        <v>3</v>
      </c>
    </row>
    <row r="16" spans="1:11" x14ac:dyDescent="0.3">
      <c r="A16" t="s">
        <v>38</v>
      </c>
      <c r="B16" t="s">
        <v>24</v>
      </c>
      <c r="C16">
        <v>98</v>
      </c>
      <c r="D16" t="s">
        <v>9</v>
      </c>
      <c r="E16" s="24">
        <v>44930</v>
      </c>
      <c r="F16">
        <v>108</v>
      </c>
      <c r="G16">
        <v>3.5</v>
      </c>
      <c r="H16">
        <v>2023</v>
      </c>
      <c r="I16" t="s">
        <v>1064</v>
      </c>
      <c r="J16" t="s">
        <v>1059</v>
      </c>
      <c r="K16">
        <v>4</v>
      </c>
    </row>
    <row r="17" spans="1:11" x14ac:dyDescent="0.3">
      <c r="A17" t="s">
        <v>39</v>
      </c>
      <c r="B17" t="s">
        <v>18</v>
      </c>
      <c r="C17">
        <v>139</v>
      </c>
      <c r="D17" t="s">
        <v>9</v>
      </c>
      <c r="E17" s="24">
        <v>44930</v>
      </c>
      <c r="F17">
        <v>96</v>
      </c>
      <c r="G17">
        <v>4</v>
      </c>
      <c r="H17">
        <v>2023</v>
      </c>
      <c r="I17" t="s">
        <v>1064</v>
      </c>
      <c r="J17" t="s">
        <v>1061</v>
      </c>
      <c r="K17">
        <v>4</v>
      </c>
    </row>
    <row r="18" spans="1:11" x14ac:dyDescent="0.3">
      <c r="A18" t="s">
        <v>40</v>
      </c>
      <c r="B18" t="s">
        <v>14</v>
      </c>
      <c r="C18">
        <v>48</v>
      </c>
      <c r="D18" t="s">
        <v>11</v>
      </c>
      <c r="E18" s="24">
        <v>44930</v>
      </c>
      <c r="F18">
        <v>68</v>
      </c>
      <c r="G18">
        <v>4.9000000000000004</v>
      </c>
      <c r="H18">
        <v>2023</v>
      </c>
      <c r="I18" t="s">
        <v>1064</v>
      </c>
      <c r="J18" t="s">
        <v>1063</v>
      </c>
      <c r="K18">
        <v>5</v>
      </c>
    </row>
    <row r="19" spans="1:11" x14ac:dyDescent="0.3">
      <c r="A19" t="s">
        <v>41</v>
      </c>
      <c r="B19" t="s">
        <v>18</v>
      </c>
      <c r="C19">
        <v>176</v>
      </c>
      <c r="D19" t="s">
        <v>10</v>
      </c>
      <c r="E19" s="24">
        <v>44931</v>
      </c>
      <c r="F19">
        <v>24</v>
      </c>
      <c r="G19">
        <v>4.8</v>
      </c>
      <c r="H19">
        <v>2023</v>
      </c>
      <c r="I19" t="s">
        <v>1065</v>
      </c>
      <c r="J19" t="s">
        <v>1061</v>
      </c>
      <c r="K19">
        <v>5</v>
      </c>
    </row>
    <row r="20" spans="1:11" x14ac:dyDescent="0.3">
      <c r="A20" t="s">
        <v>42</v>
      </c>
      <c r="B20" t="s">
        <v>18</v>
      </c>
      <c r="C20">
        <v>99</v>
      </c>
      <c r="D20" t="s">
        <v>11</v>
      </c>
      <c r="E20" s="24">
        <v>44931</v>
      </c>
      <c r="F20">
        <v>195</v>
      </c>
      <c r="G20">
        <v>3.9</v>
      </c>
      <c r="H20">
        <v>2023</v>
      </c>
      <c r="I20" t="s">
        <v>1065</v>
      </c>
      <c r="J20" t="s">
        <v>1059</v>
      </c>
      <c r="K20">
        <v>4</v>
      </c>
    </row>
    <row r="21" spans="1:11" x14ac:dyDescent="0.3">
      <c r="A21" t="s">
        <v>43</v>
      </c>
      <c r="B21" t="s">
        <v>22</v>
      </c>
      <c r="C21">
        <v>28</v>
      </c>
      <c r="D21" t="s">
        <v>6</v>
      </c>
      <c r="E21" s="24">
        <v>44931</v>
      </c>
      <c r="F21">
        <v>28</v>
      </c>
      <c r="G21">
        <v>3.8</v>
      </c>
      <c r="H21">
        <v>2023</v>
      </c>
      <c r="I21" t="s">
        <v>1065</v>
      </c>
      <c r="J21" t="s">
        <v>1066</v>
      </c>
      <c r="K21">
        <v>4</v>
      </c>
    </row>
    <row r="22" spans="1:11" x14ac:dyDescent="0.3">
      <c r="A22" t="s">
        <v>44</v>
      </c>
      <c r="B22" t="s">
        <v>15</v>
      </c>
      <c r="C22">
        <v>54</v>
      </c>
      <c r="D22" t="s">
        <v>9</v>
      </c>
      <c r="E22" s="24">
        <v>44931</v>
      </c>
      <c r="F22">
        <v>170</v>
      </c>
      <c r="G22">
        <v>4.3</v>
      </c>
      <c r="H22">
        <v>2023</v>
      </c>
      <c r="I22" t="s">
        <v>1065</v>
      </c>
      <c r="J22" t="s">
        <v>1063</v>
      </c>
      <c r="K22">
        <v>4</v>
      </c>
    </row>
    <row r="23" spans="1:11" x14ac:dyDescent="0.3">
      <c r="A23" t="s">
        <v>45</v>
      </c>
      <c r="B23" t="s">
        <v>7</v>
      </c>
      <c r="C23">
        <v>48</v>
      </c>
      <c r="D23" t="s">
        <v>10</v>
      </c>
      <c r="E23" s="24">
        <v>44932</v>
      </c>
      <c r="F23">
        <v>30</v>
      </c>
      <c r="G23">
        <v>4.4000000000000004</v>
      </c>
      <c r="H23">
        <v>2023</v>
      </c>
      <c r="I23" t="s">
        <v>1067</v>
      </c>
      <c r="J23" t="s">
        <v>1063</v>
      </c>
      <c r="K23">
        <v>4</v>
      </c>
    </row>
    <row r="24" spans="1:11" x14ac:dyDescent="0.3">
      <c r="A24" t="s">
        <v>46</v>
      </c>
      <c r="B24" t="s">
        <v>12</v>
      </c>
      <c r="C24">
        <v>128</v>
      </c>
      <c r="D24" t="s">
        <v>10</v>
      </c>
      <c r="E24" s="24">
        <v>44932</v>
      </c>
      <c r="F24">
        <v>72</v>
      </c>
      <c r="G24">
        <v>5</v>
      </c>
      <c r="H24">
        <v>2023</v>
      </c>
      <c r="I24" t="s">
        <v>1067</v>
      </c>
      <c r="J24" t="s">
        <v>1061</v>
      </c>
      <c r="K24">
        <v>5</v>
      </c>
    </row>
    <row r="25" spans="1:11" x14ac:dyDescent="0.3">
      <c r="A25" t="s">
        <v>47</v>
      </c>
      <c r="B25" t="s">
        <v>12</v>
      </c>
      <c r="C25">
        <v>38</v>
      </c>
      <c r="D25" t="s">
        <v>13</v>
      </c>
      <c r="E25" s="24">
        <v>44933</v>
      </c>
      <c r="F25">
        <v>92</v>
      </c>
      <c r="G25">
        <v>4.9000000000000004</v>
      </c>
      <c r="H25">
        <v>2023</v>
      </c>
      <c r="I25" t="s">
        <v>1068</v>
      </c>
      <c r="J25" t="s">
        <v>1063</v>
      </c>
      <c r="K25">
        <v>5</v>
      </c>
    </row>
    <row r="26" spans="1:11" x14ac:dyDescent="0.3">
      <c r="A26" t="s">
        <v>48</v>
      </c>
      <c r="B26" t="s">
        <v>20</v>
      </c>
      <c r="C26">
        <v>67</v>
      </c>
      <c r="D26" t="s">
        <v>13</v>
      </c>
      <c r="E26" s="24">
        <v>44934</v>
      </c>
      <c r="F26">
        <v>165</v>
      </c>
      <c r="G26">
        <v>4.5</v>
      </c>
      <c r="H26">
        <v>2023</v>
      </c>
      <c r="I26" t="s">
        <v>1058</v>
      </c>
      <c r="J26" t="s">
        <v>1059</v>
      </c>
      <c r="K26">
        <v>5</v>
      </c>
    </row>
    <row r="27" spans="1:11" x14ac:dyDescent="0.3">
      <c r="A27" t="s">
        <v>49</v>
      </c>
      <c r="B27" t="s">
        <v>19</v>
      </c>
      <c r="C27">
        <v>58</v>
      </c>
      <c r="D27" t="s">
        <v>9</v>
      </c>
      <c r="E27" s="24">
        <v>44934</v>
      </c>
      <c r="F27">
        <v>140</v>
      </c>
      <c r="G27">
        <v>2.1</v>
      </c>
      <c r="H27">
        <v>2023</v>
      </c>
      <c r="I27" t="s">
        <v>1058</v>
      </c>
      <c r="J27" t="s">
        <v>1063</v>
      </c>
      <c r="K27">
        <v>2</v>
      </c>
    </row>
    <row r="28" spans="1:11" x14ac:dyDescent="0.3">
      <c r="A28" t="s">
        <v>50</v>
      </c>
      <c r="B28" t="s">
        <v>18</v>
      </c>
      <c r="C28">
        <v>54</v>
      </c>
      <c r="D28" t="s">
        <v>11</v>
      </c>
      <c r="E28" s="24">
        <v>44934</v>
      </c>
      <c r="F28">
        <v>111</v>
      </c>
      <c r="G28">
        <v>3.3</v>
      </c>
      <c r="H28">
        <v>2023</v>
      </c>
      <c r="I28" t="s">
        <v>1058</v>
      </c>
      <c r="J28" t="s">
        <v>1063</v>
      </c>
      <c r="K28">
        <v>3</v>
      </c>
    </row>
    <row r="29" spans="1:11" x14ac:dyDescent="0.3">
      <c r="A29" t="s">
        <v>51</v>
      </c>
      <c r="B29" t="s">
        <v>16</v>
      </c>
      <c r="C29">
        <v>28</v>
      </c>
      <c r="D29" t="s">
        <v>10</v>
      </c>
      <c r="E29" s="24">
        <v>44935</v>
      </c>
      <c r="F29">
        <v>63</v>
      </c>
      <c r="G29">
        <v>4.0999999999999996</v>
      </c>
      <c r="H29">
        <v>2023</v>
      </c>
      <c r="I29" t="s">
        <v>1060</v>
      </c>
      <c r="J29" t="s">
        <v>1066</v>
      </c>
      <c r="K29">
        <v>4</v>
      </c>
    </row>
    <row r="30" spans="1:11" x14ac:dyDescent="0.3">
      <c r="A30" t="s">
        <v>52</v>
      </c>
      <c r="B30" t="s">
        <v>24</v>
      </c>
      <c r="C30">
        <v>73</v>
      </c>
      <c r="D30" t="s">
        <v>10</v>
      </c>
      <c r="E30" s="24">
        <v>44935</v>
      </c>
      <c r="F30">
        <v>80</v>
      </c>
      <c r="G30">
        <v>4.2</v>
      </c>
      <c r="H30">
        <v>2023</v>
      </c>
      <c r="I30" t="s">
        <v>1060</v>
      </c>
      <c r="J30" t="s">
        <v>1059</v>
      </c>
      <c r="K30">
        <v>4</v>
      </c>
    </row>
    <row r="31" spans="1:11" x14ac:dyDescent="0.3">
      <c r="A31" t="s">
        <v>53</v>
      </c>
      <c r="B31" t="s">
        <v>8</v>
      </c>
      <c r="C31">
        <v>81</v>
      </c>
      <c r="D31" t="s">
        <v>10</v>
      </c>
      <c r="E31" s="24">
        <v>44936</v>
      </c>
      <c r="F31">
        <v>50</v>
      </c>
      <c r="G31">
        <v>4.5999999999999996</v>
      </c>
      <c r="H31">
        <v>2023</v>
      </c>
      <c r="I31" t="s">
        <v>1062</v>
      </c>
      <c r="J31" t="s">
        <v>1059</v>
      </c>
      <c r="K31">
        <v>5</v>
      </c>
    </row>
    <row r="32" spans="1:11" x14ac:dyDescent="0.3">
      <c r="A32" t="s">
        <v>54</v>
      </c>
      <c r="B32" t="s">
        <v>22</v>
      </c>
      <c r="C32">
        <v>31</v>
      </c>
      <c r="D32" t="s">
        <v>13</v>
      </c>
      <c r="E32" s="24">
        <v>44936</v>
      </c>
      <c r="F32">
        <v>123</v>
      </c>
      <c r="G32">
        <v>2.9</v>
      </c>
      <c r="H32">
        <v>2023</v>
      </c>
      <c r="I32" t="s">
        <v>1062</v>
      </c>
      <c r="J32" t="s">
        <v>1063</v>
      </c>
      <c r="K32">
        <v>3</v>
      </c>
    </row>
    <row r="33" spans="1:11" x14ac:dyDescent="0.3">
      <c r="A33" t="s">
        <v>55</v>
      </c>
      <c r="B33" t="s">
        <v>19</v>
      </c>
      <c r="C33">
        <v>155</v>
      </c>
      <c r="D33" t="s">
        <v>11</v>
      </c>
      <c r="E33" s="24">
        <v>44936</v>
      </c>
      <c r="F33">
        <v>110</v>
      </c>
      <c r="G33">
        <v>4.8</v>
      </c>
      <c r="H33">
        <v>2023</v>
      </c>
      <c r="I33" t="s">
        <v>1062</v>
      </c>
      <c r="J33" t="s">
        <v>1061</v>
      </c>
      <c r="K33">
        <v>5</v>
      </c>
    </row>
    <row r="34" spans="1:11" x14ac:dyDescent="0.3">
      <c r="A34" t="s">
        <v>56</v>
      </c>
      <c r="B34" t="s">
        <v>22</v>
      </c>
      <c r="C34">
        <v>80</v>
      </c>
      <c r="D34" t="s">
        <v>10</v>
      </c>
      <c r="E34" s="24">
        <v>44936</v>
      </c>
      <c r="F34">
        <v>140</v>
      </c>
      <c r="G34">
        <v>4.2</v>
      </c>
      <c r="H34">
        <v>2023</v>
      </c>
      <c r="I34" t="s">
        <v>1062</v>
      </c>
      <c r="J34" t="s">
        <v>1059</v>
      </c>
      <c r="K34">
        <v>4</v>
      </c>
    </row>
    <row r="35" spans="1:11" x14ac:dyDescent="0.3">
      <c r="A35" t="s">
        <v>57</v>
      </c>
      <c r="B35" t="s">
        <v>8</v>
      </c>
      <c r="C35">
        <v>82</v>
      </c>
      <c r="D35" t="s">
        <v>10</v>
      </c>
      <c r="E35" s="24">
        <v>44938</v>
      </c>
      <c r="F35">
        <v>42</v>
      </c>
      <c r="G35">
        <v>3.7</v>
      </c>
      <c r="H35">
        <v>2023</v>
      </c>
      <c r="I35" t="s">
        <v>1065</v>
      </c>
      <c r="J35" t="s">
        <v>1059</v>
      </c>
      <c r="K35">
        <v>4</v>
      </c>
    </row>
    <row r="36" spans="1:11" x14ac:dyDescent="0.3">
      <c r="A36" t="s">
        <v>58</v>
      </c>
      <c r="B36" t="s">
        <v>8</v>
      </c>
      <c r="C36">
        <v>29</v>
      </c>
      <c r="D36" t="s">
        <v>11</v>
      </c>
      <c r="E36" s="24">
        <v>44938</v>
      </c>
      <c r="F36">
        <v>170</v>
      </c>
      <c r="G36">
        <v>5</v>
      </c>
      <c r="H36">
        <v>2023</v>
      </c>
      <c r="I36" t="s">
        <v>1065</v>
      </c>
      <c r="J36" t="s">
        <v>1066</v>
      </c>
      <c r="K36">
        <v>5</v>
      </c>
    </row>
    <row r="37" spans="1:11" x14ac:dyDescent="0.3">
      <c r="A37" t="s">
        <v>59</v>
      </c>
      <c r="B37" t="s">
        <v>7</v>
      </c>
      <c r="C37">
        <v>160</v>
      </c>
      <c r="D37" t="s">
        <v>9</v>
      </c>
      <c r="E37" s="24">
        <v>44940</v>
      </c>
      <c r="F37">
        <v>105</v>
      </c>
      <c r="G37">
        <v>5</v>
      </c>
      <c r="H37">
        <v>2023</v>
      </c>
      <c r="I37" t="s">
        <v>1068</v>
      </c>
      <c r="J37" t="s">
        <v>1061</v>
      </c>
      <c r="K37">
        <v>5</v>
      </c>
    </row>
    <row r="38" spans="1:11" x14ac:dyDescent="0.3">
      <c r="A38" t="s">
        <v>60</v>
      </c>
      <c r="B38" t="s">
        <v>17</v>
      </c>
      <c r="C38">
        <v>105</v>
      </c>
      <c r="D38" t="s">
        <v>10</v>
      </c>
      <c r="E38" s="24">
        <v>44941</v>
      </c>
      <c r="F38">
        <v>125</v>
      </c>
      <c r="G38">
        <v>4.8</v>
      </c>
      <c r="H38">
        <v>2023</v>
      </c>
      <c r="I38" t="s">
        <v>1058</v>
      </c>
      <c r="J38" t="s">
        <v>1059</v>
      </c>
      <c r="K38">
        <v>5</v>
      </c>
    </row>
    <row r="39" spans="1:11" x14ac:dyDescent="0.3">
      <c r="A39" t="s">
        <v>61</v>
      </c>
      <c r="B39" t="s">
        <v>22</v>
      </c>
      <c r="C39">
        <v>75</v>
      </c>
      <c r="D39" t="s">
        <v>6</v>
      </c>
      <c r="E39" s="24">
        <v>44941</v>
      </c>
      <c r="F39">
        <v>26</v>
      </c>
      <c r="G39">
        <v>2.4</v>
      </c>
      <c r="H39">
        <v>2023</v>
      </c>
      <c r="I39" t="s">
        <v>1058</v>
      </c>
      <c r="J39" t="s">
        <v>1059</v>
      </c>
      <c r="K39">
        <v>2</v>
      </c>
    </row>
    <row r="40" spans="1:11" x14ac:dyDescent="0.3">
      <c r="A40" t="s">
        <v>62</v>
      </c>
      <c r="B40" t="s">
        <v>19</v>
      </c>
      <c r="C40">
        <v>94</v>
      </c>
      <c r="D40" t="s">
        <v>6</v>
      </c>
      <c r="E40" s="24">
        <v>44942</v>
      </c>
      <c r="F40">
        <v>120</v>
      </c>
      <c r="G40">
        <v>3.1</v>
      </c>
      <c r="H40">
        <v>2023</v>
      </c>
      <c r="I40" t="s">
        <v>1060</v>
      </c>
      <c r="J40" t="s">
        <v>1059</v>
      </c>
      <c r="K40">
        <v>3</v>
      </c>
    </row>
    <row r="41" spans="1:11" x14ac:dyDescent="0.3">
      <c r="A41" t="s">
        <v>63</v>
      </c>
      <c r="B41" t="s">
        <v>12</v>
      </c>
      <c r="C41">
        <v>90</v>
      </c>
      <c r="D41" t="s">
        <v>9</v>
      </c>
      <c r="E41" s="24">
        <v>44942</v>
      </c>
      <c r="F41">
        <v>132</v>
      </c>
      <c r="G41">
        <v>3.2</v>
      </c>
      <c r="H41">
        <v>2023</v>
      </c>
      <c r="I41" t="s">
        <v>1060</v>
      </c>
      <c r="J41" t="s">
        <v>1059</v>
      </c>
      <c r="K41">
        <v>3</v>
      </c>
    </row>
    <row r="42" spans="1:11" x14ac:dyDescent="0.3">
      <c r="A42" t="s">
        <v>64</v>
      </c>
      <c r="B42" t="s">
        <v>19</v>
      </c>
      <c r="C42">
        <v>81</v>
      </c>
      <c r="D42" t="s">
        <v>13</v>
      </c>
      <c r="E42" s="24">
        <v>44943</v>
      </c>
      <c r="F42">
        <v>86</v>
      </c>
      <c r="G42">
        <v>2.4</v>
      </c>
      <c r="H42">
        <v>2023</v>
      </c>
      <c r="I42" t="s">
        <v>1062</v>
      </c>
      <c r="J42" t="s">
        <v>1059</v>
      </c>
      <c r="K42">
        <v>2</v>
      </c>
    </row>
    <row r="43" spans="1:11" x14ac:dyDescent="0.3">
      <c r="A43" t="s">
        <v>65</v>
      </c>
      <c r="B43" t="s">
        <v>22</v>
      </c>
      <c r="C43">
        <v>106</v>
      </c>
      <c r="D43" t="s">
        <v>10</v>
      </c>
      <c r="E43" s="24">
        <v>44943</v>
      </c>
      <c r="F43">
        <v>108</v>
      </c>
      <c r="G43">
        <v>5</v>
      </c>
      <c r="H43">
        <v>2023</v>
      </c>
      <c r="I43" t="s">
        <v>1062</v>
      </c>
      <c r="J43" t="s">
        <v>1059</v>
      </c>
      <c r="K43">
        <v>5</v>
      </c>
    </row>
    <row r="44" spans="1:11" x14ac:dyDescent="0.3">
      <c r="A44" t="s">
        <v>66</v>
      </c>
      <c r="B44" t="s">
        <v>12</v>
      </c>
      <c r="C44">
        <v>74</v>
      </c>
      <c r="D44" t="s">
        <v>13</v>
      </c>
      <c r="E44" s="24">
        <v>44943</v>
      </c>
      <c r="F44">
        <v>96</v>
      </c>
      <c r="G44">
        <v>4.7</v>
      </c>
      <c r="H44">
        <v>2023</v>
      </c>
      <c r="I44" t="s">
        <v>1062</v>
      </c>
      <c r="J44" t="s">
        <v>1059</v>
      </c>
      <c r="K44">
        <v>5</v>
      </c>
    </row>
    <row r="45" spans="1:11" x14ac:dyDescent="0.3">
      <c r="A45" t="s">
        <v>67</v>
      </c>
      <c r="B45" t="s">
        <v>18</v>
      </c>
      <c r="C45">
        <v>105</v>
      </c>
      <c r="D45" t="s">
        <v>9</v>
      </c>
      <c r="E45" s="24">
        <v>44944</v>
      </c>
      <c r="F45">
        <v>80</v>
      </c>
      <c r="G45">
        <v>4.7</v>
      </c>
      <c r="H45">
        <v>2023</v>
      </c>
      <c r="I45" t="s">
        <v>1064</v>
      </c>
      <c r="J45" t="s">
        <v>1059</v>
      </c>
      <c r="K45">
        <v>5</v>
      </c>
    </row>
    <row r="46" spans="1:11" x14ac:dyDescent="0.3">
      <c r="A46" t="s">
        <v>68</v>
      </c>
      <c r="B46" t="s">
        <v>22</v>
      </c>
      <c r="C46">
        <v>89</v>
      </c>
      <c r="D46" t="s">
        <v>10</v>
      </c>
      <c r="E46" s="24">
        <v>44944</v>
      </c>
      <c r="F46">
        <v>155</v>
      </c>
      <c r="G46">
        <v>4.0999999999999996</v>
      </c>
      <c r="H46">
        <v>2023</v>
      </c>
      <c r="I46" t="s">
        <v>1064</v>
      </c>
      <c r="J46" t="s">
        <v>1059</v>
      </c>
      <c r="K46">
        <v>4</v>
      </c>
    </row>
    <row r="47" spans="1:11" x14ac:dyDescent="0.3">
      <c r="A47" t="s">
        <v>69</v>
      </c>
      <c r="B47" t="s">
        <v>14</v>
      </c>
      <c r="C47">
        <v>132</v>
      </c>
      <c r="D47" t="s">
        <v>6</v>
      </c>
      <c r="E47" s="24">
        <v>44944</v>
      </c>
      <c r="F47">
        <v>168</v>
      </c>
      <c r="G47">
        <v>4.0999999999999996</v>
      </c>
      <c r="H47">
        <v>2023</v>
      </c>
      <c r="I47" t="s">
        <v>1064</v>
      </c>
      <c r="J47" t="s">
        <v>1061</v>
      </c>
      <c r="K47">
        <v>4</v>
      </c>
    </row>
    <row r="48" spans="1:11" x14ac:dyDescent="0.3">
      <c r="A48" t="s">
        <v>70</v>
      </c>
      <c r="B48" t="s">
        <v>17</v>
      </c>
      <c r="C48">
        <v>105</v>
      </c>
      <c r="D48" t="s">
        <v>11</v>
      </c>
      <c r="E48" s="24">
        <v>44944</v>
      </c>
      <c r="F48">
        <v>56</v>
      </c>
      <c r="G48">
        <v>3.6</v>
      </c>
      <c r="H48">
        <v>2023</v>
      </c>
      <c r="I48" t="s">
        <v>1064</v>
      </c>
      <c r="J48" t="s">
        <v>1059</v>
      </c>
      <c r="K48">
        <v>4</v>
      </c>
    </row>
    <row r="49" spans="1:11" x14ac:dyDescent="0.3">
      <c r="A49" t="s">
        <v>71</v>
      </c>
      <c r="B49" t="s">
        <v>8</v>
      </c>
      <c r="C49">
        <v>13</v>
      </c>
      <c r="D49" t="s">
        <v>6</v>
      </c>
      <c r="E49" s="24">
        <v>44945</v>
      </c>
      <c r="F49">
        <v>32</v>
      </c>
      <c r="G49">
        <v>4.4000000000000004</v>
      </c>
      <c r="H49">
        <v>2023</v>
      </c>
      <c r="I49" t="s">
        <v>1065</v>
      </c>
      <c r="J49" t="s">
        <v>1066</v>
      </c>
      <c r="K49">
        <v>4</v>
      </c>
    </row>
    <row r="50" spans="1:11" x14ac:dyDescent="0.3">
      <c r="A50" t="s">
        <v>72</v>
      </c>
      <c r="B50" t="s">
        <v>21</v>
      </c>
      <c r="C50">
        <v>131</v>
      </c>
      <c r="D50" t="s">
        <v>11</v>
      </c>
      <c r="E50" s="24">
        <v>44945</v>
      </c>
      <c r="F50">
        <v>78</v>
      </c>
      <c r="G50">
        <v>4.4000000000000004</v>
      </c>
      <c r="H50">
        <v>2023</v>
      </c>
      <c r="I50" t="s">
        <v>1065</v>
      </c>
      <c r="J50" t="s">
        <v>1061</v>
      </c>
      <c r="K50">
        <v>4</v>
      </c>
    </row>
    <row r="51" spans="1:11" x14ac:dyDescent="0.3">
      <c r="A51" t="s">
        <v>73</v>
      </c>
      <c r="B51" t="s">
        <v>12</v>
      </c>
      <c r="C51">
        <v>104</v>
      </c>
      <c r="D51" t="s">
        <v>10</v>
      </c>
      <c r="E51" s="24">
        <v>44945</v>
      </c>
      <c r="F51">
        <v>86</v>
      </c>
      <c r="G51">
        <v>4</v>
      </c>
      <c r="H51">
        <v>2023</v>
      </c>
      <c r="I51" t="s">
        <v>1065</v>
      </c>
      <c r="J51" t="s">
        <v>1059</v>
      </c>
      <c r="K51">
        <v>4</v>
      </c>
    </row>
    <row r="52" spans="1:11" x14ac:dyDescent="0.3">
      <c r="A52" t="s">
        <v>74</v>
      </c>
      <c r="B52" t="s">
        <v>20</v>
      </c>
      <c r="C52">
        <v>90</v>
      </c>
      <c r="D52" t="s">
        <v>9</v>
      </c>
      <c r="E52" s="24">
        <v>44946</v>
      </c>
      <c r="F52">
        <v>64</v>
      </c>
      <c r="G52">
        <v>3.8</v>
      </c>
      <c r="H52">
        <v>2023</v>
      </c>
      <c r="I52" t="s">
        <v>1067</v>
      </c>
      <c r="J52" t="s">
        <v>1059</v>
      </c>
      <c r="K52">
        <v>4</v>
      </c>
    </row>
    <row r="53" spans="1:11" x14ac:dyDescent="0.3">
      <c r="A53" t="s">
        <v>75</v>
      </c>
      <c r="B53" t="s">
        <v>16</v>
      </c>
      <c r="C53">
        <v>37</v>
      </c>
      <c r="D53" t="s">
        <v>9</v>
      </c>
      <c r="E53" s="24">
        <v>44946</v>
      </c>
      <c r="F53">
        <v>96</v>
      </c>
      <c r="G53">
        <v>3.6</v>
      </c>
      <c r="H53">
        <v>2023</v>
      </c>
      <c r="I53" t="s">
        <v>1067</v>
      </c>
      <c r="J53" t="s">
        <v>1063</v>
      </c>
      <c r="K53">
        <v>4</v>
      </c>
    </row>
    <row r="54" spans="1:11" x14ac:dyDescent="0.3">
      <c r="A54" t="s">
        <v>76</v>
      </c>
      <c r="B54" t="s">
        <v>24</v>
      </c>
      <c r="C54">
        <v>149</v>
      </c>
      <c r="D54" t="s">
        <v>11</v>
      </c>
      <c r="E54" s="24">
        <v>44946</v>
      </c>
      <c r="F54">
        <v>72</v>
      </c>
      <c r="G54">
        <v>4.3</v>
      </c>
      <c r="H54">
        <v>2023</v>
      </c>
      <c r="I54" t="s">
        <v>1067</v>
      </c>
      <c r="J54" t="s">
        <v>1061</v>
      </c>
      <c r="K54">
        <v>4</v>
      </c>
    </row>
    <row r="55" spans="1:11" x14ac:dyDescent="0.3">
      <c r="A55" t="s">
        <v>77</v>
      </c>
      <c r="B55" t="s">
        <v>14</v>
      </c>
      <c r="C55">
        <v>100</v>
      </c>
      <c r="D55" t="s">
        <v>13</v>
      </c>
      <c r="E55" s="24">
        <v>44947</v>
      </c>
      <c r="F55">
        <v>135</v>
      </c>
      <c r="G55">
        <v>3.8</v>
      </c>
      <c r="H55">
        <v>2023</v>
      </c>
      <c r="I55" t="s">
        <v>1068</v>
      </c>
      <c r="J55" t="s">
        <v>1059</v>
      </c>
      <c r="K55">
        <v>4</v>
      </c>
    </row>
    <row r="56" spans="1:11" x14ac:dyDescent="0.3">
      <c r="A56" t="s">
        <v>78</v>
      </c>
      <c r="B56" t="s">
        <v>14</v>
      </c>
      <c r="C56">
        <v>79</v>
      </c>
      <c r="D56" t="s">
        <v>6</v>
      </c>
      <c r="E56" s="24">
        <v>44947</v>
      </c>
      <c r="F56">
        <v>140</v>
      </c>
      <c r="G56">
        <v>4.5</v>
      </c>
      <c r="H56">
        <v>2023</v>
      </c>
      <c r="I56" t="s">
        <v>1068</v>
      </c>
      <c r="J56" t="s">
        <v>1059</v>
      </c>
      <c r="K56">
        <v>5</v>
      </c>
    </row>
    <row r="57" spans="1:11" x14ac:dyDescent="0.3">
      <c r="A57" t="s">
        <v>79</v>
      </c>
      <c r="B57" t="s">
        <v>5</v>
      </c>
      <c r="C57">
        <v>157</v>
      </c>
      <c r="D57" t="s">
        <v>11</v>
      </c>
      <c r="E57" s="24">
        <v>44947</v>
      </c>
      <c r="F57">
        <v>69</v>
      </c>
      <c r="G57">
        <v>4.5</v>
      </c>
      <c r="H57">
        <v>2023</v>
      </c>
      <c r="I57" t="s">
        <v>1068</v>
      </c>
      <c r="J57" t="s">
        <v>1061</v>
      </c>
      <c r="K57">
        <v>5</v>
      </c>
    </row>
    <row r="58" spans="1:11" x14ac:dyDescent="0.3">
      <c r="A58" t="s">
        <v>80</v>
      </c>
      <c r="B58" t="s">
        <v>14</v>
      </c>
      <c r="C58">
        <v>59</v>
      </c>
      <c r="D58" t="s">
        <v>10</v>
      </c>
      <c r="E58" s="24">
        <v>44948</v>
      </c>
      <c r="F58">
        <v>136</v>
      </c>
      <c r="G58">
        <v>4.5999999999999996</v>
      </c>
      <c r="H58">
        <v>2023</v>
      </c>
      <c r="I58" t="s">
        <v>1058</v>
      </c>
      <c r="J58" t="s">
        <v>1063</v>
      </c>
      <c r="K58">
        <v>5</v>
      </c>
    </row>
    <row r="59" spans="1:11" x14ac:dyDescent="0.3">
      <c r="A59" t="s">
        <v>81</v>
      </c>
      <c r="B59" t="s">
        <v>16</v>
      </c>
      <c r="C59">
        <v>83</v>
      </c>
      <c r="D59" t="s">
        <v>11</v>
      </c>
      <c r="E59" s="24">
        <v>44948</v>
      </c>
      <c r="F59">
        <v>28</v>
      </c>
      <c r="G59">
        <v>4.5</v>
      </c>
      <c r="H59">
        <v>2023</v>
      </c>
      <c r="I59" t="s">
        <v>1058</v>
      </c>
      <c r="J59" t="s">
        <v>1059</v>
      </c>
      <c r="K59">
        <v>5</v>
      </c>
    </row>
    <row r="60" spans="1:11" x14ac:dyDescent="0.3">
      <c r="A60" t="s">
        <v>82</v>
      </c>
      <c r="B60" t="s">
        <v>5</v>
      </c>
      <c r="C60">
        <v>58</v>
      </c>
      <c r="D60" t="s">
        <v>9</v>
      </c>
      <c r="E60" s="24">
        <v>44949</v>
      </c>
      <c r="F60">
        <v>135</v>
      </c>
      <c r="G60">
        <v>3.3</v>
      </c>
      <c r="H60">
        <v>2023</v>
      </c>
      <c r="I60" t="s">
        <v>1060</v>
      </c>
      <c r="J60" t="s">
        <v>1063</v>
      </c>
      <c r="K60">
        <v>3</v>
      </c>
    </row>
    <row r="61" spans="1:11" x14ac:dyDescent="0.3">
      <c r="A61" t="s">
        <v>83</v>
      </c>
      <c r="B61" t="s">
        <v>19</v>
      </c>
      <c r="C61">
        <v>118</v>
      </c>
      <c r="D61" t="s">
        <v>9</v>
      </c>
      <c r="E61" s="24">
        <v>44949</v>
      </c>
      <c r="F61">
        <v>126</v>
      </c>
      <c r="G61">
        <v>2.2999999999999998</v>
      </c>
      <c r="H61">
        <v>2023</v>
      </c>
      <c r="I61" t="s">
        <v>1060</v>
      </c>
      <c r="J61" t="s">
        <v>1059</v>
      </c>
      <c r="K61">
        <v>2</v>
      </c>
    </row>
    <row r="62" spans="1:11" x14ac:dyDescent="0.3">
      <c r="A62" t="s">
        <v>84</v>
      </c>
      <c r="B62" t="s">
        <v>8</v>
      </c>
      <c r="C62">
        <v>63</v>
      </c>
      <c r="D62" t="s">
        <v>10</v>
      </c>
      <c r="E62" s="24">
        <v>44949</v>
      </c>
      <c r="F62">
        <v>160</v>
      </c>
      <c r="G62">
        <v>4.3</v>
      </c>
      <c r="H62">
        <v>2023</v>
      </c>
      <c r="I62" t="s">
        <v>1060</v>
      </c>
      <c r="J62" t="s">
        <v>1059</v>
      </c>
      <c r="K62">
        <v>4</v>
      </c>
    </row>
    <row r="63" spans="1:11" x14ac:dyDescent="0.3">
      <c r="A63" t="s">
        <v>85</v>
      </c>
      <c r="B63" t="s">
        <v>5</v>
      </c>
      <c r="C63">
        <v>95</v>
      </c>
      <c r="D63" t="s">
        <v>9</v>
      </c>
      <c r="E63" s="24">
        <v>44950</v>
      </c>
      <c r="F63">
        <v>48</v>
      </c>
      <c r="G63">
        <v>4.5999999999999996</v>
      </c>
      <c r="H63">
        <v>2023</v>
      </c>
      <c r="I63" t="s">
        <v>1062</v>
      </c>
      <c r="J63" t="s">
        <v>1059</v>
      </c>
      <c r="K63">
        <v>5</v>
      </c>
    </row>
    <row r="64" spans="1:11" x14ac:dyDescent="0.3">
      <c r="A64" t="s">
        <v>86</v>
      </c>
      <c r="B64" t="s">
        <v>14</v>
      </c>
      <c r="C64">
        <v>74</v>
      </c>
      <c r="D64" t="s">
        <v>11</v>
      </c>
      <c r="E64" s="24">
        <v>44950</v>
      </c>
      <c r="F64">
        <v>66</v>
      </c>
      <c r="G64">
        <v>4</v>
      </c>
      <c r="H64">
        <v>2023</v>
      </c>
      <c r="I64" t="s">
        <v>1062</v>
      </c>
      <c r="J64" t="s">
        <v>1059</v>
      </c>
      <c r="K64">
        <v>4</v>
      </c>
    </row>
    <row r="65" spans="1:11" x14ac:dyDescent="0.3">
      <c r="A65" t="s">
        <v>87</v>
      </c>
      <c r="B65" t="s">
        <v>18</v>
      </c>
      <c r="C65">
        <v>130</v>
      </c>
      <c r="D65" t="s">
        <v>13</v>
      </c>
      <c r="E65" s="24">
        <v>44950</v>
      </c>
      <c r="F65">
        <v>126</v>
      </c>
      <c r="G65">
        <v>2.5</v>
      </c>
      <c r="H65">
        <v>2023</v>
      </c>
      <c r="I65" t="s">
        <v>1062</v>
      </c>
      <c r="J65" t="s">
        <v>1061</v>
      </c>
      <c r="K65">
        <v>3</v>
      </c>
    </row>
    <row r="66" spans="1:11" x14ac:dyDescent="0.3">
      <c r="A66" t="s">
        <v>88</v>
      </c>
      <c r="B66" t="s">
        <v>19</v>
      </c>
      <c r="C66">
        <v>110</v>
      </c>
      <c r="D66" t="s">
        <v>6</v>
      </c>
      <c r="E66" s="24">
        <v>44950</v>
      </c>
      <c r="F66">
        <v>96</v>
      </c>
      <c r="G66">
        <v>5</v>
      </c>
      <c r="H66">
        <v>2023</v>
      </c>
      <c r="I66" t="s">
        <v>1062</v>
      </c>
      <c r="J66" t="s">
        <v>1059</v>
      </c>
      <c r="K66">
        <v>5</v>
      </c>
    </row>
    <row r="67" spans="1:11" x14ac:dyDescent="0.3">
      <c r="A67" t="s">
        <v>89</v>
      </c>
      <c r="B67" t="s">
        <v>14</v>
      </c>
      <c r="C67">
        <v>71</v>
      </c>
      <c r="D67" t="s">
        <v>10</v>
      </c>
      <c r="E67" s="24">
        <v>44951</v>
      </c>
      <c r="F67">
        <v>90</v>
      </c>
      <c r="G67">
        <v>3.8</v>
      </c>
      <c r="H67">
        <v>2023</v>
      </c>
      <c r="I67" t="s">
        <v>1064</v>
      </c>
      <c r="J67" t="s">
        <v>1059</v>
      </c>
      <c r="K67">
        <v>4</v>
      </c>
    </row>
    <row r="68" spans="1:11" x14ac:dyDescent="0.3">
      <c r="A68" t="s">
        <v>90</v>
      </c>
      <c r="B68" t="s">
        <v>17</v>
      </c>
      <c r="C68">
        <v>147</v>
      </c>
      <c r="D68" t="s">
        <v>13</v>
      </c>
      <c r="E68" s="24">
        <v>44951</v>
      </c>
      <c r="F68">
        <v>105</v>
      </c>
      <c r="G68">
        <v>4.4000000000000004</v>
      </c>
      <c r="H68">
        <v>2023</v>
      </c>
      <c r="I68" t="s">
        <v>1064</v>
      </c>
      <c r="J68" t="s">
        <v>1061</v>
      </c>
      <c r="K68">
        <v>4</v>
      </c>
    </row>
    <row r="69" spans="1:11" x14ac:dyDescent="0.3">
      <c r="A69" t="s">
        <v>91</v>
      </c>
      <c r="B69" t="s">
        <v>12</v>
      </c>
      <c r="C69">
        <v>69</v>
      </c>
      <c r="D69" t="s">
        <v>9</v>
      </c>
      <c r="E69" s="24">
        <v>44952</v>
      </c>
      <c r="F69">
        <v>40</v>
      </c>
      <c r="G69">
        <v>3.8</v>
      </c>
      <c r="H69">
        <v>2023</v>
      </c>
      <c r="I69" t="s">
        <v>1065</v>
      </c>
      <c r="J69" t="s">
        <v>1059</v>
      </c>
      <c r="K69">
        <v>4</v>
      </c>
    </row>
    <row r="70" spans="1:11" x14ac:dyDescent="0.3">
      <c r="A70" t="s">
        <v>92</v>
      </c>
      <c r="B70" t="s">
        <v>19</v>
      </c>
      <c r="C70">
        <v>50</v>
      </c>
      <c r="D70" t="s">
        <v>10</v>
      </c>
      <c r="E70" s="24">
        <v>44952</v>
      </c>
      <c r="F70">
        <v>60</v>
      </c>
      <c r="G70">
        <v>2</v>
      </c>
      <c r="H70">
        <v>2023</v>
      </c>
      <c r="I70" t="s">
        <v>1065</v>
      </c>
      <c r="J70" t="s">
        <v>1063</v>
      </c>
      <c r="K70">
        <v>2</v>
      </c>
    </row>
    <row r="71" spans="1:11" x14ac:dyDescent="0.3">
      <c r="A71" t="s">
        <v>93</v>
      </c>
      <c r="B71" t="s">
        <v>18</v>
      </c>
      <c r="C71">
        <v>124</v>
      </c>
      <c r="D71" t="s">
        <v>13</v>
      </c>
      <c r="E71" s="24">
        <v>44953</v>
      </c>
      <c r="F71">
        <v>215</v>
      </c>
      <c r="G71">
        <v>4.0999999999999996</v>
      </c>
      <c r="H71">
        <v>2023</v>
      </c>
      <c r="I71" t="s">
        <v>1067</v>
      </c>
      <c r="J71" t="s">
        <v>1061</v>
      </c>
      <c r="K71">
        <v>4</v>
      </c>
    </row>
    <row r="72" spans="1:11" x14ac:dyDescent="0.3">
      <c r="A72" t="s">
        <v>94</v>
      </c>
      <c r="B72" t="s">
        <v>23</v>
      </c>
      <c r="C72">
        <v>81</v>
      </c>
      <c r="D72" t="s">
        <v>11</v>
      </c>
      <c r="E72" s="24">
        <v>44953</v>
      </c>
      <c r="F72">
        <v>156</v>
      </c>
      <c r="G72">
        <v>2.6</v>
      </c>
      <c r="H72">
        <v>2023</v>
      </c>
      <c r="I72" t="s">
        <v>1067</v>
      </c>
      <c r="J72" t="s">
        <v>1059</v>
      </c>
      <c r="K72">
        <v>3</v>
      </c>
    </row>
    <row r="73" spans="1:11" x14ac:dyDescent="0.3">
      <c r="A73" t="s">
        <v>95</v>
      </c>
      <c r="B73" t="s">
        <v>7</v>
      </c>
      <c r="C73">
        <v>141</v>
      </c>
      <c r="D73" t="s">
        <v>6</v>
      </c>
      <c r="E73" s="24">
        <v>44953</v>
      </c>
      <c r="F73">
        <v>54</v>
      </c>
      <c r="G73">
        <v>0</v>
      </c>
      <c r="H73">
        <v>2023</v>
      </c>
      <c r="I73" t="s">
        <v>1067</v>
      </c>
      <c r="J73" t="s">
        <v>1061</v>
      </c>
      <c r="K73">
        <v>0</v>
      </c>
    </row>
    <row r="74" spans="1:11" x14ac:dyDescent="0.3">
      <c r="A74" t="s">
        <v>96</v>
      </c>
      <c r="B74" t="s">
        <v>7</v>
      </c>
      <c r="C74">
        <v>168</v>
      </c>
      <c r="D74" t="s">
        <v>6</v>
      </c>
      <c r="E74" s="24">
        <v>44954</v>
      </c>
      <c r="F74">
        <v>160</v>
      </c>
      <c r="G74">
        <v>3.9</v>
      </c>
      <c r="H74">
        <v>2023</v>
      </c>
      <c r="I74" t="s">
        <v>1068</v>
      </c>
      <c r="J74" t="s">
        <v>1061</v>
      </c>
      <c r="K74">
        <v>4</v>
      </c>
    </row>
    <row r="75" spans="1:11" x14ac:dyDescent="0.3">
      <c r="A75" t="s">
        <v>97</v>
      </c>
      <c r="B75" t="s">
        <v>17</v>
      </c>
      <c r="C75">
        <v>101</v>
      </c>
      <c r="D75" t="s">
        <v>11</v>
      </c>
      <c r="E75" s="24">
        <v>44954</v>
      </c>
      <c r="F75">
        <v>80</v>
      </c>
      <c r="G75">
        <v>4.8</v>
      </c>
      <c r="H75">
        <v>2023</v>
      </c>
      <c r="I75" t="s">
        <v>1068</v>
      </c>
      <c r="J75" t="s">
        <v>1059</v>
      </c>
      <c r="K75">
        <v>5</v>
      </c>
    </row>
    <row r="76" spans="1:11" x14ac:dyDescent="0.3">
      <c r="A76" t="s">
        <v>98</v>
      </c>
      <c r="B76" t="s">
        <v>14</v>
      </c>
      <c r="C76">
        <v>67</v>
      </c>
      <c r="D76" t="s">
        <v>11</v>
      </c>
      <c r="E76" s="24">
        <v>44954</v>
      </c>
      <c r="F76">
        <v>168</v>
      </c>
      <c r="G76">
        <v>2.6</v>
      </c>
      <c r="H76">
        <v>2023</v>
      </c>
      <c r="I76" t="s">
        <v>1068</v>
      </c>
      <c r="J76" t="s">
        <v>1059</v>
      </c>
      <c r="K76">
        <v>3</v>
      </c>
    </row>
    <row r="77" spans="1:11" x14ac:dyDescent="0.3">
      <c r="A77" t="s">
        <v>99</v>
      </c>
      <c r="B77" t="s">
        <v>5</v>
      </c>
      <c r="C77">
        <v>114</v>
      </c>
      <c r="D77" t="s">
        <v>6</v>
      </c>
      <c r="E77" s="24">
        <v>44956</v>
      </c>
      <c r="F77">
        <v>42</v>
      </c>
      <c r="G77">
        <v>2.6</v>
      </c>
      <c r="H77">
        <v>2023</v>
      </c>
      <c r="I77" t="s">
        <v>1060</v>
      </c>
      <c r="J77" t="s">
        <v>1059</v>
      </c>
      <c r="K77">
        <v>3</v>
      </c>
    </row>
    <row r="78" spans="1:11" x14ac:dyDescent="0.3">
      <c r="A78" t="s">
        <v>100</v>
      </c>
      <c r="B78" t="s">
        <v>23</v>
      </c>
      <c r="C78">
        <v>42</v>
      </c>
      <c r="D78" t="s">
        <v>11</v>
      </c>
      <c r="E78" s="24">
        <v>44956</v>
      </c>
      <c r="F78">
        <v>205</v>
      </c>
      <c r="G78">
        <v>3.6</v>
      </c>
      <c r="H78">
        <v>2023</v>
      </c>
      <c r="I78" t="s">
        <v>1060</v>
      </c>
      <c r="J78" t="s">
        <v>1063</v>
      </c>
      <c r="K78">
        <v>4</v>
      </c>
    </row>
    <row r="79" spans="1:11" x14ac:dyDescent="0.3">
      <c r="A79" t="s">
        <v>101</v>
      </c>
      <c r="B79" t="s">
        <v>8</v>
      </c>
      <c r="C79">
        <v>69</v>
      </c>
      <c r="D79" t="s">
        <v>6</v>
      </c>
      <c r="E79" s="24">
        <v>44956</v>
      </c>
      <c r="F79">
        <v>108</v>
      </c>
      <c r="G79">
        <v>3.3</v>
      </c>
      <c r="H79">
        <v>2023</v>
      </c>
      <c r="I79" t="s">
        <v>1060</v>
      </c>
      <c r="J79" t="s">
        <v>1059</v>
      </c>
      <c r="K79">
        <v>3</v>
      </c>
    </row>
    <row r="80" spans="1:11" x14ac:dyDescent="0.3">
      <c r="A80" t="s">
        <v>102</v>
      </c>
      <c r="B80" t="s">
        <v>18</v>
      </c>
      <c r="C80">
        <v>145</v>
      </c>
      <c r="D80" t="s">
        <v>9</v>
      </c>
      <c r="E80" s="24">
        <v>44956</v>
      </c>
      <c r="F80">
        <v>78</v>
      </c>
      <c r="G80">
        <v>1.9</v>
      </c>
      <c r="H80">
        <v>2023</v>
      </c>
      <c r="I80" t="s">
        <v>1060</v>
      </c>
      <c r="J80" t="s">
        <v>1061</v>
      </c>
      <c r="K80">
        <v>2</v>
      </c>
    </row>
    <row r="81" spans="1:11" x14ac:dyDescent="0.3">
      <c r="A81" t="s">
        <v>103</v>
      </c>
      <c r="B81" t="s">
        <v>12</v>
      </c>
      <c r="C81">
        <v>43</v>
      </c>
      <c r="D81" t="s">
        <v>6</v>
      </c>
      <c r="E81" s="24">
        <v>44956</v>
      </c>
      <c r="F81">
        <v>23</v>
      </c>
      <c r="G81">
        <v>4.9000000000000004</v>
      </c>
      <c r="H81">
        <v>2023</v>
      </c>
      <c r="I81" t="s">
        <v>1060</v>
      </c>
      <c r="J81" t="s">
        <v>1063</v>
      </c>
      <c r="K81">
        <v>5</v>
      </c>
    </row>
    <row r="82" spans="1:11" x14ac:dyDescent="0.3">
      <c r="A82" t="s">
        <v>104</v>
      </c>
      <c r="B82" t="s">
        <v>8</v>
      </c>
      <c r="C82">
        <v>62</v>
      </c>
      <c r="D82" t="s">
        <v>10</v>
      </c>
      <c r="E82" s="24">
        <v>44957</v>
      </c>
      <c r="F82">
        <v>99</v>
      </c>
      <c r="G82">
        <v>3.6</v>
      </c>
      <c r="H82">
        <v>2023</v>
      </c>
      <c r="I82" t="s">
        <v>1062</v>
      </c>
      <c r="J82" t="s">
        <v>1059</v>
      </c>
      <c r="K82">
        <v>4</v>
      </c>
    </row>
    <row r="83" spans="1:11" x14ac:dyDescent="0.3">
      <c r="A83" t="s">
        <v>105</v>
      </c>
      <c r="B83" t="s">
        <v>22</v>
      </c>
      <c r="C83">
        <v>79</v>
      </c>
      <c r="D83" t="s">
        <v>6</v>
      </c>
      <c r="E83" s="24">
        <v>44958</v>
      </c>
      <c r="F83">
        <v>148</v>
      </c>
      <c r="G83">
        <v>4.5</v>
      </c>
      <c r="H83">
        <v>2023</v>
      </c>
      <c r="I83" t="s">
        <v>1064</v>
      </c>
      <c r="J83" t="s">
        <v>1059</v>
      </c>
      <c r="K83">
        <v>5</v>
      </c>
    </row>
    <row r="84" spans="1:11" x14ac:dyDescent="0.3">
      <c r="A84" t="s">
        <v>106</v>
      </c>
      <c r="B84" t="s">
        <v>18</v>
      </c>
      <c r="C84">
        <v>45</v>
      </c>
      <c r="D84" t="s">
        <v>13</v>
      </c>
      <c r="E84" s="24">
        <v>44958</v>
      </c>
      <c r="F84">
        <v>34</v>
      </c>
      <c r="G84">
        <v>3.7</v>
      </c>
      <c r="H84">
        <v>2023</v>
      </c>
      <c r="I84" t="s">
        <v>1064</v>
      </c>
      <c r="J84" t="s">
        <v>1063</v>
      </c>
      <c r="K84">
        <v>4</v>
      </c>
    </row>
    <row r="85" spans="1:11" x14ac:dyDescent="0.3">
      <c r="A85" t="s">
        <v>107</v>
      </c>
      <c r="B85" t="s">
        <v>8</v>
      </c>
      <c r="C85">
        <v>137</v>
      </c>
      <c r="D85" t="s">
        <v>6</v>
      </c>
      <c r="E85" s="24">
        <v>44958</v>
      </c>
      <c r="F85">
        <v>86</v>
      </c>
      <c r="G85">
        <v>4.8</v>
      </c>
      <c r="H85">
        <v>2023</v>
      </c>
      <c r="I85" t="s">
        <v>1064</v>
      </c>
      <c r="J85" t="s">
        <v>1061</v>
      </c>
      <c r="K85">
        <v>5</v>
      </c>
    </row>
    <row r="86" spans="1:11" x14ac:dyDescent="0.3">
      <c r="A86" t="s">
        <v>108</v>
      </c>
      <c r="B86" t="s">
        <v>5</v>
      </c>
      <c r="C86">
        <v>109</v>
      </c>
      <c r="D86" t="s">
        <v>10</v>
      </c>
      <c r="E86" s="24">
        <v>44958</v>
      </c>
      <c r="F86">
        <v>105</v>
      </c>
      <c r="G86">
        <v>3.3</v>
      </c>
      <c r="H86">
        <v>2023</v>
      </c>
      <c r="I86" t="s">
        <v>1064</v>
      </c>
      <c r="J86" t="s">
        <v>1059</v>
      </c>
      <c r="K86">
        <v>3</v>
      </c>
    </row>
    <row r="87" spans="1:11" x14ac:dyDescent="0.3">
      <c r="A87" t="s">
        <v>109</v>
      </c>
      <c r="B87" t="s">
        <v>12</v>
      </c>
      <c r="C87">
        <v>78</v>
      </c>
      <c r="D87" t="s">
        <v>10</v>
      </c>
      <c r="E87" s="24">
        <v>44958</v>
      </c>
      <c r="F87">
        <v>62</v>
      </c>
      <c r="G87">
        <v>3.1</v>
      </c>
      <c r="H87">
        <v>2023</v>
      </c>
      <c r="I87" t="s">
        <v>1064</v>
      </c>
      <c r="J87" t="s">
        <v>1059</v>
      </c>
      <c r="K87">
        <v>3</v>
      </c>
    </row>
    <row r="88" spans="1:11" x14ac:dyDescent="0.3">
      <c r="A88" t="s">
        <v>110</v>
      </c>
      <c r="B88" t="s">
        <v>8</v>
      </c>
      <c r="C88">
        <v>137</v>
      </c>
      <c r="D88" t="s">
        <v>13</v>
      </c>
      <c r="E88" s="24">
        <v>44958</v>
      </c>
      <c r="F88">
        <v>90</v>
      </c>
      <c r="G88">
        <v>4.0999999999999996</v>
      </c>
      <c r="H88">
        <v>2023</v>
      </c>
      <c r="I88" t="s">
        <v>1064</v>
      </c>
      <c r="J88" t="s">
        <v>1061</v>
      </c>
      <c r="K88">
        <v>4</v>
      </c>
    </row>
    <row r="89" spans="1:11" x14ac:dyDescent="0.3">
      <c r="A89" t="s">
        <v>111</v>
      </c>
      <c r="B89" t="s">
        <v>21</v>
      </c>
      <c r="C89">
        <v>99</v>
      </c>
      <c r="D89" t="s">
        <v>10</v>
      </c>
      <c r="E89" s="24">
        <v>44959</v>
      </c>
      <c r="F89">
        <v>112</v>
      </c>
      <c r="G89">
        <v>4.9000000000000004</v>
      </c>
      <c r="H89">
        <v>2023</v>
      </c>
      <c r="I89" t="s">
        <v>1065</v>
      </c>
      <c r="J89" t="s">
        <v>1059</v>
      </c>
      <c r="K89">
        <v>5</v>
      </c>
    </row>
    <row r="90" spans="1:11" x14ac:dyDescent="0.3">
      <c r="A90" t="s">
        <v>112</v>
      </c>
      <c r="B90" t="s">
        <v>19</v>
      </c>
      <c r="C90">
        <v>100</v>
      </c>
      <c r="D90" t="s">
        <v>10</v>
      </c>
      <c r="E90" s="24">
        <v>44959</v>
      </c>
      <c r="F90">
        <v>135</v>
      </c>
      <c r="G90">
        <v>4</v>
      </c>
      <c r="H90">
        <v>2023</v>
      </c>
      <c r="I90" t="s">
        <v>1065</v>
      </c>
      <c r="J90" t="s">
        <v>1059</v>
      </c>
      <c r="K90">
        <v>4</v>
      </c>
    </row>
    <row r="91" spans="1:11" x14ac:dyDescent="0.3">
      <c r="A91" t="s">
        <v>113</v>
      </c>
      <c r="B91" t="s">
        <v>12</v>
      </c>
      <c r="C91">
        <v>47</v>
      </c>
      <c r="D91" t="s">
        <v>9</v>
      </c>
      <c r="E91" s="24">
        <v>44959</v>
      </c>
      <c r="F91">
        <v>34</v>
      </c>
      <c r="G91">
        <v>2.1</v>
      </c>
      <c r="H91">
        <v>2023</v>
      </c>
      <c r="I91" t="s">
        <v>1065</v>
      </c>
      <c r="J91" t="s">
        <v>1063</v>
      </c>
      <c r="K91">
        <v>2</v>
      </c>
    </row>
    <row r="92" spans="1:11" x14ac:dyDescent="0.3">
      <c r="A92" t="s">
        <v>114</v>
      </c>
      <c r="B92" t="s">
        <v>5</v>
      </c>
      <c r="C92">
        <v>87</v>
      </c>
      <c r="D92" t="s">
        <v>11</v>
      </c>
      <c r="E92" s="24">
        <v>44959</v>
      </c>
      <c r="F92">
        <v>155</v>
      </c>
      <c r="G92">
        <v>4.5</v>
      </c>
      <c r="H92">
        <v>2023</v>
      </c>
      <c r="I92" t="s">
        <v>1065</v>
      </c>
      <c r="J92" t="s">
        <v>1059</v>
      </c>
      <c r="K92">
        <v>5</v>
      </c>
    </row>
    <row r="93" spans="1:11" x14ac:dyDescent="0.3">
      <c r="A93" t="s">
        <v>115</v>
      </c>
      <c r="B93" t="s">
        <v>21</v>
      </c>
      <c r="C93">
        <v>143</v>
      </c>
      <c r="D93" t="s">
        <v>11</v>
      </c>
      <c r="E93" s="24">
        <v>44961</v>
      </c>
      <c r="F93">
        <v>124</v>
      </c>
      <c r="G93">
        <v>4.9000000000000004</v>
      </c>
      <c r="H93">
        <v>2023</v>
      </c>
      <c r="I93" t="s">
        <v>1068</v>
      </c>
      <c r="J93" t="s">
        <v>1061</v>
      </c>
      <c r="K93">
        <v>5</v>
      </c>
    </row>
    <row r="94" spans="1:11" x14ac:dyDescent="0.3">
      <c r="A94" t="s">
        <v>116</v>
      </c>
      <c r="B94" t="s">
        <v>19</v>
      </c>
      <c r="C94">
        <v>84</v>
      </c>
      <c r="D94" t="s">
        <v>10</v>
      </c>
      <c r="E94" s="24">
        <v>44961</v>
      </c>
      <c r="F94">
        <v>195</v>
      </c>
      <c r="G94">
        <v>4.0999999999999996</v>
      </c>
      <c r="H94">
        <v>2023</v>
      </c>
      <c r="I94" t="s">
        <v>1068</v>
      </c>
      <c r="J94" t="s">
        <v>1059</v>
      </c>
      <c r="K94">
        <v>4</v>
      </c>
    </row>
    <row r="95" spans="1:11" x14ac:dyDescent="0.3">
      <c r="A95" t="s">
        <v>117</v>
      </c>
      <c r="B95" t="s">
        <v>17</v>
      </c>
      <c r="C95">
        <v>55</v>
      </c>
      <c r="D95" t="s">
        <v>11</v>
      </c>
      <c r="E95" s="24">
        <v>44962</v>
      </c>
      <c r="F95">
        <v>78</v>
      </c>
      <c r="G95">
        <v>4.5</v>
      </c>
      <c r="H95">
        <v>2023</v>
      </c>
      <c r="I95" t="s">
        <v>1058</v>
      </c>
      <c r="J95" t="s">
        <v>1063</v>
      </c>
      <c r="K95">
        <v>5</v>
      </c>
    </row>
    <row r="96" spans="1:11" x14ac:dyDescent="0.3">
      <c r="A96" t="s">
        <v>118</v>
      </c>
      <c r="B96" t="s">
        <v>15</v>
      </c>
      <c r="C96">
        <v>135</v>
      </c>
      <c r="D96" t="s">
        <v>13</v>
      </c>
      <c r="E96" s="24">
        <v>44964</v>
      </c>
      <c r="F96">
        <v>35</v>
      </c>
      <c r="G96">
        <v>4.8</v>
      </c>
      <c r="H96">
        <v>2023</v>
      </c>
      <c r="I96" t="s">
        <v>1062</v>
      </c>
      <c r="J96" t="s">
        <v>1061</v>
      </c>
      <c r="K96">
        <v>5</v>
      </c>
    </row>
    <row r="97" spans="1:11" x14ac:dyDescent="0.3">
      <c r="A97" t="s">
        <v>119</v>
      </c>
      <c r="B97" t="s">
        <v>16</v>
      </c>
      <c r="C97">
        <v>152</v>
      </c>
      <c r="D97" t="s">
        <v>9</v>
      </c>
      <c r="E97" s="24">
        <v>44964</v>
      </c>
      <c r="F97">
        <v>123</v>
      </c>
      <c r="G97">
        <v>4.5999999999999996</v>
      </c>
      <c r="H97">
        <v>2023</v>
      </c>
      <c r="I97" t="s">
        <v>1062</v>
      </c>
      <c r="J97" t="s">
        <v>1061</v>
      </c>
      <c r="K97">
        <v>5</v>
      </c>
    </row>
    <row r="98" spans="1:11" x14ac:dyDescent="0.3">
      <c r="A98" t="s">
        <v>120</v>
      </c>
      <c r="B98" t="s">
        <v>23</v>
      </c>
      <c r="C98">
        <v>132</v>
      </c>
      <c r="D98" t="s">
        <v>9</v>
      </c>
      <c r="E98" s="24">
        <v>44964</v>
      </c>
      <c r="F98">
        <v>43</v>
      </c>
      <c r="G98">
        <v>4.5999999999999996</v>
      </c>
      <c r="H98">
        <v>2023</v>
      </c>
      <c r="I98" t="s">
        <v>1062</v>
      </c>
      <c r="J98" t="s">
        <v>1061</v>
      </c>
      <c r="K98">
        <v>5</v>
      </c>
    </row>
    <row r="99" spans="1:11" x14ac:dyDescent="0.3">
      <c r="A99" t="s">
        <v>121</v>
      </c>
      <c r="B99" t="s">
        <v>7</v>
      </c>
      <c r="C99">
        <v>60</v>
      </c>
      <c r="D99" t="s">
        <v>10</v>
      </c>
      <c r="E99" s="24">
        <v>44965</v>
      </c>
      <c r="F99">
        <v>69</v>
      </c>
      <c r="G99">
        <v>4.3</v>
      </c>
      <c r="H99">
        <v>2023</v>
      </c>
      <c r="I99" t="s">
        <v>1064</v>
      </c>
      <c r="J99" t="s">
        <v>1063</v>
      </c>
      <c r="K99">
        <v>4</v>
      </c>
    </row>
    <row r="100" spans="1:11" x14ac:dyDescent="0.3">
      <c r="A100" t="s">
        <v>122</v>
      </c>
      <c r="B100" t="s">
        <v>16</v>
      </c>
      <c r="C100">
        <v>95</v>
      </c>
      <c r="D100" t="s">
        <v>9</v>
      </c>
      <c r="E100" s="24">
        <v>44965</v>
      </c>
      <c r="F100">
        <v>130</v>
      </c>
      <c r="G100">
        <v>5</v>
      </c>
      <c r="H100">
        <v>2023</v>
      </c>
      <c r="I100" t="s">
        <v>1064</v>
      </c>
      <c r="J100" t="s">
        <v>1059</v>
      </c>
      <c r="K100">
        <v>5</v>
      </c>
    </row>
    <row r="101" spans="1:11" x14ac:dyDescent="0.3">
      <c r="A101" t="s">
        <v>123</v>
      </c>
      <c r="B101" t="s">
        <v>20</v>
      </c>
      <c r="C101">
        <v>96</v>
      </c>
      <c r="D101" t="s">
        <v>6</v>
      </c>
      <c r="E101" s="24">
        <v>44965</v>
      </c>
      <c r="F101">
        <v>120</v>
      </c>
      <c r="G101">
        <v>4</v>
      </c>
      <c r="H101">
        <v>2023</v>
      </c>
      <c r="I101" t="s">
        <v>1064</v>
      </c>
      <c r="J101" t="s">
        <v>1059</v>
      </c>
      <c r="K101">
        <v>4</v>
      </c>
    </row>
    <row r="102" spans="1:11" x14ac:dyDescent="0.3">
      <c r="A102" t="s">
        <v>124</v>
      </c>
      <c r="B102" t="s">
        <v>17</v>
      </c>
      <c r="C102">
        <v>45</v>
      </c>
      <c r="D102" t="s">
        <v>10</v>
      </c>
      <c r="E102" s="24">
        <v>44966</v>
      </c>
      <c r="F102">
        <v>84</v>
      </c>
      <c r="G102">
        <v>4.5999999999999996</v>
      </c>
      <c r="H102">
        <v>2023</v>
      </c>
      <c r="I102" t="s">
        <v>1065</v>
      </c>
      <c r="J102" t="s">
        <v>1063</v>
      </c>
      <c r="K102">
        <v>5</v>
      </c>
    </row>
    <row r="103" spans="1:11" x14ac:dyDescent="0.3">
      <c r="A103" t="s">
        <v>125</v>
      </c>
      <c r="B103" t="s">
        <v>20</v>
      </c>
      <c r="C103">
        <v>132</v>
      </c>
      <c r="D103" t="s">
        <v>6</v>
      </c>
      <c r="E103" s="24">
        <v>44967</v>
      </c>
      <c r="F103">
        <v>112</v>
      </c>
      <c r="G103">
        <v>4.5</v>
      </c>
      <c r="H103">
        <v>2023</v>
      </c>
      <c r="I103" t="s">
        <v>1067</v>
      </c>
      <c r="J103" t="s">
        <v>1061</v>
      </c>
      <c r="K103">
        <v>5</v>
      </c>
    </row>
    <row r="104" spans="1:11" x14ac:dyDescent="0.3">
      <c r="A104" t="s">
        <v>126</v>
      </c>
      <c r="B104" t="s">
        <v>14</v>
      </c>
      <c r="C104">
        <v>95</v>
      </c>
      <c r="D104" t="s">
        <v>10</v>
      </c>
      <c r="E104" s="24">
        <v>44967</v>
      </c>
      <c r="F104">
        <v>66</v>
      </c>
      <c r="G104">
        <v>4.5999999999999996</v>
      </c>
      <c r="H104">
        <v>2023</v>
      </c>
      <c r="I104" t="s">
        <v>1067</v>
      </c>
      <c r="J104" t="s">
        <v>1059</v>
      </c>
      <c r="K104">
        <v>5</v>
      </c>
    </row>
    <row r="105" spans="1:11" x14ac:dyDescent="0.3">
      <c r="A105" t="s">
        <v>127</v>
      </c>
      <c r="B105" t="s">
        <v>16</v>
      </c>
      <c r="C105">
        <v>131</v>
      </c>
      <c r="D105" t="s">
        <v>11</v>
      </c>
      <c r="E105" s="24">
        <v>44967</v>
      </c>
      <c r="F105">
        <v>172</v>
      </c>
      <c r="G105">
        <v>2.6</v>
      </c>
      <c r="H105">
        <v>2023</v>
      </c>
      <c r="I105" t="s">
        <v>1067</v>
      </c>
      <c r="J105" t="s">
        <v>1061</v>
      </c>
      <c r="K105">
        <v>3</v>
      </c>
    </row>
    <row r="106" spans="1:11" x14ac:dyDescent="0.3">
      <c r="A106" t="s">
        <v>128</v>
      </c>
      <c r="B106" t="s">
        <v>22</v>
      </c>
      <c r="C106">
        <v>67</v>
      </c>
      <c r="D106" t="s">
        <v>13</v>
      </c>
      <c r="E106" s="24">
        <v>44968</v>
      </c>
      <c r="F106">
        <v>24</v>
      </c>
      <c r="G106">
        <v>4.3</v>
      </c>
      <c r="H106">
        <v>2023</v>
      </c>
      <c r="I106" t="s">
        <v>1068</v>
      </c>
      <c r="J106" t="s">
        <v>1059</v>
      </c>
      <c r="K106">
        <v>4</v>
      </c>
    </row>
    <row r="107" spans="1:11" x14ac:dyDescent="0.3">
      <c r="A107" t="s">
        <v>129</v>
      </c>
      <c r="B107" t="s">
        <v>21</v>
      </c>
      <c r="C107">
        <v>111</v>
      </c>
      <c r="D107" t="s">
        <v>11</v>
      </c>
      <c r="E107" s="24">
        <v>44969</v>
      </c>
      <c r="F107">
        <v>43</v>
      </c>
      <c r="G107">
        <v>3.9</v>
      </c>
      <c r="H107">
        <v>2023</v>
      </c>
      <c r="I107" t="s">
        <v>1058</v>
      </c>
      <c r="J107" t="s">
        <v>1059</v>
      </c>
      <c r="K107">
        <v>4</v>
      </c>
    </row>
    <row r="108" spans="1:11" x14ac:dyDescent="0.3">
      <c r="A108" t="s">
        <v>130</v>
      </c>
      <c r="B108" t="s">
        <v>23</v>
      </c>
      <c r="C108">
        <v>78</v>
      </c>
      <c r="D108" t="s">
        <v>9</v>
      </c>
      <c r="E108" s="24">
        <v>44969</v>
      </c>
      <c r="F108">
        <v>23</v>
      </c>
      <c r="G108">
        <v>5</v>
      </c>
      <c r="H108">
        <v>2023</v>
      </c>
      <c r="I108" t="s">
        <v>1058</v>
      </c>
      <c r="J108" t="s">
        <v>1059</v>
      </c>
      <c r="K108">
        <v>5</v>
      </c>
    </row>
    <row r="109" spans="1:11" x14ac:dyDescent="0.3">
      <c r="A109" t="s">
        <v>131</v>
      </c>
      <c r="B109" t="s">
        <v>24</v>
      </c>
      <c r="C109">
        <v>28</v>
      </c>
      <c r="D109" t="s">
        <v>6</v>
      </c>
      <c r="E109" s="24">
        <v>44969</v>
      </c>
      <c r="F109">
        <v>74</v>
      </c>
      <c r="G109">
        <v>3.5</v>
      </c>
      <c r="H109">
        <v>2023</v>
      </c>
      <c r="I109" t="s">
        <v>1058</v>
      </c>
      <c r="J109" t="s">
        <v>1066</v>
      </c>
      <c r="K109">
        <v>4</v>
      </c>
    </row>
    <row r="110" spans="1:11" x14ac:dyDescent="0.3">
      <c r="A110" t="s">
        <v>132</v>
      </c>
      <c r="B110" t="s">
        <v>12</v>
      </c>
      <c r="C110">
        <v>127</v>
      </c>
      <c r="D110" t="s">
        <v>13</v>
      </c>
      <c r="E110" s="24">
        <v>44970</v>
      </c>
      <c r="F110">
        <v>165</v>
      </c>
      <c r="G110">
        <v>4.7</v>
      </c>
      <c r="H110">
        <v>2023</v>
      </c>
      <c r="I110" t="s">
        <v>1060</v>
      </c>
      <c r="J110" t="s">
        <v>1061</v>
      </c>
      <c r="K110">
        <v>5</v>
      </c>
    </row>
    <row r="111" spans="1:11" x14ac:dyDescent="0.3">
      <c r="A111" t="s">
        <v>133</v>
      </c>
      <c r="B111" t="s">
        <v>19</v>
      </c>
      <c r="C111">
        <v>137</v>
      </c>
      <c r="D111" t="s">
        <v>11</v>
      </c>
      <c r="E111" s="24">
        <v>44970</v>
      </c>
      <c r="F111">
        <v>34</v>
      </c>
      <c r="G111">
        <v>2.9</v>
      </c>
      <c r="H111">
        <v>2023</v>
      </c>
      <c r="I111" t="s">
        <v>1060</v>
      </c>
      <c r="J111" t="s">
        <v>1061</v>
      </c>
      <c r="K111">
        <v>3</v>
      </c>
    </row>
    <row r="112" spans="1:11" x14ac:dyDescent="0.3">
      <c r="A112" t="s">
        <v>134</v>
      </c>
      <c r="B112" t="s">
        <v>12</v>
      </c>
      <c r="C112">
        <v>76</v>
      </c>
      <c r="D112" t="s">
        <v>6</v>
      </c>
      <c r="E112" s="24">
        <v>44970</v>
      </c>
      <c r="F112">
        <v>64</v>
      </c>
      <c r="G112">
        <v>3.4</v>
      </c>
      <c r="H112">
        <v>2023</v>
      </c>
      <c r="I112" t="s">
        <v>1060</v>
      </c>
      <c r="J112" t="s">
        <v>1059</v>
      </c>
      <c r="K112">
        <v>3</v>
      </c>
    </row>
    <row r="113" spans="1:11" x14ac:dyDescent="0.3">
      <c r="A113" t="s">
        <v>135</v>
      </c>
      <c r="B113" t="s">
        <v>23</v>
      </c>
      <c r="C113">
        <v>80</v>
      </c>
      <c r="D113" t="s">
        <v>13</v>
      </c>
      <c r="E113" s="24">
        <v>44971</v>
      </c>
      <c r="F113">
        <v>155</v>
      </c>
      <c r="G113">
        <v>3.2</v>
      </c>
      <c r="H113">
        <v>2023</v>
      </c>
      <c r="I113" t="s">
        <v>1062</v>
      </c>
      <c r="J113" t="s">
        <v>1059</v>
      </c>
      <c r="K113">
        <v>3</v>
      </c>
    </row>
    <row r="114" spans="1:11" x14ac:dyDescent="0.3">
      <c r="A114" t="s">
        <v>136</v>
      </c>
      <c r="B114" t="s">
        <v>12</v>
      </c>
      <c r="C114">
        <v>95</v>
      </c>
      <c r="D114" t="s">
        <v>9</v>
      </c>
      <c r="E114" s="24">
        <v>44972</v>
      </c>
      <c r="F114">
        <v>120</v>
      </c>
      <c r="G114">
        <v>4.8</v>
      </c>
      <c r="H114">
        <v>2023</v>
      </c>
      <c r="I114" t="s">
        <v>1064</v>
      </c>
      <c r="J114" t="s">
        <v>1059</v>
      </c>
      <c r="K114">
        <v>5</v>
      </c>
    </row>
    <row r="115" spans="1:11" x14ac:dyDescent="0.3">
      <c r="A115" t="s">
        <v>137</v>
      </c>
      <c r="B115" t="s">
        <v>7</v>
      </c>
      <c r="C115">
        <v>30</v>
      </c>
      <c r="D115" t="s">
        <v>6</v>
      </c>
      <c r="E115" s="24">
        <v>44972</v>
      </c>
      <c r="F115">
        <v>105</v>
      </c>
      <c r="G115">
        <v>3.6</v>
      </c>
      <c r="H115">
        <v>2023</v>
      </c>
      <c r="I115" t="s">
        <v>1064</v>
      </c>
      <c r="J115" t="s">
        <v>1066</v>
      </c>
      <c r="K115">
        <v>4</v>
      </c>
    </row>
    <row r="116" spans="1:11" x14ac:dyDescent="0.3">
      <c r="A116" t="s">
        <v>138</v>
      </c>
      <c r="B116" t="s">
        <v>8</v>
      </c>
      <c r="C116">
        <v>19</v>
      </c>
      <c r="D116" t="s">
        <v>11</v>
      </c>
      <c r="E116" s="24">
        <v>44972</v>
      </c>
      <c r="F116">
        <v>28</v>
      </c>
      <c r="G116">
        <v>4.9000000000000004</v>
      </c>
      <c r="H116">
        <v>2023</v>
      </c>
      <c r="I116" t="s">
        <v>1064</v>
      </c>
      <c r="J116" t="s">
        <v>1066</v>
      </c>
      <c r="K116">
        <v>5</v>
      </c>
    </row>
    <row r="117" spans="1:11" x14ac:dyDescent="0.3">
      <c r="A117" t="s">
        <v>139</v>
      </c>
      <c r="B117" t="s">
        <v>18</v>
      </c>
      <c r="C117">
        <v>38</v>
      </c>
      <c r="D117" t="s">
        <v>13</v>
      </c>
      <c r="E117" s="24">
        <v>44972</v>
      </c>
      <c r="F117">
        <v>100</v>
      </c>
      <c r="G117">
        <v>4.8</v>
      </c>
      <c r="H117">
        <v>2023</v>
      </c>
      <c r="I117" t="s">
        <v>1064</v>
      </c>
      <c r="J117" t="s">
        <v>1063</v>
      </c>
      <c r="K117">
        <v>5</v>
      </c>
    </row>
    <row r="118" spans="1:11" x14ac:dyDescent="0.3">
      <c r="A118" t="s">
        <v>140</v>
      </c>
      <c r="B118" t="s">
        <v>14</v>
      </c>
      <c r="C118">
        <v>55</v>
      </c>
      <c r="D118" t="s">
        <v>11</v>
      </c>
      <c r="E118" s="24">
        <v>44972</v>
      </c>
      <c r="F118">
        <v>23</v>
      </c>
      <c r="G118">
        <v>3.6</v>
      </c>
      <c r="H118">
        <v>2023</v>
      </c>
      <c r="I118" t="s">
        <v>1064</v>
      </c>
      <c r="J118" t="s">
        <v>1063</v>
      </c>
      <c r="K118">
        <v>4</v>
      </c>
    </row>
    <row r="119" spans="1:11" x14ac:dyDescent="0.3">
      <c r="A119" t="s">
        <v>141</v>
      </c>
      <c r="B119" t="s">
        <v>22</v>
      </c>
      <c r="C119">
        <v>27</v>
      </c>
      <c r="D119" t="s">
        <v>6</v>
      </c>
      <c r="E119" s="24">
        <v>44973</v>
      </c>
      <c r="F119">
        <v>70</v>
      </c>
      <c r="G119">
        <v>3.9</v>
      </c>
      <c r="H119">
        <v>2023</v>
      </c>
      <c r="I119" t="s">
        <v>1065</v>
      </c>
      <c r="J119" t="s">
        <v>1066</v>
      </c>
      <c r="K119">
        <v>4</v>
      </c>
    </row>
    <row r="120" spans="1:11" x14ac:dyDescent="0.3">
      <c r="A120" t="s">
        <v>142</v>
      </c>
      <c r="B120" t="s">
        <v>22</v>
      </c>
      <c r="C120">
        <v>32</v>
      </c>
      <c r="D120" t="s">
        <v>6</v>
      </c>
      <c r="E120" s="24">
        <v>44973</v>
      </c>
      <c r="F120">
        <v>37</v>
      </c>
      <c r="G120">
        <v>1.9</v>
      </c>
      <c r="H120">
        <v>2023</v>
      </c>
      <c r="I120" t="s">
        <v>1065</v>
      </c>
      <c r="J120" t="s">
        <v>1063</v>
      </c>
      <c r="K120">
        <v>2</v>
      </c>
    </row>
    <row r="121" spans="1:11" x14ac:dyDescent="0.3">
      <c r="A121" t="s">
        <v>143</v>
      </c>
      <c r="B121" t="s">
        <v>24</v>
      </c>
      <c r="C121">
        <v>116</v>
      </c>
      <c r="D121" t="s">
        <v>10</v>
      </c>
      <c r="E121" s="24">
        <v>44973</v>
      </c>
      <c r="F121">
        <v>140</v>
      </c>
      <c r="G121">
        <v>3.6</v>
      </c>
      <c r="H121">
        <v>2023</v>
      </c>
      <c r="I121" t="s">
        <v>1065</v>
      </c>
      <c r="J121" t="s">
        <v>1059</v>
      </c>
      <c r="K121">
        <v>4</v>
      </c>
    </row>
    <row r="122" spans="1:11" x14ac:dyDescent="0.3">
      <c r="A122" t="s">
        <v>144</v>
      </c>
      <c r="B122" t="s">
        <v>20</v>
      </c>
      <c r="C122">
        <v>99</v>
      </c>
      <c r="D122" t="s">
        <v>9</v>
      </c>
      <c r="E122" s="24">
        <v>44973</v>
      </c>
      <c r="F122">
        <v>78</v>
      </c>
      <c r="G122">
        <v>4.0999999999999996</v>
      </c>
      <c r="H122">
        <v>2023</v>
      </c>
      <c r="I122" t="s">
        <v>1065</v>
      </c>
      <c r="J122" t="s">
        <v>1059</v>
      </c>
      <c r="K122">
        <v>4</v>
      </c>
    </row>
    <row r="123" spans="1:11" x14ac:dyDescent="0.3">
      <c r="A123" t="s">
        <v>145</v>
      </c>
      <c r="B123" t="s">
        <v>12</v>
      </c>
      <c r="C123">
        <v>75</v>
      </c>
      <c r="D123" t="s">
        <v>6</v>
      </c>
      <c r="E123" s="24">
        <v>44974</v>
      </c>
      <c r="F123">
        <v>21</v>
      </c>
      <c r="G123">
        <v>4.2</v>
      </c>
      <c r="H123">
        <v>2023</v>
      </c>
      <c r="I123" t="s">
        <v>1067</v>
      </c>
      <c r="J123" t="s">
        <v>1059</v>
      </c>
      <c r="K123">
        <v>4</v>
      </c>
    </row>
    <row r="124" spans="1:11" x14ac:dyDescent="0.3">
      <c r="A124" t="s">
        <v>146</v>
      </c>
      <c r="B124" t="s">
        <v>23</v>
      </c>
      <c r="C124">
        <v>57</v>
      </c>
      <c r="D124" t="s">
        <v>10</v>
      </c>
      <c r="E124" s="24">
        <v>44974</v>
      </c>
      <c r="F124">
        <v>88</v>
      </c>
      <c r="G124">
        <v>4.3</v>
      </c>
      <c r="H124">
        <v>2023</v>
      </c>
      <c r="I124" t="s">
        <v>1067</v>
      </c>
      <c r="J124" t="s">
        <v>1063</v>
      </c>
      <c r="K124">
        <v>4</v>
      </c>
    </row>
    <row r="125" spans="1:11" x14ac:dyDescent="0.3">
      <c r="A125" t="s">
        <v>147</v>
      </c>
      <c r="B125" t="s">
        <v>15</v>
      </c>
      <c r="C125">
        <v>155</v>
      </c>
      <c r="D125" t="s">
        <v>10</v>
      </c>
      <c r="E125" s="24">
        <v>44975</v>
      </c>
      <c r="F125">
        <v>180</v>
      </c>
      <c r="G125">
        <v>2.2000000000000002</v>
      </c>
      <c r="H125">
        <v>2023</v>
      </c>
      <c r="I125" t="s">
        <v>1068</v>
      </c>
      <c r="J125" t="s">
        <v>1061</v>
      </c>
      <c r="K125">
        <v>2</v>
      </c>
    </row>
    <row r="126" spans="1:11" x14ac:dyDescent="0.3">
      <c r="A126" t="s">
        <v>148</v>
      </c>
      <c r="B126" t="s">
        <v>20</v>
      </c>
      <c r="C126">
        <v>68</v>
      </c>
      <c r="D126" t="s">
        <v>9</v>
      </c>
      <c r="E126" s="24">
        <v>44975</v>
      </c>
      <c r="F126">
        <v>22</v>
      </c>
      <c r="G126">
        <v>3.3</v>
      </c>
      <c r="H126">
        <v>2023</v>
      </c>
      <c r="I126" t="s">
        <v>1068</v>
      </c>
      <c r="J126" t="s">
        <v>1059</v>
      </c>
      <c r="K126">
        <v>3</v>
      </c>
    </row>
    <row r="127" spans="1:11" x14ac:dyDescent="0.3">
      <c r="A127" t="s">
        <v>149</v>
      </c>
      <c r="B127" t="s">
        <v>18</v>
      </c>
      <c r="C127">
        <v>95</v>
      </c>
      <c r="D127" t="s">
        <v>9</v>
      </c>
      <c r="E127" s="24">
        <v>44975</v>
      </c>
      <c r="F127">
        <v>52</v>
      </c>
      <c r="G127">
        <v>4.8</v>
      </c>
      <c r="H127">
        <v>2023</v>
      </c>
      <c r="I127" t="s">
        <v>1068</v>
      </c>
      <c r="J127" t="s">
        <v>1059</v>
      </c>
      <c r="K127">
        <v>5</v>
      </c>
    </row>
    <row r="128" spans="1:11" x14ac:dyDescent="0.3">
      <c r="A128" t="s">
        <v>150</v>
      </c>
      <c r="B128" t="s">
        <v>19</v>
      </c>
      <c r="C128">
        <v>65</v>
      </c>
      <c r="D128" t="s">
        <v>10</v>
      </c>
      <c r="E128" s="24">
        <v>44976</v>
      </c>
      <c r="F128">
        <v>80</v>
      </c>
      <c r="G128">
        <v>4</v>
      </c>
      <c r="H128">
        <v>2023</v>
      </c>
      <c r="I128" t="s">
        <v>1058</v>
      </c>
      <c r="J128" t="s">
        <v>1059</v>
      </c>
      <c r="K128">
        <v>4</v>
      </c>
    </row>
    <row r="129" spans="1:11" x14ac:dyDescent="0.3">
      <c r="A129" t="s">
        <v>151</v>
      </c>
      <c r="B129" t="s">
        <v>8</v>
      </c>
      <c r="C129">
        <v>114</v>
      </c>
      <c r="D129" t="s">
        <v>11</v>
      </c>
      <c r="E129" s="24">
        <v>44976</v>
      </c>
      <c r="F129">
        <v>54</v>
      </c>
      <c r="G129">
        <v>1.1000000000000001</v>
      </c>
      <c r="H129">
        <v>2023</v>
      </c>
      <c r="I129" t="s">
        <v>1058</v>
      </c>
      <c r="J129" t="s">
        <v>1059</v>
      </c>
      <c r="K129">
        <v>1</v>
      </c>
    </row>
    <row r="130" spans="1:11" x14ac:dyDescent="0.3">
      <c r="A130" t="s">
        <v>152</v>
      </c>
      <c r="B130" t="s">
        <v>12</v>
      </c>
      <c r="C130">
        <v>155</v>
      </c>
      <c r="D130" t="s">
        <v>11</v>
      </c>
      <c r="E130" s="24">
        <v>44977</v>
      </c>
      <c r="F130">
        <v>80</v>
      </c>
      <c r="G130">
        <v>3.9</v>
      </c>
      <c r="H130">
        <v>2023</v>
      </c>
      <c r="I130" t="s">
        <v>1060</v>
      </c>
      <c r="J130" t="s">
        <v>1061</v>
      </c>
      <c r="K130">
        <v>4</v>
      </c>
    </row>
    <row r="131" spans="1:11" x14ac:dyDescent="0.3">
      <c r="A131" t="s">
        <v>153</v>
      </c>
      <c r="B131" t="s">
        <v>19</v>
      </c>
      <c r="C131">
        <v>114</v>
      </c>
      <c r="D131" t="s">
        <v>10</v>
      </c>
      <c r="E131" s="24">
        <v>44978</v>
      </c>
      <c r="F131">
        <v>120</v>
      </c>
      <c r="G131">
        <v>1.8</v>
      </c>
      <c r="H131">
        <v>2023</v>
      </c>
      <c r="I131" t="s">
        <v>1062</v>
      </c>
      <c r="J131" t="s">
        <v>1059</v>
      </c>
      <c r="K131">
        <v>2</v>
      </c>
    </row>
    <row r="132" spans="1:11" x14ac:dyDescent="0.3">
      <c r="A132" t="s">
        <v>154</v>
      </c>
      <c r="B132" t="s">
        <v>15</v>
      </c>
      <c r="C132">
        <v>130</v>
      </c>
      <c r="D132" t="s">
        <v>13</v>
      </c>
      <c r="E132" s="24">
        <v>44978</v>
      </c>
      <c r="F132">
        <v>150</v>
      </c>
      <c r="G132">
        <v>1</v>
      </c>
      <c r="H132">
        <v>2023</v>
      </c>
      <c r="I132" t="s">
        <v>1062</v>
      </c>
      <c r="J132" t="s">
        <v>1061</v>
      </c>
      <c r="K132">
        <v>1</v>
      </c>
    </row>
    <row r="133" spans="1:11" x14ac:dyDescent="0.3">
      <c r="A133" t="s">
        <v>155</v>
      </c>
      <c r="B133" t="s">
        <v>12</v>
      </c>
      <c r="C133">
        <v>89</v>
      </c>
      <c r="D133" t="s">
        <v>10</v>
      </c>
      <c r="E133" s="24">
        <v>44978</v>
      </c>
      <c r="F133">
        <v>90</v>
      </c>
      <c r="G133">
        <v>4.3</v>
      </c>
      <c r="H133">
        <v>2023</v>
      </c>
      <c r="I133" t="s">
        <v>1062</v>
      </c>
      <c r="J133" t="s">
        <v>1059</v>
      </c>
      <c r="K133">
        <v>4</v>
      </c>
    </row>
    <row r="134" spans="1:11" x14ac:dyDescent="0.3">
      <c r="A134" t="s">
        <v>156</v>
      </c>
      <c r="B134" t="s">
        <v>17</v>
      </c>
      <c r="C134">
        <v>61</v>
      </c>
      <c r="D134" t="s">
        <v>6</v>
      </c>
      <c r="E134" s="24">
        <v>44979</v>
      </c>
      <c r="F134">
        <v>140</v>
      </c>
      <c r="G134">
        <v>3.4</v>
      </c>
      <c r="H134">
        <v>2023</v>
      </c>
      <c r="I134" t="s">
        <v>1064</v>
      </c>
      <c r="J134" t="s">
        <v>1059</v>
      </c>
      <c r="K134">
        <v>3</v>
      </c>
    </row>
    <row r="135" spans="1:11" x14ac:dyDescent="0.3">
      <c r="A135" t="s">
        <v>157</v>
      </c>
      <c r="B135" t="s">
        <v>18</v>
      </c>
      <c r="C135">
        <v>154</v>
      </c>
      <c r="D135" t="s">
        <v>11</v>
      </c>
      <c r="E135" s="24">
        <v>44979</v>
      </c>
      <c r="F135">
        <v>22</v>
      </c>
      <c r="G135">
        <v>3.4</v>
      </c>
      <c r="H135">
        <v>2023</v>
      </c>
      <c r="I135" t="s">
        <v>1064</v>
      </c>
      <c r="J135" t="s">
        <v>1061</v>
      </c>
      <c r="K135">
        <v>3</v>
      </c>
    </row>
    <row r="136" spans="1:11" x14ac:dyDescent="0.3">
      <c r="A136" t="s">
        <v>158</v>
      </c>
      <c r="B136" t="s">
        <v>19</v>
      </c>
      <c r="C136">
        <v>115</v>
      </c>
      <c r="D136" t="s">
        <v>13</v>
      </c>
      <c r="E136" s="24">
        <v>44980</v>
      </c>
      <c r="F136">
        <v>150</v>
      </c>
      <c r="G136">
        <v>4.0999999999999996</v>
      </c>
      <c r="H136">
        <v>2023</v>
      </c>
      <c r="I136" t="s">
        <v>1065</v>
      </c>
      <c r="J136" t="s">
        <v>1059</v>
      </c>
      <c r="K136">
        <v>4</v>
      </c>
    </row>
    <row r="137" spans="1:11" x14ac:dyDescent="0.3">
      <c r="A137" t="s">
        <v>159</v>
      </c>
      <c r="B137" t="s">
        <v>5</v>
      </c>
      <c r="C137">
        <v>138</v>
      </c>
      <c r="D137" t="s">
        <v>9</v>
      </c>
      <c r="E137" s="24">
        <v>44981</v>
      </c>
      <c r="F137">
        <v>35</v>
      </c>
      <c r="G137">
        <v>4.8</v>
      </c>
      <c r="H137">
        <v>2023</v>
      </c>
      <c r="I137" t="s">
        <v>1067</v>
      </c>
      <c r="J137" t="s">
        <v>1061</v>
      </c>
      <c r="K137">
        <v>5</v>
      </c>
    </row>
    <row r="138" spans="1:11" x14ac:dyDescent="0.3">
      <c r="A138" t="s">
        <v>160</v>
      </c>
      <c r="B138" t="s">
        <v>21</v>
      </c>
      <c r="C138">
        <v>153</v>
      </c>
      <c r="D138" t="s">
        <v>10</v>
      </c>
      <c r="E138" s="24">
        <v>44981</v>
      </c>
      <c r="F138">
        <v>200</v>
      </c>
      <c r="G138">
        <v>2</v>
      </c>
      <c r="H138">
        <v>2023</v>
      </c>
      <c r="I138" t="s">
        <v>1067</v>
      </c>
      <c r="J138" t="s">
        <v>1061</v>
      </c>
      <c r="K138">
        <v>2</v>
      </c>
    </row>
    <row r="139" spans="1:11" x14ac:dyDescent="0.3">
      <c r="A139" t="s">
        <v>161</v>
      </c>
      <c r="B139" t="s">
        <v>19</v>
      </c>
      <c r="C139">
        <v>61</v>
      </c>
      <c r="D139" t="s">
        <v>6</v>
      </c>
      <c r="E139" s="24">
        <v>44982</v>
      </c>
      <c r="F139">
        <v>150</v>
      </c>
      <c r="G139">
        <v>4.5999999999999996</v>
      </c>
      <c r="H139">
        <v>2023</v>
      </c>
      <c r="I139" t="s">
        <v>1068</v>
      </c>
      <c r="J139" t="s">
        <v>1059</v>
      </c>
      <c r="K139">
        <v>5</v>
      </c>
    </row>
    <row r="140" spans="1:11" x14ac:dyDescent="0.3">
      <c r="A140" t="s">
        <v>162</v>
      </c>
      <c r="B140" t="s">
        <v>22</v>
      </c>
      <c r="C140">
        <v>62</v>
      </c>
      <c r="D140" t="s">
        <v>10</v>
      </c>
      <c r="E140" s="24">
        <v>44982</v>
      </c>
      <c r="F140">
        <v>21</v>
      </c>
      <c r="G140">
        <v>2.6</v>
      </c>
      <c r="H140">
        <v>2023</v>
      </c>
      <c r="I140" t="s">
        <v>1068</v>
      </c>
      <c r="J140" t="s">
        <v>1059</v>
      </c>
      <c r="K140">
        <v>3</v>
      </c>
    </row>
    <row r="141" spans="1:11" x14ac:dyDescent="0.3">
      <c r="A141" t="s">
        <v>163</v>
      </c>
      <c r="B141" t="s">
        <v>17</v>
      </c>
      <c r="C141">
        <v>151</v>
      </c>
      <c r="D141" t="s">
        <v>13</v>
      </c>
      <c r="E141" s="24">
        <v>44983</v>
      </c>
      <c r="F141">
        <v>46</v>
      </c>
      <c r="G141">
        <v>4.9000000000000004</v>
      </c>
      <c r="H141">
        <v>2023</v>
      </c>
      <c r="I141" t="s">
        <v>1058</v>
      </c>
      <c r="J141" t="s">
        <v>1061</v>
      </c>
      <c r="K141">
        <v>5</v>
      </c>
    </row>
    <row r="142" spans="1:11" x14ac:dyDescent="0.3">
      <c r="A142" t="s">
        <v>164</v>
      </c>
      <c r="B142" t="s">
        <v>16</v>
      </c>
      <c r="C142">
        <v>102</v>
      </c>
      <c r="D142" t="s">
        <v>11</v>
      </c>
      <c r="E142" s="24">
        <v>44983</v>
      </c>
      <c r="F142">
        <v>165</v>
      </c>
      <c r="G142">
        <v>2.7</v>
      </c>
      <c r="H142">
        <v>2023</v>
      </c>
      <c r="I142" t="s">
        <v>1058</v>
      </c>
      <c r="J142" t="s">
        <v>1059</v>
      </c>
      <c r="K142">
        <v>3</v>
      </c>
    </row>
    <row r="143" spans="1:11" x14ac:dyDescent="0.3">
      <c r="A143" t="s">
        <v>165</v>
      </c>
      <c r="B143" t="s">
        <v>7</v>
      </c>
      <c r="C143">
        <v>64</v>
      </c>
      <c r="D143" t="s">
        <v>10</v>
      </c>
      <c r="E143" s="24">
        <v>44983</v>
      </c>
      <c r="F143">
        <v>84</v>
      </c>
      <c r="G143">
        <v>4.0999999999999996</v>
      </c>
      <c r="H143">
        <v>2023</v>
      </c>
      <c r="I143" t="s">
        <v>1058</v>
      </c>
      <c r="J143" t="s">
        <v>1059</v>
      </c>
      <c r="K143">
        <v>4</v>
      </c>
    </row>
    <row r="144" spans="1:11" x14ac:dyDescent="0.3">
      <c r="A144" t="s">
        <v>166</v>
      </c>
      <c r="B144" t="s">
        <v>12</v>
      </c>
      <c r="C144">
        <v>6</v>
      </c>
      <c r="D144" t="s">
        <v>11</v>
      </c>
      <c r="E144" s="24">
        <v>44984</v>
      </c>
      <c r="F144">
        <v>102</v>
      </c>
      <c r="G144">
        <v>4.4000000000000004</v>
      </c>
      <c r="H144">
        <v>2023</v>
      </c>
      <c r="I144" t="s">
        <v>1060</v>
      </c>
      <c r="J144" t="s">
        <v>1069</v>
      </c>
      <c r="K144">
        <v>4</v>
      </c>
    </row>
    <row r="145" spans="1:11" x14ac:dyDescent="0.3">
      <c r="A145" t="s">
        <v>167</v>
      </c>
      <c r="B145" t="s">
        <v>7</v>
      </c>
      <c r="C145">
        <v>129</v>
      </c>
      <c r="D145" t="s">
        <v>10</v>
      </c>
      <c r="E145" s="24">
        <v>44984</v>
      </c>
      <c r="F145">
        <v>180</v>
      </c>
      <c r="G145">
        <v>4.8</v>
      </c>
      <c r="H145">
        <v>2023</v>
      </c>
      <c r="I145" t="s">
        <v>1060</v>
      </c>
      <c r="J145" t="s">
        <v>1061</v>
      </c>
      <c r="K145">
        <v>5</v>
      </c>
    </row>
    <row r="146" spans="1:11" x14ac:dyDescent="0.3">
      <c r="A146" t="s">
        <v>168</v>
      </c>
      <c r="B146" t="s">
        <v>22</v>
      </c>
      <c r="C146">
        <v>42</v>
      </c>
      <c r="D146" t="s">
        <v>13</v>
      </c>
      <c r="E146" s="24">
        <v>44985</v>
      </c>
      <c r="F146">
        <v>111</v>
      </c>
      <c r="G146">
        <v>3</v>
      </c>
      <c r="H146">
        <v>2023</v>
      </c>
      <c r="I146" t="s">
        <v>1062</v>
      </c>
      <c r="J146" t="s">
        <v>1063</v>
      </c>
      <c r="K146">
        <v>3</v>
      </c>
    </row>
    <row r="147" spans="1:11" x14ac:dyDescent="0.3">
      <c r="A147" t="s">
        <v>169</v>
      </c>
      <c r="B147" t="s">
        <v>22</v>
      </c>
      <c r="C147">
        <v>71</v>
      </c>
      <c r="D147" t="s">
        <v>6</v>
      </c>
      <c r="E147" s="24">
        <v>44985</v>
      </c>
      <c r="F147">
        <v>104</v>
      </c>
      <c r="G147">
        <v>3.1</v>
      </c>
      <c r="H147">
        <v>2023</v>
      </c>
      <c r="I147" t="s">
        <v>1062</v>
      </c>
      <c r="J147" t="s">
        <v>1059</v>
      </c>
      <c r="K147">
        <v>3</v>
      </c>
    </row>
    <row r="148" spans="1:11" x14ac:dyDescent="0.3">
      <c r="A148" t="s">
        <v>170</v>
      </c>
      <c r="B148" t="s">
        <v>23</v>
      </c>
      <c r="C148">
        <v>53</v>
      </c>
      <c r="D148" t="s">
        <v>11</v>
      </c>
      <c r="E148" s="24">
        <v>44985</v>
      </c>
      <c r="F148">
        <v>80</v>
      </c>
      <c r="G148">
        <v>2.6</v>
      </c>
      <c r="H148">
        <v>2023</v>
      </c>
      <c r="I148" t="s">
        <v>1062</v>
      </c>
      <c r="J148" t="s">
        <v>1063</v>
      </c>
      <c r="K148">
        <v>3</v>
      </c>
    </row>
    <row r="149" spans="1:11" x14ac:dyDescent="0.3">
      <c r="A149" t="s">
        <v>171</v>
      </c>
      <c r="B149" t="s">
        <v>8</v>
      </c>
      <c r="C149">
        <v>155</v>
      </c>
      <c r="D149" t="s">
        <v>6</v>
      </c>
      <c r="E149" s="24">
        <v>44986</v>
      </c>
      <c r="F149">
        <v>132</v>
      </c>
      <c r="G149">
        <v>4.5999999999999996</v>
      </c>
      <c r="H149">
        <v>2023</v>
      </c>
      <c r="I149" t="s">
        <v>1064</v>
      </c>
      <c r="J149" t="s">
        <v>1061</v>
      </c>
      <c r="K149">
        <v>5</v>
      </c>
    </row>
    <row r="150" spans="1:11" x14ac:dyDescent="0.3">
      <c r="A150" t="s">
        <v>172</v>
      </c>
      <c r="B150" t="s">
        <v>8</v>
      </c>
      <c r="C150">
        <v>90</v>
      </c>
      <c r="D150" t="s">
        <v>13</v>
      </c>
      <c r="E150" s="24">
        <v>44986</v>
      </c>
      <c r="F150">
        <v>170</v>
      </c>
      <c r="G150">
        <v>3.7</v>
      </c>
      <c r="H150">
        <v>2023</v>
      </c>
      <c r="I150" t="s">
        <v>1064</v>
      </c>
      <c r="J150" t="s">
        <v>1059</v>
      </c>
      <c r="K150">
        <v>4</v>
      </c>
    </row>
    <row r="151" spans="1:11" x14ac:dyDescent="0.3">
      <c r="A151" t="s">
        <v>173</v>
      </c>
      <c r="B151" t="s">
        <v>7</v>
      </c>
      <c r="C151">
        <v>166</v>
      </c>
      <c r="D151" t="s">
        <v>9</v>
      </c>
      <c r="E151" s="24">
        <v>44986</v>
      </c>
      <c r="F151">
        <v>36</v>
      </c>
      <c r="G151">
        <v>3.8</v>
      </c>
      <c r="H151">
        <v>2023</v>
      </c>
      <c r="I151" t="s">
        <v>1064</v>
      </c>
      <c r="J151" t="s">
        <v>1061</v>
      </c>
      <c r="K151">
        <v>4</v>
      </c>
    </row>
    <row r="152" spans="1:11" x14ac:dyDescent="0.3">
      <c r="A152" t="s">
        <v>174</v>
      </c>
      <c r="B152" t="s">
        <v>24</v>
      </c>
      <c r="C152">
        <v>89</v>
      </c>
      <c r="D152" t="s">
        <v>6</v>
      </c>
      <c r="E152" s="24">
        <v>44986</v>
      </c>
      <c r="F152">
        <v>126</v>
      </c>
      <c r="G152">
        <v>3.6</v>
      </c>
      <c r="H152">
        <v>2023</v>
      </c>
      <c r="I152" t="s">
        <v>1064</v>
      </c>
      <c r="J152" t="s">
        <v>1059</v>
      </c>
      <c r="K152">
        <v>4</v>
      </c>
    </row>
    <row r="153" spans="1:11" x14ac:dyDescent="0.3">
      <c r="A153" t="s">
        <v>175</v>
      </c>
      <c r="B153" t="s">
        <v>19</v>
      </c>
      <c r="C153">
        <v>152</v>
      </c>
      <c r="D153" t="s">
        <v>11</v>
      </c>
      <c r="E153" s="24">
        <v>44986</v>
      </c>
      <c r="F153">
        <v>215</v>
      </c>
      <c r="G153">
        <v>4.4000000000000004</v>
      </c>
      <c r="H153">
        <v>2023</v>
      </c>
      <c r="I153" t="s">
        <v>1064</v>
      </c>
      <c r="J153" t="s">
        <v>1061</v>
      </c>
      <c r="K153">
        <v>4</v>
      </c>
    </row>
    <row r="154" spans="1:11" x14ac:dyDescent="0.3">
      <c r="A154" t="s">
        <v>176</v>
      </c>
      <c r="B154" t="s">
        <v>24</v>
      </c>
      <c r="C154">
        <v>137</v>
      </c>
      <c r="D154" t="s">
        <v>13</v>
      </c>
      <c r="E154" s="24">
        <v>44986</v>
      </c>
      <c r="F154">
        <v>114</v>
      </c>
      <c r="G154">
        <v>3.2</v>
      </c>
      <c r="H154">
        <v>2023</v>
      </c>
      <c r="I154" t="s">
        <v>1064</v>
      </c>
      <c r="J154" t="s">
        <v>1061</v>
      </c>
      <c r="K154">
        <v>3</v>
      </c>
    </row>
    <row r="155" spans="1:11" x14ac:dyDescent="0.3">
      <c r="A155" t="s">
        <v>177</v>
      </c>
      <c r="B155" t="s">
        <v>24</v>
      </c>
      <c r="C155">
        <v>43</v>
      </c>
      <c r="D155" t="s">
        <v>13</v>
      </c>
      <c r="E155" s="24">
        <v>44986</v>
      </c>
      <c r="F155">
        <v>99</v>
      </c>
      <c r="G155">
        <v>4.7</v>
      </c>
      <c r="H155">
        <v>2023</v>
      </c>
      <c r="I155" t="s">
        <v>1064</v>
      </c>
      <c r="J155" t="s">
        <v>1063</v>
      </c>
      <c r="K155">
        <v>5</v>
      </c>
    </row>
    <row r="156" spans="1:11" x14ac:dyDescent="0.3">
      <c r="A156" t="s">
        <v>178</v>
      </c>
      <c r="B156" t="s">
        <v>18</v>
      </c>
      <c r="C156">
        <v>114</v>
      </c>
      <c r="D156" t="s">
        <v>13</v>
      </c>
      <c r="E156" s="24">
        <v>44987</v>
      </c>
      <c r="F156">
        <v>23</v>
      </c>
      <c r="G156">
        <v>4.8</v>
      </c>
      <c r="H156">
        <v>2023</v>
      </c>
      <c r="I156" t="s">
        <v>1065</v>
      </c>
      <c r="J156" t="s">
        <v>1059</v>
      </c>
      <c r="K156">
        <v>5</v>
      </c>
    </row>
    <row r="157" spans="1:11" x14ac:dyDescent="0.3">
      <c r="A157" t="s">
        <v>179</v>
      </c>
      <c r="B157" t="s">
        <v>21</v>
      </c>
      <c r="C157">
        <v>103</v>
      </c>
      <c r="D157" t="s">
        <v>6</v>
      </c>
      <c r="E157" s="24">
        <v>44987</v>
      </c>
      <c r="F157">
        <v>75</v>
      </c>
      <c r="G157">
        <v>2.7</v>
      </c>
      <c r="H157">
        <v>2023</v>
      </c>
      <c r="I157" t="s">
        <v>1065</v>
      </c>
      <c r="J157" t="s">
        <v>1059</v>
      </c>
      <c r="K157">
        <v>3</v>
      </c>
    </row>
    <row r="158" spans="1:11" x14ac:dyDescent="0.3">
      <c r="A158" t="s">
        <v>180</v>
      </c>
      <c r="B158" t="s">
        <v>24</v>
      </c>
      <c r="C158">
        <v>98</v>
      </c>
      <c r="D158" t="s">
        <v>11</v>
      </c>
      <c r="E158" s="24">
        <v>44987</v>
      </c>
      <c r="F158">
        <v>100</v>
      </c>
      <c r="G158">
        <v>3.8</v>
      </c>
      <c r="H158">
        <v>2023</v>
      </c>
      <c r="I158" t="s">
        <v>1065</v>
      </c>
      <c r="J158" t="s">
        <v>1059</v>
      </c>
      <c r="K158">
        <v>4</v>
      </c>
    </row>
    <row r="159" spans="1:11" x14ac:dyDescent="0.3">
      <c r="A159" t="s">
        <v>181</v>
      </c>
      <c r="B159" t="s">
        <v>7</v>
      </c>
      <c r="C159">
        <v>106</v>
      </c>
      <c r="D159" t="s">
        <v>9</v>
      </c>
      <c r="E159" s="24">
        <v>44987</v>
      </c>
      <c r="F159">
        <v>108</v>
      </c>
      <c r="G159">
        <v>4.3</v>
      </c>
      <c r="H159">
        <v>2023</v>
      </c>
      <c r="I159" t="s">
        <v>1065</v>
      </c>
      <c r="J159" t="s">
        <v>1059</v>
      </c>
      <c r="K159">
        <v>4</v>
      </c>
    </row>
    <row r="160" spans="1:11" x14ac:dyDescent="0.3">
      <c r="A160" t="s">
        <v>182</v>
      </c>
      <c r="B160" t="s">
        <v>12</v>
      </c>
      <c r="C160">
        <v>96</v>
      </c>
      <c r="D160" t="s">
        <v>9</v>
      </c>
      <c r="E160" s="24">
        <v>44987</v>
      </c>
      <c r="F160">
        <v>108</v>
      </c>
      <c r="G160">
        <v>5</v>
      </c>
      <c r="H160">
        <v>2023</v>
      </c>
      <c r="I160" t="s">
        <v>1065</v>
      </c>
      <c r="J160" t="s">
        <v>1059</v>
      </c>
      <c r="K160">
        <v>5</v>
      </c>
    </row>
    <row r="161" spans="1:11" x14ac:dyDescent="0.3">
      <c r="A161" t="s">
        <v>183</v>
      </c>
      <c r="B161" t="s">
        <v>21</v>
      </c>
      <c r="C161">
        <v>70</v>
      </c>
      <c r="D161" t="s">
        <v>9</v>
      </c>
      <c r="E161" s="24">
        <v>44987</v>
      </c>
      <c r="F161">
        <v>28</v>
      </c>
      <c r="G161">
        <v>4.8</v>
      </c>
      <c r="H161">
        <v>2023</v>
      </c>
      <c r="I161" t="s">
        <v>1065</v>
      </c>
      <c r="J161" t="s">
        <v>1059</v>
      </c>
      <c r="K161">
        <v>5</v>
      </c>
    </row>
    <row r="162" spans="1:11" x14ac:dyDescent="0.3">
      <c r="A162" t="s">
        <v>184</v>
      </c>
      <c r="B162" t="s">
        <v>22</v>
      </c>
      <c r="C162">
        <v>86</v>
      </c>
      <c r="D162" t="s">
        <v>10</v>
      </c>
      <c r="E162" s="24">
        <v>44988</v>
      </c>
      <c r="F162">
        <v>70</v>
      </c>
      <c r="G162">
        <v>4.9000000000000004</v>
      </c>
      <c r="H162">
        <v>2023</v>
      </c>
      <c r="I162" t="s">
        <v>1067</v>
      </c>
      <c r="J162" t="s">
        <v>1059</v>
      </c>
      <c r="K162">
        <v>5</v>
      </c>
    </row>
    <row r="163" spans="1:11" x14ac:dyDescent="0.3">
      <c r="A163" t="s">
        <v>185</v>
      </c>
      <c r="B163" t="s">
        <v>23</v>
      </c>
      <c r="C163">
        <v>64</v>
      </c>
      <c r="D163" t="s">
        <v>10</v>
      </c>
      <c r="E163" s="24">
        <v>44988</v>
      </c>
      <c r="F163">
        <v>172</v>
      </c>
      <c r="G163">
        <v>4.0999999999999996</v>
      </c>
      <c r="H163">
        <v>2023</v>
      </c>
      <c r="I163" t="s">
        <v>1067</v>
      </c>
      <c r="J163" t="s">
        <v>1059</v>
      </c>
      <c r="K163">
        <v>4</v>
      </c>
    </row>
    <row r="164" spans="1:11" x14ac:dyDescent="0.3">
      <c r="A164" t="s">
        <v>186</v>
      </c>
      <c r="B164" t="s">
        <v>12</v>
      </c>
      <c r="C164">
        <v>113</v>
      </c>
      <c r="D164" t="s">
        <v>11</v>
      </c>
      <c r="E164" s="24">
        <v>44988</v>
      </c>
      <c r="F164">
        <v>123</v>
      </c>
      <c r="G164">
        <v>4.4000000000000004</v>
      </c>
      <c r="H164">
        <v>2023</v>
      </c>
      <c r="I164" t="s">
        <v>1067</v>
      </c>
      <c r="J164" t="s">
        <v>1059</v>
      </c>
      <c r="K164">
        <v>4</v>
      </c>
    </row>
    <row r="165" spans="1:11" x14ac:dyDescent="0.3">
      <c r="A165" t="s">
        <v>187</v>
      </c>
      <c r="B165" t="s">
        <v>12</v>
      </c>
      <c r="C165">
        <v>21</v>
      </c>
      <c r="D165" t="s">
        <v>9</v>
      </c>
      <c r="E165" s="24">
        <v>44988</v>
      </c>
      <c r="F165">
        <v>93</v>
      </c>
      <c r="G165">
        <v>3.4</v>
      </c>
      <c r="H165">
        <v>2023</v>
      </c>
      <c r="I165" t="s">
        <v>1067</v>
      </c>
      <c r="J165" t="s">
        <v>1066</v>
      </c>
      <c r="K165">
        <v>3</v>
      </c>
    </row>
    <row r="166" spans="1:11" x14ac:dyDescent="0.3">
      <c r="A166" t="s">
        <v>188</v>
      </c>
      <c r="B166" t="s">
        <v>16</v>
      </c>
      <c r="C166">
        <v>107</v>
      </c>
      <c r="D166" t="s">
        <v>10</v>
      </c>
      <c r="E166" s="24">
        <v>44988</v>
      </c>
      <c r="F166">
        <v>66</v>
      </c>
      <c r="G166">
        <v>4</v>
      </c>
      <c r="H166">
        <v>2023</v>
      </c>
      <c r="I166" t="s">
        <v>1067</v>
      </c>
      <c r="J166" t="s">
        <v>1059</v>
      </c>
      <c r="K166">
        <v>4</v>
      </c>
    </row>
    <row r="167" spans="1:11" x14ac:dyDescent="0.3">
      <c r="A167" t="s">
        <v>189</v>
      </c>
      <c r="B167" t="s">
        <v>16</v>
      </c>
      <c r="C167">
        <v>131</v>
      </c>
      <c r="D167" t="s">
        <v>9</v>
      </c>
      <c r="E167" s="24">
        <v>44988</v>
      </c>
      <c r="F167">
        <v>39</v>
      </c>
      <c r="G167">
        <v>2.4</v>
      </c>
      <c r="H167">
        <v>2023</v>
      </c>
      <c r="I167" t="s">
        <v>1067</v>
      </c>
      <c r="J167" t="s">
        <v>1061</v>
      </c>
      <c r="K167">
        <v>2</v>
      </c>
    </row>
    <row r="168" spans="1:11" x14ac:dyDescent="0.3">
      <c r="A168" t="s">
        <v>190</v>
      </c>
      <c r="B168" t="s">
        <v>20</v>
      </c>
      <c r="C168">
        <v>11</v>
      </c>
      <c r="D168" t="s">
        <v>6</v>
      </c>
      <c r="E168" s="24">
        <v>44988</v>
      </c>
      <c r="F168">
        <v>25</v>
      </c>
      <c r="G168">
        <v>2.1</v>
      </c>
      <c r="H168">
        <v>2023</v>
      </c>
      <c r="I168" t="s">
        <v>1067</v>
      </c>
      <c r="J168" t="s">
        <v>1066</v>
      </c>
      <c r="K168">
        <v>2</v>
      </c>
    </row>
    <row r="169" spans="1:11" x14ac:dyDescent="0.3">
      <c r="A169" t="s">
        <v>191</v>
      </c>
      <c r="B169" t="s">
        <v>17</v>
      </c>
      <c r="C169">
        <v>86</v>
      </c>
      <c r="D169" t="s">
        <v>11</v>
      </c>
      <c r="E169" s="24">
        <v>44988</v>
      </c>
      <c r="F169">
        <v>68</v>
      </c>
      <c r="G169">
        <v>3</v>
      </c>
      <c r="H169">
        <v>2023</v>
      </c>
      <c r="I169" t="s">
        <v>1067</v>
      </c>
      <c r="J169" t="s">
        <v>1059</v>
      </c>
      <c r="K169">
        <v>3</v>
      </c>
    </row>
    <row r="170" spans="1:11" x14ac:dyDescent="0.3">
      <c r="A170" t="s">
        <v>192</v>
      </c>
      <c r="B170" t="s">
        <v>23</v>
      </c>
      <c r="C170">
        <v>28</v>
      </c>
      <c r="D170" t="s">
        <v>6</v>
      </c>
      <c r="E170" s="24">
        <v>44988</v>
      </c>
      <c r="F170">
        <v>84</v>
      </c>
      <c r="G170">
        <v>3.2</v>
      </c>
      <c r="H170">
        <v>2023</v>
      </c>
      <c r="I170" t="s">
        <v>1067</v>
      </c>
      <c r="J170" t="s">
        <v>1066</v>
      </c>
      <c r="K170">
        <v>3</v>
      </c>
    </row>
    <row r="171" spans="1:11" x14ac:dyDescent="0.3">
      <c r="A171" t="s">
        <v>193</v>
      </c>
      <c r="B171" t="s">
        <v>8</v>
      </c>
      <c r="C171">
        <v>139</v>
      </c>
      <c r="D171" t="s">
        <v>9</v>
      </c>
      <c r="E171" s="24">
        <v>44989</v>
      </c>
      <c r="F171">
        <v>88</v>
      </c>
      <c r="G171">
        <v>3.4</v>
      </c>
      <c r="H171">
        <v>2023</v>
      </c>
      <c r="I171" t="s">
        <v>1068</v>
      </c>
      <c r="J171" t="s">
        <v>1061</v>
      </c>
      <c r="K171">
        <v>3</v>
      </c>
    </row>
    <row r="172" spans="1:11" x14ac:dyDescent="0.3">
      <c r="A172" t="s">
        <v>194</v>
      </c>
      <c r="B172" t="s">
        <v>7</v>
      </c>
      <c r="C172">
        <v>82</v>
      </c>
      <c r="D172" t="s">
        <v>11</v>
      </c>
      <c r="E172" s="24">
        <v>44989</v>
      </c>
      <c r="F172">
        <v>93</v>
      </c>
      <c r="G172">
        <v>2.7</v>
      </c>
      <c r="H172">
        <v>2023</v>
      </c>
      <c r="I172" t="s">
        <v>1068</v>
      </c>
      <c r="J172" t="s">
        <v>1059</v>
      </c>
      <c r="K172">
        <v>3</v>
      </c>
    </row>
    <row r="173" spans="1:11" x14ac:dyDescent="0.3">
      <c r="A173" t="s">
        <v>195</v>
      </c>
      <c r="B173" t="s">
        <v>12</v>
      </c>
      <c r="C173">
        <v>101</v>
      </c>
      <c r="D173" t="s">
        <v>6</v>
      </c>
      <c r="E173" s="24">
        <v>44989</v>
      </c>
      <c r="F173">
        <v>128</v>
      </c>
      <c r="G173">
        <v>5</v>
      </c>
      <c r="H173">
        <v>2023</v>
      </c>
      <c r="I173" t="s">
        <v>1068</v>
      </c>
      <c r="J173" t="s">
        <v>1059</v>
      </c>
      <c r="K173">
        <v>5</v>
      </c>
    </row>
    <row r="174" spans="1:11" x14ac:dyDescent="0.3">
      <c r="A174" t="s">
        <v>196</v>
      </c>
      <c r="B174" t="s">
        <v>23</v>
      </c>
      <c r="C174">
        <v>75</v>
      </c>
      <c r="D174" t="s">
        <v>13</v>
      </c>
      <c r="E174" s="24">
        <v>44989</v>
      </c>
      <c r="F174">
        <v>40</v>
      </c>
      <c r="G174">
        <v>3.4</v>
      </c>
      <c r="H174">
        <v>2023</v>
      </c>
      <c r="I174" t="s">
        <v>1068</v>
      </c>
      <c r="J174" t="s">
        <v>1059</v>
      </c>
      <c r="K174">
        <v>3</v>
      </c>
    </row>
    <row r="175" spans="1:11" x14ac:dyDescent="0.3">
      <c r="A175" t="s">
        <v>197</v>
      </c>
      <c r="B175" t="s">
        <v>18</v>
      </c>
      <c r="C175">
        <v>40</v>
      </c>
      <c r="D175" t="s">
        <v>6</v>
      </c>
      <c r="E175" s="24">
        <v>44990</v>
      </c>
      <c r="F175">
        <v>92</v>
      </c>
      <c r="G175">
        <v>4.7</v>
      </c>
      <c r="H175">
        <v>2023</v>
      </c>
      <c r="I175" t="s">
        <v>1058</v>
      </c>
      <c r="J175" t="s">
        <v>1063</v>
      </c>
      <c r="K175">
        <v>5</v>
      </c>
    </row>
    <row r="176" spans="1:11" x14ac:dyDescent="0.3">
      <c r="A176" t="s">
        <v>198</v>
      </c>
      <c r="B176" t="s">
        <v>24</v>
      </c>
      <c r="C176">
        <v>86</v>
      </c>
      <c r="D176" t="s">
        <v>9</v>
      </c>
      <c r="E176" s="24">
        <v>44990</v>
      </c>
      <c r="F176">
        <v>27</v>
      </c>
      <c r="G176">
        <v>4.5</v>
      </c>
      <c r="H176">
        <v>2023</v>
      </c>
      <c r="I176" t="s">
        <v>1058</v>
      </c>
      <c r="J176" t="s">
        <v>1059</v>
      </c>
      <c r="K176">
        <v>5</v>
      </c>
    </row>
    <row r="177" spans="1:11" x14ac:dyDescent="0.3">
      <c r="A177" t="s">
        <v>199</v>
      </c>
      <c r="B177" t="s">
        <v>15</v>
      </c>
      <c r="C177">
        <v>131</v>
      </c>
      <c r="D177" t="s">
        <v>10</v>
      </c>
      <c r="E177" s="24">
        <v>44990</v>
      </c>
      <c r="F177">
        <v>140</v>
      </c>
      <c r="G177">
        <v>4.0999999999999996</v>
      </c>
      <c r="H177">
        <v>2023</v>
      </c>
      <c r="I177" t="s">
        <v>1058</v>
      </c>
      <c r="J177" t="s">
        <v>1061</v>
      </c>
      <c r="K177">
        <v>4</v>
      </c>
    </row>
    <row r="178" spans="1:11" x14ac:dyDescent="0.3">
      <c r="A178" t="s">
        <v>200</v>
      </c>
      <c r="B178" t="s">
        <v>16</v>
      </c>
      <c r="C178">
        <v>67</v>
      </c>
      <c r="D178" t="s">
        <v>11</v>
      </c>
      <c r="E178" s="24">
        <v>44990</v>
      </c>
      <c r="F178">
        <v>40</v>
      </c>
      <c r="G178">
        <v>5</v>
      </c>
      <c r="H178">
        <v>2023</v>
      </c>
      <c r="I178" t="s">
        <v>1058</v>
      </c>
      <c r="J178" t="s">
        <v>1059</v>
      </c>
      <c r="K178">
        <v>5</v>
      </c>
    </row>
    <row r="179" spans="1:11" x14ac:dyDescent="0.3">
      <c r="A179" t="s">
        <v>201</v>
      </c>
      <c r="B179" t="s">
        <v>5</v>
      </c>
      <c r="C179">
        <v>71</v>
      </c>
      <c r="D179" t="s">
        <v>6</v>
      </c>
      <c r="E179" s="24">
        <v>44990</v>
      </c>
      <c r="F179">
        <v>102</v>
      </c>
      <c r="G179">
        <v>4.7</v>
      </c>
      <c r="H179">
        <v>2023</v>
      </c>
      <c r="I179" t="s">
        <v>1058</v>
      </c>
      <c r="J179" t="s">
        <v>1059</v>
      </c>
      <c r="K179">
        <v>5</v>
      </c>
    </row>
    <row r="180" spans="1:11" x14ac:dyDescent="0.3">
      <c r="A180" t="s">
        <v>202</v>
      </c>
      <c r="B180" t="s">
        <v>15</v>
      </c>
      <c r="C180">
        <v>113</v>
      </c>
      <c r="D180" t="s">
        <v>10</v>
      </c>
      <c r="E180" s="24">
        <v>44990</v>
      </c>
      <c r="F180">
        <v>42</v>
      </c>
      <c r="G180">
        <v>4.2</v>
      </c>
      <c r="H180">
        <v>2023</v>
      </c>
      <c r="I180" t="s">
        <v>1058</v>
      </c>
      <c r="J180" t="s">
        <v>1059</v>
      </c>
      <c r="K180">
        <v>4</v>
      </c>
    </row>
    <row r="181" spans="1:11" x14ac:dyDescent="0.3">
      <c r="A181" t="s">
        <v>203</v>
      </c>
      <c r="B181" t="s">
        <v>7</v>
      </c>
      <c r="C181">
        <v>53</v>
      </c>
      <c r="D181" t="s">
        <v>9</v>
      </c>
      <c r="E181" s="24">
        <v>44991</v>
      </c>
      <c r="F181">
        <v>210</v>
      </c>
      <c r="G181">
        <v>3.9</v>
      </c>
      <c r="H181">
        <v>2023</v>
      </c>
      <c r="I181" t="s">
        <v>1060</v>
      </c>
      <c r="J181" t="s">
        <v>1063</v>
      </c>
      <c r="K181">
        <v>4</v>
      </c>
    </row>
    <row r="182" spans="1:11" x14ac:dyDescent="0.3">
      <c r="A182" t="s">
        <v>204</v>
      </c>
      <c r="B182" t="s">
        <v>15</v>
      </c>
      <c r="C182">
        <v>153</v>
      </c>
      <c r="D182" t="s">
        <v>11</v>
      </c>
      <c r="E182" s="24">
        <v>44991</v>
      </c>
      <c r="F182">
        <v>34</v>
      </c>
      <c r="G182">
        <v>3</v>
      </c>
      <c r="H182">
        <v>2023</v>
      </c>
      <c r="I182" t="s">
        <v>1060</v>
      </c>
      <c r="J182" t="s">
        <v>1061</v>
      </c>
      <c r="K182">
        <v>3</v>
      </c>
    </row>
    <row r="183" spans="1:11" x14ac:dyDescent="0.3">
      <c r="A183" t="s">
        <v>205</v>
      </c>
      <c r="B183" t="s">
        <v>16</v>
      </c>
      <c r="C183">
        <v>73</v>
      </c>
      <c r="D183" t="s">
        <v>13</v>
      </c>
      <c r="E183" s="24">
        <v>44991</v>
      </c>
      <c r="F183">
        <v>215</v>
      </c>
      <c r="G183">
        <v>3.6</v>
      </c>
      <c r="H183">
        <v>2023</v>
      </c>
      <c r="I183" t="s">
        <v>1060</v>
      </c>
      <c r="J183" t="s">
        <v>1059</v>
      </c>
      <c r="K183">
        <v>4</v>
      </c>
    </row>
    <row r="184" spans="1:11" x14ac:dyDescent="0.3">
      <c r="A184" t="s">
        <v>206</v>
      </c>
      <c r="B184" t="s">
        <v>22</v>
      </c>
      <c r="C184">
        <v>62</v>
      </c>
      <c r="D184" t="s">
        <v>13</v>
      </c>
      <c r="E184" s="24">
        <v>44991</v>
      </c>
      <c r="F184">
        <v>32</v>
      </c>
      <c r="G184">
        <v>0.7</v>
      </c>
      <c r="H184">
        <v>2023</v>
      </c>
      <c r="I184" t="s">
        <v>1060</v>
      </c>
      <c r="J184" t="s">
        <v>1059</v>
      </c>
      <c r="K184">
        <v>1</v>
      </c>
    </row>
    <row r="185" spans="1:11" x14ac:dyDescent="0.3">
      <c r="A185" t="s">
        <v>207</v>
      </c>
      <c r="B185" t="s">
        <v>8</v>
      </c>
      <c r="C185">
        <v>115</v>
      </c>
      <c r="D185" t="s">
        <v>9</v>
      </c>
      <c r="E185" s="24">
        <v>44992</v>
      </c>
      <c r="F185">
        <v>48</v>
      </c>
      <c r="G185">
        <v>4.7</v>
      </c>
      <c r="H185">
        <v>2023</v>
      </c>
      <c r="I185" t="s">
        <v>1062</v>
      </c>
      <c r="J185" t="s">
        <v>1059</v>
      </c>
      <c r="K185">
        <v>5</v>
      </c>
    </row>
    <row r="186" spans="1:11" x14ac:dyDescent="0.3">
      <c r="A186" t="s">
        <v>208</v>
      </c>
      <c r="B186" t="s">
        <v>15</v>
      </c>
      <c r="C186">
        <v>69</v>
      </c>
      <c r="D186" t="s">
        <v>9</v>
      </c>
      <c r="E186" s="24">
        <v>44992</v>
      </c>
      <c r="F186">
        <v>132</v>
      </c>
      <c r="G186">
        <v>4.5</v>
      </c>
      <c r="H186">
        <v>2023</v>
      </c>
      <c r="I186" t="s">
        <v>1062</v>
      </c>
      <c r="J186" t="s">
        <v>1059</v>
      </c>
      <c r="K186">
        <v>5</v>
      </c>
    </row>
    <row r="187" spans="1:11" x14ac:dyDescent="0.3">
      <c r="A187" t="s">
        <v>209</v>
      </c>
      <c r="B187" t="s">
        <v>24</v>
      </c>
      <c r="C187">
        <v>103</v>
      </c>
      <c r="D187" t="s">
        <v>10</v>
      </c>
      <c r="E187" s="24">
        <v>44992</v>
      </c>
      <c r="F187">
        <v>172</v>
      </c>
      <c r="G187">
        <v>4.3</v>
      </c>
      <c r="H187">
        <v>2023</v>
      </c>
      <c r="I187" t="s">
        <v>1062</v>
      </c>
      <c r="J187" t="s">
        <v>1059</v>
      </c>
      <c r="K187">
        <v>4</v>
      </c>
    </row>
    <row r="188" spans="1:11" x14ac:dyDescent="0.3">
      <c r="A188" t="s">
        <v>210</v>
      </c>
      <c r="B188" t="s">
        <v>24</v>
      </c>
      <c r="C188">
        <v>75</v>
      </c>
      <c r="D188" t="s">
        <v>10</v>
      </c>
      <c r="E188" s="24">
        <v>44992</v>
      </c>
      <c r="F188">
        <v>111</v>
      </c>
      <c r="G188">
        <v>3.4</v>
      </c>
      <c r="H188">
        <v>2023</v>
      </c>
      <c r="I188" t="s">
        <v>1062</v>
      </c>
      <c r="J188" t="s">
        <v>1059</v>
      </c>
      <c r="K188">
        <v>3</v>
      </c>
    </row>
    <row r="189" spans="1:11" x14ac:dyDescent="0.3">
      <c r="A189" t="s">
        <v>211</v>
      </c>
      <c r="B189" t="s">
        <v>14</v>
      </c>
      <c r="C189">
        <v>92</v>
      </c>
      <c r="D189" t="s">
        <v>10</v>
      </c>
      <c r="E189" s="24">
        <v>44992</v>
      </c>
      <c r="F189">
        <v>58</v>
      </c>
      <c r="G189">
        <v>3.6</v>
      </c>
      <c r="H189">
        <v>2023</v>
      </c>
      <c r="I189" t="s">
        <v>1062</v>
      </c>
      <c r="J189" t="s">
        <v>1059</v>
      </c>
      <c r="K189">
        <v>4</v>
      </c>
    </row>
    <row r="190" spans="1:11" x14ac:dyDescent="0.3">
      <c r="A190" t="s">
        <v>212</v>
      </c>
      <c r="B190" t="s">
        <v>14</v>
      </c>
      <c r="C190">
        <v>41</v>
      </c>
      <c r="D190" t="s">
        <v>13</v>
      </c>
      <c r="E190" s="24">
        <v>44992</v>
      </c>
      <c r="F190">
        <v>68</v>
      </c>
      <c r="G190">
        <v>4</v>
      </c>
      <c r="H190">
        <v>2023</v>
      </c>
      <c r="I190" t="s">
        <v>1062</v>
      </c>
      <c r="J190" t="s">
        <v>1063</v>
      </c>
      <c r="K190">
        <v>4</v>
      </c>
    </row>
    <row r="191" spans="1:11" x14ac:dyDescent="0.3">
      <c r="A191" t="s">
        <v>213</v>
      </c>
      <c r="B191" t="s">
        <v>24</v>
      </c>
      <c r="C191">
        <v>134</v>
      </c>
      <c r="D191" t="s">
        <v>11</v>
      </c>
      <c r="E191" s="24">
        <v>44992</v>
      </c>
      <c r="F191">
        <v>160</v>
      </c>
      <c r="G191">
        <v>4.5</v>
      </c>
      <c r="H191">
        <v>2023</v>
      </c>
      <c r="I191" t="s">
        <v>1062</v>
      </c>
      <c r="J191" t="s">
        <v>1061</v>
      </c>
      <c r="K191">
        <v>5</v>
      </c>
    </row>
    <row r="192" spans="1:11" x14ac:dyDescent="0.3">
      <c r="A192" t="s">
        <v>214</v>
      </c>
      <c r="B192" t="s">
        <v>17</v>
      </c>
      <c r="C192">
        <v>80</v>
      </c>
      <c r="D192" t="s">
        <v>6</v>
      </c>
      <c r="E192" s="24">
        <v>44992</v>
      </c>
      <c r="F192">
        <v>45</v>
      </c>
      <c r="G192">
        <v>3</v>
      </c>
      <c r="H192">
        <v>2023</v>
      </c>
      <c r="I192" t="s">
        <v>1062</v>
      </c>
      <c r="J192" t="s">
        <v>1059</v>
      </c>
      <c r="K192">
        <v>3</v>
      </c>
    </row>
    <row r="193" spans="1:11" x14ac:dyDescent="0.3">
      <c r="A193" t="s">
        <v>215</v>
      </c>
      <c r="B193" t="s">
        <v>5</v>
      </c>
      <c r="C193">
        <v>103</v>
      </c>
      <c r="D193" t="s">
        <v>9</v>
      </c>
      <c r="E193" s="24">
        <v>44993</v>
      </c>
      <c r="F193">
        <v>117</v>
      </c>
      <c r="G193">
        <v>3</v>
      </c>
      <c r="H193">
        <v>2023</v>
      </c>
      <c r="I193" t="s">
        <v>1064</v>
      </c>
      <c r="J193" t="s">
        <v>1059</v>
      </c>
      <c r="K193">
        <v>3</v>
      </c>
    </row>
    <row r="194" spans="1:11" x14ac:dyDescent="0.3">
      <c r="A194" t="s">
        <v>216</v>
      </c>
      <c r="B194" t="s">
        <v>7</v>
      </c>
      <c r="C194">
        <v>20</v>
      </c>
      <c r="D194" t="s">
        <v>10</v>
      </c>
      <c r="E194" s="24">
        <v>44994</v>
      </c>
      <c r="F194">
        <v>22</v>
      </c>
      <c r="G194">
        <v>1.6</v>
      </c>
      <c r="H194">
        <v>2023</v>
      </c>
      <c r="I194" t="s">
        <v>1065</v>
      </c>
      <c r="J194" t="s">
        <v>1066</v>
      </c>
      <c r="K194">
        <v>2</v>
      </c>
    </row>
    <row r="195" spans="1:11" x14ac:dyDescent="0.3">
      <c r="A195" t="s">
        <v>217</v>
      </c>
      <c r="B195" t="s">
        <v>5</v>
      </c>
      <c r="C195">
        <v>75</v>
      </c>
      <c r="D195" t="s">
        <v>6</v>
      </c>
      <c r="E195" s="24">
        <v>44994</v>
      </c>
      <c r="F195">
        <v>195</v>
      </c>
      <c r="G195">
        <v>3</v>
      </c>
      <c r="H195">
        <v>2023</v>
      </c>
      <c r="I195" t="s">
        <v>1065</v>
      </c>
      <c r="J195" t="s">
        <v>1059</v>
      </c>
      <c r="K195">
        <v>3</v>
      </c>
    </row>
    <row r="196" spans="1:11" x14ac:dyDescent="0.3">
      <c r="A196" t="s">
        <v>218</v>
      </c>
      <c r="B196" t="s">
        <v>14</v>
      </c>
      <c r="C196">
        <v>80</v>
      </c>
      <c r="D196" t="s">
        <v>11</v>
      </c>
      <c r="E196" s="24">
        <v>44994</v>
      </c>
      <c r="F196">
        <v>168</v>
      </c>
      <c r="G196">
        <v>3.7</v>
      </c>
      <c r="H196">
        <v>2023</v>
      </c>
      <c r="I196" t="s">
        <v>1065</v>
      </c>
      <c r="J196" t="s">
        <v>1059</v>
      </c>
      <c r="K196">
        <v>4</v>
      </c>
    </row>
    <row r="197" spans="1:11" x14ac:dyDescent="0.3">
      <c r="A197" t="s">
        <v>219</v>
      </c>
      <c r="B197" t="s">
        <v>15</v>
      </c>
      <c r="C197">
        <v>85</v>
      </c>
      <c r="D197" t="s">
        <v>13</v>
      </c>
      <c r="E197" s="24">
        <v>44995</v>
      </c>
      <c r="F197">
        <v>46</v>
      </c>
      <c r="G197">
        <v>4.9000000000000004</v>
      </c>
      <c r="H197">
        <v>2023</v>
      </c>
      <c r="I197" t="s">
        <v>1067</v>
      </c>
      <c r="J197" t="s">
        <v>1059</v>
      </c>
      <c r="K197">
        <v>5</v>
      </c>
    </row>
    <row r="198" spans="1:11" x14ac:dyDescent="0.3">
      <c r="A198" t="s">
        <v>220</v>
      </c>
      <c r="B198" t="s">
        <v>12</v>
      </c>
      <c r="C198">
        <v>155</v>
      </c>
      <c r="D198" t="s">
        <v>10</v>
      </c>
      <c r="E198" s="24">
        <v>44995</v>
      </c>
      <c r="F198">
        <v>164</v>
      </c>
      <c r="G198">
        <v>3.4</v>
      </c>
      <c r="H198">
        <v>2023</v>
      </c>
      <c r="I198" t="s">
        <v>1067</v>
      </c>
      <c r="J198" t="s">
        <v>1061</v>
      </c>
      <c r="K198">
        <v>3</v>
      </c>
    </row>
    <row r="199" spans="1:11" x14ac:dyDescent="0.3">
      <c r="A199" t="s">
        <v>221</v>
      </c>
      <c r="B199" t="s">
        <v>15</v>
      </c>
      <c r="C199">
        <v>63</v>
      </c>
      <c r="D199" t="s">
        <v>13</v>
      </c>
      <c r="E199" s="24">
        <v>44995</v>
      </c>
      <c r="F199">
        <v>48</v>
      </c>
      <c r="G199">
        <v>5</v>
      </c>
      <c r="H199">
        <v>2023</v>
      </c>
      <c r="I199" t="s">
        <v>1067</v>
      </c>
      <c r="J199" t="s">
        <v>1059</v>
      </c>
      <c r="K199">
        <v>5</v>
      </c>
    </row>
    <row r="200" spans="1:11" x14ac:dyDescent="0.3">
      <c r="A200" t="s">
        <v>222</v>
      </c>
      <c r="B200" t="s">
        <v>23</v>
      </c>
      <c r="C200">
        <v>105</v>
      </c>
      <c r="D200" t="s">
        <v>9</v>
      </c>
      <c r="E200" s="24">
        <v>44995</v>
      </c>
      <c r="F200">
        <v>96</v>
      </c>
      <c r="G200">
        <v>5</v>
      </c>
      <c r="H200">
        <v>2023</v>
      </c>
      <c r="I200" t="s">
        <v>1067</v>
      </c>
      <c r="J200" t="s">
        <v>1059</v>
      </c>
      <c r="K200">
        <v>5</v>
      </c>
    </row>
    <row r="201" spans="1:11" x14ac:dyDescent="0.3">
      <c r="A201" t="s">
        <v>223</v>
      </c>
      <c r="B201" t="s">
        <v>15</v>
      </c>
      <c r="C201">
        <v>71</v>
      </c>
      <c r="D201" t="s">
        <v>13</v>
      </c>
      <c r="E201" s="24">
        <v>44995</v>
      </c>
      <c r="F201">
        <v>105</v>
      </c>
      <c r="G201">
        <v>4</v>
      </c>
      <c r="H201">
        <v>2023</v>
      </c>
      <c r="I201" t="s">
        <v>1067</v>
      </c>
      <c r="J201" t="s">
        <v>1059</v>
      </c>
      <c r="K201">
        <v>4</v>
      </c>
    </row>
    <row r="202" spans="1:11" x14ac:dyDescent="0.3">
      <c r="A202" t="s">
        <v>224</v>
      </c>
      <c r="B202" t="s">
        <v>12</v>
      </c>
      <c r="C202">
        <v>100</v>
      </c>
      <c r="D202" t="s">
        <v>13</v>
      </c>
      <c r="E202" s="24">
        <v>44996</v>
      </c>
      <c r="F202">
        <v>44</v>
      </c>
      <c r="G202">
        <v>3.6</v>
      </c>
      <c r="H202">
        <v>2023</v>
      </c>
      <c r="I202" t="s">
        <v>1068</v>
      </c>
      <c r="J202" t="s">
        <v>1059</v>
      </c>
      <c r="K202">
        <v>4</v>
      </c>
    </row>
    <row r="203" spans="1:11" x14ac:dyDescent="0.3">
      <c r="A203" t="s">
        <v>225</v>
      </c>
      <c r="B203" t="s">
        <v>20</v>
      </c>
      <c r="C203">
        <v>93</v>
      </c>
      <c r="D203" t="s">
        <v>11</v>
      </c>
      <c r="E203" s="24">
        <v>44996</v>
      </c>
      <c r="F203">
        <v>132</v>
      </c>
      <c r="G203">
        <v>3.7</v>
      </c>
      <c r="H203">
        <v>2023</v>
      </c>
      <c r="I203" t="s">
        <v>1068</v>
      </c>
      <c r="J203" t="s">
        <v>1059</v>
      </c>
      <c r="K203">
        <v>4</v>
      </c>
    </row>
    <row r="204" spans="1:11" x14ac:dyDescent="0.3">
      <c r="A204" t="s">
        <v>226</v>
      </c>
      <c r="B204" t="s">
        <v>23</v>
      </c>
      <c r="C204">
        <v>84</v>
      </c>
      <c r="D204" t="s">
        <v>10</v>
      </c>
      <c r="E204" s="24">
        <v>44996</v>
      </c>
      <c r="F204">
        <v>54</v>
      </c>
      <c r="G204">
        <v>4.2</v>
      </c>
      <c r="H204">
        <v>2023</v>
      </c>
      <c r="I204" t="s">
        <v>1068</v>
      </c>
      <c r="J204" t="s">
        <v>1059</v>
      </c>
      <c r="K204">
        <v>4</v>
      </c>
    </row>
    <row r="205" spans="1:11" x14ac:dyDescent="0.3">
      <c r="A205" t="s">
        <v>227</v>
      </c>
      <c r="B205" t="s">
        <v>17</v>
      </c>
      <c r="C205">
        <v>56</v>
      </c>
      <c r="D205" t="s">
        <v>6</v>
      </c>
      <c r="E205" s="24">
        <v>44996</v>
      </c>
      <c r="F205">
        <v>129</v>
      </c>
      <c r="G205">
        <v>2.1</v>
      </c>
      <c r="H205">
        <v>2023</v>
      </c>
      <c r="I205" t="s">
        <v>1068</v>
      </c>
      <c r="J205" t="s">
        <v>1063</v>
      </c>
      <c r="K205">
        <v>2</v>
      </c>
    </row>
    <row r="206" spans="1:11" x14ac:dyDescent="0.3">
      <c r="A206" t="s">
        <v>228</v>
      </c>
      <c r="B206" t="s">
        <v>17</v>
      </c>
      <c r="C206">
        <v>63</v>
      </c>
      <c r="D206" t="s">
        <v>13</v>
      </c>
      <c r="E206" s="24">
        <v>44996</v>
      </c>
      <c r="F206">
        <v>42</v>
      </c>
      <c r="G206">
        <v>4</v>
      </c>
      <c r="H206">
        <v>2023</v>
      </c>
      <c r="I206" t="s">
        <v>1068</v>
      </c>
      <c r="J206" t="s">
        <v>1059</v>
      </c>
      <c r="K206">
        <v>4</v>
      </c>
    </row>
    <row r="207" spans="1:11" x14ac:dyDescent="0.3">
      <c r="A207" t="s">
        <v>229</v>
      </c>
      <c r="B207" t="s">
        <v>22</v>
      </c>
      <c r="C207">
        <v>83</v>
      </c>
      <c r="D207" t="s">
        <v>13</v>
      </c>
      <c r="E207" s="24">
        <v>44996</v>
      </c>
      <c r="F207">
        <v>42</v>
      </c>
      <c r="G207">
        <v>4.2</v>
      </c>
      <c r="H207">
        <v>2023</v>
      </c>
      <c r="I207" t="s">
        <v>1068</v>
      </c>
      <c r="J207" t="s">
        <v>1059</v>
      </c>
      <c r="K207">
        <v>4</v>
      </c>
    </row>
    <row r="208" spans="1:11" x14ac:dyDescent="0.3">
      <c r="A208" t="s">
        <v>230</v>
      </c>
      <c r="B208" t="s">
        <v>14</v>
      </c>
      <c r="C208">
        <v>134</v>
      </c>
      <c r="D208" t="s">
        <v>10</v>
      </c>
      <c r="E208" s="24">
        <v>44996</v>
      </c>
      <c r="F208">
        <v>180</v>
      </c>
      <c r="G208">
        <v>3.1</v>
      </c>
      <c r="H208">
        <v>2023</v>
      </c>
      <c r="I208" t="s">
        <v>1068</v>
      </c>
      <c r="J208" t="s">
        <v>1061</v>
      </c>
      <c r="K208">
        <v>3</v>
      </c>
    </row>
    <row r="209" spans="1:11" x14ac:dyDescent="0.3">
      <c r="A209" t="s">
        <v>231</v>
      </c>
      <c r="B209" t="s">
        <v>8</v>
      </c>
      <c r="C209">
        <v>73</v>
      </c>
      <c r="D209" t="s">
        <v>13</v>
      </c>
      <c r="E209" s="24">
        <v>44997</v>
      </c>
      <c r="F209">
        <v>34</v>
      </c>
      <c r="G209">
        <v>4.8</v>
      </c>
      <c r="H209">
        <v>2023</v>
      </c>
      <c r="I209" t="s">
        <v>1058</v>
      </c>
      <c r="J209" t="s">
        <v>1059</v>
      </c>
      <c r="K209">
        <v>5</v>
      </c>
    </row>
    <row r="210" spans="1:11" x14ac:dyDescent="0.3">
      <c r="A210" t="s">
        <v>232</v>
      </c>
      <c r="B210" t="s">
        <v>5</v>
      </c>
      <c r="C210">
        <v>6</v>
      </c>
      <c r="D210" t="s">
        <v>6</v>
      </c>
      <c r="E210" s="24">
        <v>44997</v>
      </c>
      <c r="F210">
        <v>29</v>
      </c>
      <c r="G210">
        <v>4.7</v>
      </c>
      <c r="H210">
        <v>2023</v>
      </c>
      <c r="I210" t="s">
        <v>1058</v>
      </c>
      <c r="J210" t="s">
        <v>1069</v>
      </c>
      <c r="K210">
        <v>5</v>
      </c>
    </row>
    <row r="211" spans="1:11" x14ac:dyDescent="0.3">
      <c r="A211" t="s">
        <v>233</v>
      </c>
      <c r="B211" t="s">
        <v>16</v>
      </c>
      <c r="C211">
        <v>46</v>
      </c>
      <c r="D211" t="s">
        <v>9</v>
      </c>
      <c r="E211" s="24">
        <v>44997</v>
      </c>
      <c r="F211">
        <v>165</v>
      </c>
      <c r="G211">
        <v>3.3</v>
      </c>
      <c r="H211">
        <v>2023</v>
      </c>
      <c r="I211" t="s">
        <v>1058</v>
      </c>
      <c r="J211" t="s">
        <v>1063</v>
      </c>
      <c r="K211">
        <v>3</v>
      </c>
    </row>
    <row r="212" spans="1:11" x14ac:dyDescent="0.3">
      <c r="A212" t="s">
        <v>234</v>
      </c>
      <c r="B212" t="s">
        <v>5</v>
      </c>
      <c r="C212">
        <v>121</v>
      </c>
      <c r="D212" t="s">
        <v>13</v>
      </c>
      <c r="E212" s="24">
        <v>44998</v>
      </c>
      <c r="F212">
        <v>32</v>
      </c>
      <c r="G212">
        <v>3.7</v>
      </c>
      <c r="H212">
        <v>2023</v>
      </c>
      <c r="I212" t="s">
        <v>1060</v>
      </c>
      <c r="J212" t="s">
        <v>1061</v>
      </c>
      <c r="K212">
        <v>4</v>
      </c>
    </row>
    <row r="213" spans="1:11" x14ac:dyDescent="0.3">
      <c r="A213" t="s">
        <v>235</v>
      </c>
      <c r="B213" t="s">
        <v>17</v>
      </c>
      <c r="C213">
        <v>61</v>
      </c>
      <c r="D213" t="s">
        <v>11</v>
      </c>
      <c r="E213" s="24">
        <v>44998</v>
      </c>
      <c r="F213">
        <v>160</v>
      </c>
      <c r="G213">
        <v>4.9000000000000004</v>
      </c>
      <c r="H213">
        <v>2023</v>
      </c>
      <c r="I213" t="s">
        <v>1060</v>
      </c>
      <c r="J213" t="s">
        <v>1059</v>
      </c>
      <c r="K213">
        <v>5</v>
      </c>
    </row>
    <row r="214" spans="1:11" x14ac:dyDescent="0.3">
      <c r="A214" t="s">
        <v>236</v>
      </c>
      <c r="B214" t="s">
        <v>14</v>
      </c>
      <c r="C214">
        <v>144</v>
      </c>
      <c r="D214" t="s">
        <v>10</v>
      </c>
      <c r="E214" s="24">
        <v>44998</v>
      </c>
      <c r="F214">
        <v>140</v>
      </c>
      <c r="G214">
        <v>3.5</v>
      </c>
      <c r="H214">
        <v>2023</v>
      </c>
      <c r="I214" t="s">
        <v>1060</v>
      </c>
      <c r="J214" t="s">
        <v>1061</v>
      </c>
      <c r="K214">
        <v>4</v>
      </c>
    </row>
    <row r="215" spans="1:11" x14ac:dyDescent="0.3">
      <c r="A215" t="s">
        <v>237</v>
      </c>
      <c r="B215" t="s">
        <v>16</v>
      </c>
      <c r="C215">
        <v>145</v>
      </c>
      <c r="D215" t="s">
        <v>10</v>
      </c>
      <c r="E215" s="24">
        <v>44998</v>
      </c>
      <c r="F215">
        <v>136</v>
      </c>
      <c r="G215">
        <v>4.4000000000000004</v>
      </c>
      <c r="H215">
        <v>2023</v>
      </c>
      <c r="I215" t="s">
        <v>1060</v>
      </c>
      <c r="J215" t="s">
        <v>1061</v>
      </c>
      <c r="K215">
        <v>4</v>
      </c>
    </row>
    <row r="216" spans="1:11" x14ac:dyDescent="0.3">
      <c r="A216" t="s">
        <v>238</v>
      </c>
      <c r="B216" t="s">
        <v>23</v>
      </c>
      <c r="C216">
        <v>85</v>
      </c>
      <c r="D216" t="s">
        <v>6</v>
      </c>
      <c r="E216" s="24">
        <v>44998</v>
      </c>
      <c r="F216">
        <v>66</v>
      </c>
      <c r="G216">
        <v>2.8</v>
      </c>
      <c r="H216">
        <v>2023</v>
      </c>
      <c r="I216" t="s">
        <v>1060</v>
      </c>
      <c r="J216" t="s">
        <v>1059</v>
      </c>
      <c r="K216">
        <v>3</v>
      </c>
    </row>
    <row r="217" spans="1:11" x14ac:dyDescent="0.3">
      <c r="A217" t="s">
        <v>239</v>
      </c>
      <c r="B217" t="s">
        <v>16</v>
      </c>
      <c r="C217">
        <v>13</v>
      </c>
      <c r="D217" t="s">
        <v>11</v>
      </c>
      <c r="E217" s="24">
        <v>44999</v>
      </c>
      <c r="F217">
        <v>63</v>
      </c>
      <c r="G217">
        <v>4.0999999999999996</v>
      </c>
      <c r="H217">
        <v>2023</v>
      </c>
      <c r="I217" t="s">
        <v>1062</v>
      </c>
      <c r="J217" t="s">
        <v>1066</v>
      </c>
      <c r="K217">
        <v>4</v>
      </c>
    </row>
    <row r="218" spans="1:11" x14ac:dyDescent="0.3">
      <c r="A218" t="s">
        <v>240</v>
      </c>
      <c r="B218" t="s">
        <v>20</v>
      </c>
      <c r="C218">
        <v>142</v>
      </c>
      <c r="D218" t="s">
        <v>13</v>
      </c>
      <c r="E218" s="24">
        <v>44999</v>
      </c>
      <c r="F218">
        <v>44</v>
      </c>
      <c r="G218">
        <v>3.5</v>
      </c>
      <c r="H218">
        <v>2023</v>
      </c>
      <c r="I218" t="s">
        <v>1062</v>
      </c>
      <c r="J218" t="s">
        <v>1061</v>
      </c>
      <c r="K218">
        <v>4</v>
      </c>
    </row>
    <row r="219" spans="1:11" x14ac:dyDescent="0.3">
      <c r="A219" t="s">
        <v>241</v>
      </c>
      <c r="B219" t="s">
        <v>14</v>
      </c>
      <c r="C219">
        <v>28</v>
      </c>
      <c r="D219" t="s">
        <v>9</v>
      </c>
      <c r="E219" s="24">
        <v>44999</v>
      </c>
      <c r="F219">
        <v>78</v>
      </c>
      <c r="G219">
        <v>3.8</v>
      </c>
      <c r="H219">
        <v>2023</v>
      </c>
      <c r="I219" t="s">
        <v>1062</v>
      </c>
      <c r="J219" t="s">
        <v>1066</v>
      </c>
      <c r="K219">
        <v>4</v>
      </c>
    </row>
    <row r="220" spans="1:11" x14ac:dyDescent="0.3">
      <c r="A220" t="s">
        <v>242</v>
      </c>
      <c r="B220" t="s">
        <v>14</v>
      </c>
      <c r="C220">
        <v>119</v>
      </c>
      <c r="D220" t="s">
        <v>13</v>
      </c>
      <c r="E220" s="24">
        <v>44999</v>
      </c>
      <c r="F220">
        <v>20</v>
      </c>
      <c r="G220">
        <v>3.9</v>
      </c>
      <c r="H220">
        <v>2023</v>
      </c>
      <c r="I220" t="s">
        <v>1062</v>
      </c>
      <c r="J220" t="s">
        <v>1059</v>
      </c>
      <c r="K220">
        <v>4</v>
      </c>
    </row>
    <row r="221" spans="1:11" x14ac:dyDescent="0.3">
      <c r="A221" t="s">
        <v>243</v>
      </c>
      <c r="B221" t="s">
        <v>5</v>
      </c>
      <c r="C221">
        <v>65</v>
      </c>
      <c r="D221" t="s">
        <v>6</v>
      </c>
      <c r="E221" s="24">
        <v>44999</v>
      </c>
      <c r="F221">
        <v>84</v>
      </c>
      <c r="G221">
        <v>2.5</v>
      </c>
      <c r="H221">
        <v>2023</v>
      </c>
      <c r="I221" t="s">
        <v>1062</v>
      </c>
      <c r="J221" t="s">
        <v>1059</v>
      </c>
      <c r="K221">
        <v>3</v>
      </c>
    </row>
    <row r="222" spans="1:11" x14ac:dyDescent="0.3">
      <c r="A222" t="s">
        <v>244</v>
      </c>
      <c r="B222" t="s">
        <v>24</v>
      </c>
      <c r="C222">
        <v>68</v>
      </c>
      <c r="D222" t="s">
        <v>6</v>
      </c>
      <c r="E222" s="24">
        <v>44999</v>
      </c>
      <c r="F222">
        <v>32</v>
      </c>
      <c r="G222">
        <v>4.9000000000000004</v>
      </c>
      <c r="H222">
        <v>2023</v>
      </c>
      <c r="I222" t="s">
        <v>1062</v>
      </c>
      <c r="J222" t="s">
        <v>1059</v>
      </c>
      <c r="K222">
        <v>5</v>
      </c>
    </row>
    <row r="223" spans="1:11" x14ac:dyDescent="0.3">
      <c r="A223" t="s">
        <v>245</v>
      </c>
      <c r="B223" t="s">
        <v>22</v>
      </c>
      <c r="C223">
        <v>72</v>
      </c>
      <c r="D223" t="s">
        <v>9</v>
      </c>
      <c r="E223" s="24">
        <v>44999</v>
      </c>
      <c r="F223">
        <v>132</v>
      </c>
      <c r="G223">
        <v>3.4</v>
      </c>
      <c r="H223">
        <v>2023</v>
      </c>
      <c r="I223" t="s">
        <v>1062</v>
      </c>
      <c r="J223" t="s">
        <v>1059</v>
      </c>
      <c r="K223">
        <v>3</v>
      </c>
    </row>
    <row r="224" spans="1:11" x14ac:dyDescent="0.3">
      <c r="A224" t="s">
        <v>246</v>
      </c>
      <c r="B224" t="s">
        <v>22</v>
      </c>
      <c r="C224">
        <v>63</v>
      </c>
      <c r="D224" t="s">
        <v>10</v>
      </c>
      <c r="E224" s="24">
        <v>44999</v>
      </c>
      <c r="F224">
        <v>105</v>
      </c>
      <c r="G224">
        <v>3.3</v>
      </c>
      <c r="H224">
        <v>2023</v>
      </c>
      <c r="I224" t="s">
        <v>1062</v>
      </c>
      <c r="J224" t="s">
        <v>1059</v>
      </c>
      <c r="K224">
        <v>3</v>
      </c>
    </row>
    <row r="225" spans="1:11" x14ac:dyDescent="0.3">
      <c r="A225" t="s">
        <v>247</v>
      </c>
      <c r="B225" t="s">
        <v>12</v>
      </c>
      <c r="C225">
        <v>139</v>
      </c>
      <c r="D225" t="s">
        <v>13</v>
      </c>
      <c r="E225" s="24">
        <v>45000</v>
      </c>
      <c r="F225">
        <v>48</v>
      </c>
      <c r="G225">
        <v>4.7</v>
      </c>
      <c r="H225">
        <v>2023</v>
      </c>
      <c r="I225" t="s">
        <v>1064</v>
      </c>
      <c r="J225" t="s">
        <v>1061</v>
      </c>
      <c r="K225">
        <v>5</v>
      </c>
    </row>
    <row r="226" spans="1:11" x14ac:dyDescent="0.3">
      <c r="A226" t="s">
        <v>248</v>
      </c>
      <c r="B226" t="s">
        <v>14</v>
      </c>
      <c r="C226">
        <v>59</v>
      </c>
      <c r="D226" t="s">
        <v>13</v>
      </c>
      <c r="E226" s="24">
        <v>45000</v>
      </c>
      <c r="F226">
        <v>64</v>
      </c>
      <c r="G226">
        <v>4</v>
      </c>
      <c r="H226">
        <v>2023</v>
      </c>
      <c r="I226" t="s">
        <v>1064</v>
      </c>
      <c r="J226" t="s">
        <v>1063</v>
      </c>
      <c r="K226">
        <v>4</v>
      </c>
    </row>
    <row r="227" spans="1:11" x14ac:dyDescent="0.3">
      <c r="A227" t="s">
        <v>249</v>
      </c>
      <c r="B227" t="s">
        <v>7</v>
      </c>
      <c r="C227">
        <v>138</v>
      </c>
      <c r="D227" t="s">
        <v>10</v>
      </c>
      <c r="E227" s="24">
        <v>45000</v>
      </c>
      <c r="F227">
        <v>44</v>
      </c>
      <c r="G227">
        <v>3.8</v>
      </c>
      <c r="H227">
        <v>2023</v>
      </c>
      <c r="I227" t="s">
        <v>1064</v>
      </c>
      <c r="J227" t="s">
        <v>1061</v>
      </c>
      <c r="K227">
        <v>4</v>
      </c>
    </row>
    <row r="228" spans="1:11" x14ac:dyDescent="0.3">
      <c r="A228" t="s">
        <v>250</v>
      </c>
      <c r="B228" t="s">
        <v>12</v>
      </c>
      <c r="C228">
        <v>47</v>
      </c>
      <c r="D228" t="s">
        <v>9</v>
      </c>
      <c r="E228" s="24">
        <v>45000</v>
      </c>
      <c r="F228">
        <v>120</v>
      </c>
      <c r="G228">
        <v>3.1</v>
      </c>
      <c r="H228">
        <v>2023</v>
      </c>
      <c r="I228" t="s">
        <v>1064</v>
      </c>
      <c r="J228" t="s">
        <v>1063</v>
      </c>
      <c r="K228">
        <v>3</v>
      </c>
    </row>
    <row r="229" spans="1:11" x14ac:dyDescent="0.3">
      <c r="A229" t="s">
        <v>251</v>
      </c>
      <c r="B229" t="s">
        <v>7</v>
      </c>
      <c r="C229">
        <v>74</v>
      </c>
      <c r="D229" t="s">
        <v>9</v>
      </c>
      <c r="E229" s="24">
        <v>45000</v>
      </c>
      <c r="F229">
        <v>144</v>
      </c>
      <c r="G229">
        <v>4.8</v>
      </c>
      <c r="H229">
        <v>2023</v>
      </c>
      <c r="I229" t="s">
        <v>1064</v>
      </c>
      <c r="J229" t="s">
        <v>1059</v>
      </c>
      <c r="K229">
        <v>5</v>
      </c>
    </row>
    <row r="230" spans="1:11" x14ac:dyDescent="0.3">
      <c r="A230" t="s">
        <v>252</v>
      </c>
      <c r="B230" t="s">
        <v>22</v>
      </c>
      <c r="C230">
        <v>65</v>
      </c>
      <c r="D230" t="s">
        <v>9</v>
      </c>
      <c r="E230" s="24">
        <v>45000</v>
      </c>
      <c r="F230">
        <v>87</v>
      </c>
      <c r="G230">
        <v>2.7</v>
      </c>
      <c r="H230">
        <v>2023</v>
      </c>
      <c r="I230" t="s">
        <v>1064</v>
      </c>
      <c r="J230" t="s">
        <v>1059</v>
      </c>
      <c r="K230">
        <v>3</v>
      </c>
    </row>
    <row r="231" spans="1:11" x14ac:dyDescent="0.3">
      <c r="A231" t="s">
        <v>253</v>
      </c>
      <c r="B231" t="s">
        <v>8</v>
      </c>
      <c r="C231">
        <v>123</v>
      </c>
      <c r="D231" t="s">
        <v>6</v>
      </c>
      <c r="E231" s="24">
        <v>45000</v>
      </c>
      <c r="F231">
        <v>36</v>
      </c>
      <c r="G231">
        <v>3.6</v>
      </c>
      <c r="H231">
        <v>2023</v>
      </c>
      <c r="I231" t="s">
        <v>1064</v>
      </c>
      <c r="J231" t="s">
        <v>1061</v>
      </c>
      <c r="K231">
        <v>4</v>
      </c>
    </row>
    <row r="232" spans="1:11" x14ac:dyDescent="0.3">
      <c r="A232" t="s">
        <v>254</v>
      </c>
      <c r="B232" t="s">
        <v>22</v>
      </c>
      <c r="C232">
        <v>90</v>
      </c>
      <c r="D232" t="s">
        <v>13</v>
      </c>
      <c r="E232" s="24">
        <v>45001</v>
      </c>
      <c r="F232">
        <v>72</v>
      </c>
      <c r="G232">
        <v>4.7</v>
      </c>
      <c r="H232">
        <v>2023</v>
      </c>
      <c r="I232" t="s">
        <v>1065</v>
      </c>
      <c r="J232" t="s">
        <v>1059</v>
      </c>
      <c r="K232">
        <v>5</v>
      </c>
    </row>
    <row r="233" spans="1:11" x14ac:dyDescent="0.3">
      <c r="A233" t="s">
        <v>255</v>
      </c>
      <c r="B233" t="s">
        <v>17</v>
      </c>
      <c r="C233">
        <v>127</v>
      </c>
      <c r="D233" t="s">
        <v>10</v>
      </c>
      <c r="E233" s="24">
        <v>45001</v>
      </c>
      <c r="F233">
        <v>150</v>
      </c>
      <c r="G233">
        <v>4.4000000000000004</v>
      </c>
      <c r="H233">
        <v>2023</v>
      </c>
      <c r="I233" t="s">
        <v>1065</v>
      </c>
      <c r="J233" t="s">
        <v>1061</v>
      </c>
      <c r="K233">
        <v>4</v>
      </c>
    </row>
    <row r="234" spans="1:11" x14ac:dyDescent="0.3">
      <c r="A234" t="s">
        <v>256</v>
      </c>
      <c r="B234" t="s">
        <v>21</v>
      </c>
      <c r="C234">
        <v>60</v>
      </c>
      <c r="D234" t="s">
        <v>9</v>
      </c>
      <c r="E234" s="24">
        <v>45001</v>
      </c>
      <c r="F234">
        <v>68</v>
      </c>
      <c r="G234">
        <v>4.3</v>
      </c>
      <c r="H234">
        <v>2023</v>
      </c>
      <c r="I234" t="s">
        <v>1065</v>
      </c>
      <c r="J234" t="s">
        <v>1063</v>
      </c>
      <c r="K234">
        <v>4</v>
      </c>
    </row>
    <row r="235" spans="1:11" x14ac:dyDescent="0.3">
      <c r="A235" t="s">
        <v>257</v>
      </c>
      <c r="B235" t="s">
        <v>12</v>
      </c>
      <c r="C235">
        <v>94</v>
      </c>
      <c r="D235" t="s">
        <v>10</v>
      </c>
      <c r="E235" s="24">
        <v>45001</v>
      </c>
      <c r="F235">
        <v>99</v>
      </c>
      <c r="G235">
        <v>4.9000000000000004</v>
      </c>
      <c r="H235">
        <v>2023</v>
      </c>
      <c r="I235" t="s">
        <v>1065</v>
      </c>
      <c r="J235" t="s">
        <v>1059</v>
      </c>
      <c r="K235">
        <v>5</v>
      </c>
    </row>
    <row r="236" spans="1:11" x14ac:dyDescent="0.3">
      <c r="A236" t="s">
        <v>258</v>
      </c>
      <c r="B236" t="s">
        <v>8</v>
      </c>
      <c r="C236">
        <v>54</v>
      </c>
      <c r="D236" t="s">
        <v>9</v>
      </c>
      <c r="E236" s="24">
        <v>45001</v>
      </c>
      <c r="F236">
        <v>26</v>
      </c>
      <c r="G236">
        <v>4.8</v>
      </c>
      <c r="H236">
        <v>2023</v>
      </c>
      <c r="I236" t="s">
        <v>1065</v>
      </c>
      <c r="J236" t="s">
        <v>1063</v>
      </c>
      <c r="K236">
        <v>5</v>
      </c>
    </row>
    <row r="237" spans="1:11" x14ac:dyDescent="0.3">
      <c r="A237" t="s">
        <v>259</v>
      </c>
      <c r="B237" t="s">
        <v>22</v>
      </c>
      <c r="C237">
        <v>104</v>
      </c>
      <c r="D237" t="s">
        <v>9</v>
      </c>
      <c r="E237" s="24">
        <v>45001</v>
      </c>
      <c r="F237">
        <v>88</v>
      </c>
      <c r="G237">
        <v>3.2</v>
      </c>
      <c r="H237">
        <v>2023</v>
      </c>
      <c r="I237" t="s">
        <v>1065</v>
      </c>
      <c r="J237" t="s">
        <v>1059</v>
      </c>
      <c r="K237">
        <v>3</v>
      </c>
    </row>
    <row r="238" spans="1:11" x14ac:dyDescent="0.3">
      <c r="A238" t="s">
        <v>260</v>
      </c>
      <c r="B238" t="s">
        <v>15</v>
      </c>
      <c r="C238">
        <v>100</v>
      </c>
      <c r="D238" t="s">
        <v>9</v>
      </c>
      <c r="E238" s="24">
        <v>45001</v>
      </c>
      <c r="F238">
        <v>124</v>
      </c>
      <c r="G238">
        <v>3.4</v>
      </c>
      <c r="H238">
        <v>2023</v>
      </c>
      <c r="I238" t="s">
        <v>1065</v>
      </c>
      <c r="J238" t="s">
        <v>1059</v>
      </c>
      <c r="K238">
        <v>3</v>
      </c>
    </row>
    <row r="239" spans="1:11" x14ac:dyDescent="0.3">
      <c r="A239" t="s">
        <v>261</v>
      </c>
      <c r="B239" t="s">
        <v>7</v>
      </c>
      <c r="C239">
        <v>84</v>
      </c>
      <c r="D239" t="s">
        <v>9</v>
      </c>
      <c r="E239" s="24">
        <v>45001</v>
      </c>
      <c r="F239">
        <v>72</v>
      </c>
      <c r="G239">
        <v>3.5</v>
      </c>
      <c r="H239">
        <v>2023</v>
      </c>
      <c r="I239" t="s">
        <v>1065</v>
      </c>
      <c r="J239" t="s">
        <v>1059</v>
      </c>
      <c r="K239">
        <v>4</v>
      </c>
    </row>
    <row r="240" spans="1:11" x14ac:dyDescent="0.3">
      <c r="A240" t="s">
        <v>262</v>
      </c>
      <c r="B240" t="s">
        <v>20</v>
      </c>
      <c r="C240">
        <v>92</v>
      </c>
      <c r="D240" t="s">
        <v>11</v>
      </c>
      <c r="E240" s="24">
        <v>45002</v>
      </c>
      <c r="F240">
        <v>125</v>
      </c>
      <c r="G240">
        <v>4.9000000000000004</v>
      </c>
      <c r="H240">
        <v>2023</v>
      </c>
      <c r="I240" t="s">
        <v>1067</v>
      </c>
      <c r="J240" t="s">
        <v>1059</v>
      </c>
      <c r="K240">
        <v>5</v>
      </c>
    </row>
    <row r="241" spans="1:11" x14ac:dyDescent="0.3">
      <c r="A241" t="s">
        <v>263</v>
      </c>
      <c r="B241" t="s">
        <v>18</v>
      </c>
      <c r="C241">
        <v>64</v>
      </c>
      <c r="D241" t="s">
        <v>10</v>
      </c>
      <c r="E241" s="24">
        <v>45002</v>
      </c>
      <c r="F241">
        <v>22</v>
      </c>
      <c r="G241">
        <v>4.0999999999999996</v>
      </c>
      <c r="H241">
        <v>2023</v>
      </c>
      <c r="I241" t="s">
        <v>1067</v>
      </c>
      <c r="J241" t="s">
        <v>1059</v>
      </c>
      <c r="K241">
        <v>4</v>
      </c>
    </row>
    <row r="242" spans="1:11" x14ac:dyDescent="0.3">
      <c r="A242" t="s">
        <v>264</v>
      </c>
      <c r="B242" t="s">
        <v>23</v>
      </c>
      <c r="C242">
        <v>89</v>
      </c>
      <c r="D242" t="s">
        <v>13</v>
      </c>
      <c r="E242" s="24">
        <v>45003</v>
      </c>
      <c r="F242">
        <v>70</v>
      </c>
      <c r="G242">
        <v>4.9000000000000004</v>
      </c>
      <c r="H242">
        <v>2023</v>
      </c>
      <c r="I242" t="s">
        <v>1068</v>
      </c>
      <c r="J242" t="s">
        <v>1059</v>
      </c>
      <c r="K242">
        <v>5</v>
      </c>
    </row>
    <row r="243" spans="1:11" x14ac:dyDescent="0.3">
      <c r="A243" t="s">
        <v>265</v>
      </c>
      <c r="B243" t="s">
        <v>19</v>
      </c>
      <c r="C243">
        <v>40</v>
      </c>
      <c r="D243" t="s">
        <v>9</v>
      </c>
      <c r="E243" s="24">
        <v>45003</v>
      </c>
      <c r="F243">
        <v>24</v>
      </c>
      <c r="G243">
        <v>4.3</v>
      </c>
      <c r="H243">
        <v>2023</v>
      </c>
      <c r="I243" t="s">
        <v>1068</v>
      </c>
      <c r="J243" t="s">
        <v>1063</v>
      </c>
      <c r="K243">
        <v>4</v>
      </c>
    </row>
    <row r="244" spans="1:11" x14ac:dyDescent="0.3">
      <c r="A244" t="s">
        <v>266</v>
      </c>
      <c r="B244" t="s">
        <v>14</v>
      </c>
      <c r="C244">
        <v>75</v>
      </c>
      <c r="D244" t="s">
        <v>6</v>
      </c>
      <c r="E244" s="24">
        <v>45003</v>
      </c>
      <c r="F244">
        <v>32</v>
      </c>
      <c r="G244">
        <v>4.0999999999999996</v>
      </c>
      <c r="H244">
        <v>2023</v>
      </c>
      <c r="I244" t="s">
        <v>1068</v>
      </c>
      <c r="J244" t="s">
        <v>1059</v>
      </c>
      <c r="K244">
        <v>4</v>
      </c>
    </row>
    <row r="245" spans="1:11" x14ac:dyDescent="0.3">
      <c r="A245" t="s">
        <v>267</v>
      </c>
      <c r="B245" t="s">
        <v>17</v>
      </c>
      <c r="C245">
        <v>106</v>
      </c>
      <c r="D245" t="s">
        <v>11</v>
      </c>
      <c r="E245" s="24">
        <v>45003</v>
      </c>
      <c r="F245">
        <v>112</v>
      </c>
      <c r="G245">
        <v>4.4000000000000004</v>
      </c>
      <c r="H245">
        <v>2023</v>
      </c>
      <c r="I245" t="s">
        <v>1068</v>
      </c>
      <c r="J245" t="s">
        <v>1059</v>
      </c>
      <c r="K245">
        <v>4</v>
      </c>
    </row>
    <row r="246" spans="1:11" x14ac:dyDescent="0.3">
      <c r="A246" t="s">
        <v>268</v>
      </c>
      <c r="B246" t="s">
        <v>18</v>
      </c>
      <c r="C246">
        <v>58</v>
      </c>
      <c r="D246" t="s">
        <v>9</v>
      </c>
      <c r="E246" s="24">
        <v>45004</v>
      </c>
      <c r="F246">
        <v>43</v>
      </c>
      <c r="G246">
        <v>4.5</v>
      </c>
      <c r="H246">
        <v>2023</v>
      </c>
      <c r="I246" t="s">
        <v>1058</v>
      </c>
      <c r="J246" t="s">
        <v>1063</v>
      </c>
      <c r="K246">
        <v>5</v>
      </c>
    </row>
    <row r="247" spans="1:11" x14ac:dyDescent="0.3">
      <c r="A247" t="s">
        <v>269</v>
      </c>
      <c r="B247" t="s">
        <v>7</v>
      </c>
      <c r="C247">
        <v>84</v>
      </c>
      <c r="D247" t="s">
        <v>11</v>
      </c>
      <c r="E247" s="24">
        <v>45004</v>
      </c>
      <c r="F247">
        <v>22</v>
      </c>
      <c r="G247">
        <v>3.5</v>
      </c>
      <c r="H247">
        <v>2023</v>
      </c>
      <c r="I247" t="s">
        <v>1058</v>
      </c>
      <c r="J247" t="s">
        <v>1059</v>
      </c>
      <c r="K247">
        <v>4</v>
      </c>
    </row>
    <row r="248" spans="1:11" x14ac:dyDescent="0.3">
      <c r="A248" t="s">
        <v>270</v>
      </c>
      <c r="B248" t="s">
        <v>22</v>
      </c>
      <c r="C248">
        <v>140</v>
      </c>
      <c r="D248" t="s">
        <v>11</v>
      </c>
      <c r="E248" s="24">
        <v>45004</v>
      </c>
      <c r="F248">
        <v>93</v>
      </c>
      <c r="G248">
        <v>4.4000000000000004</v>
      </c>
      <c r="H248">
        <v>2023</v>
      </c>
      <c r="I248" t="s">
        <v>1058</v>
      </c>
      <c r="J248" t="s">
        <v>1061</v>
      </c>
      <c r="K248">
        <v>4</v>
      </c>
    </row>
    <row r="249" spans="1:11" x14ac:dyDescent="0.3">
      <c r="A249" t="s">
        <v>271</v>
      </c>
      <c r="B249" t="s">
        <v>18</v>
      </c>
      <c r="C249">
        <v>67</v>
      </c>
      <c r="D249" t="s">
        <v>11</v>
      </c>
      <c r="E249" s="24">
        <v>45004</v>
      </c>
      <c r="F249">
        <v>45</v>
      </c>
      <c r="G249">
        <v>3.5</v>
      </c>
      <c r="H249">
        <v>2023</v>
      </c>
      <c r="I249" t="s">
        <v>1058</v>
      </c>
      <c r="J249" t="s">
        <v>1059</v>
      </c>
      <c r="K249">
        <v>4</v>
      </c>
    </row>
    <row r="250" spans="1:11" x14ac:dyDescent="0.3">
      <c r="A250" t="s">
        <v>272</v>
      </c>
      <c r="B250" t="s">
        <v>12</v>
      </c>
      <c r="C250">
        <v>126</v>
      </c>
      <c r="D250" t="s">
        <v>11</v>
      </c>
      <c r="E250" s="24">
        <v>45005</v>
      </c>
      <c r="F250">
        <v>96</v>
      </c>
      <c r="G250">
        <v>3.8</v>
      </c>
      <c r="H250">
        <v>2023</v>
      </c>
      <c r="I250" t="s">
        <v>1060</v>
      </c>
      <c r="J250" t="s">
        <v>1061</v>
      </c>
      <c r="K250">
        <v>4</v>
      </c>
    </row>
    <row r="251" spans="1:11" x14ac:dyDescent="0.3">
      <c r="A251" t="s">
        <v>273</v>
      </c>
      <c r="B251" t="s">
        <v>12</v>
      </c>
      <c r="C251">
        <v>89</v>
      </c>
      <c r="D251" t="s">
        <v>9</v>
      </c>
      <c r="E251" s="24">
        <v>45005</v>
      </c>
      <c r="F251">
        <v>96</v>
      </c>
      <c r="G251">
        <v>3.3</v>
      </c>
      <c r="H251">
        <v>2023</v>
      </c>
      <c r="I251" t="s">
        <v>1060</v>
      </c>
      <c r="J251" t="s">
        <v>1059</v>
      </c>
      <c r="K251">
        <v>3</v>
      </c>
    </row>
    <row r="252" spans="1:11" x14ac:dyDescent="0.3">
      <c r="A252" t="s">
        <v>274</v>
      </c>
      <c r="B252" t="s">
        <v>23</v>
      </c>
      <c r="C252">
        <v>56</v>
      </c>
      <c r="D252" t="s">
        <v>10</v>
      </c>
      <c r="E252" s="24">
        <v>45005</v>
      </c>
      <c r="F252">
        <v>31</v>
      </c>
      <c r="G252">
        <v>4.4000000000000004</v>
      </c>
      <c r="H252">
        <v>2023</v>
      </c>
      <c r="I252" t="s">
        <v>1060</v>
      </c>
      <c r="J252" t="s">
        <v>1063</v>
      </c>
      <c r="K252">
        <v>4</v>
      </c>
    </row>
    <row r="253" spans="1:11" x14ac:dyDescent="0.3">
      <c r="A253" t="s">
        <v>275</v>
      </c>
      <c r="B253" t="s">
        <v>8</v>
      </c>
      <c r="C253">
        <v>48</v>
      </c>
      <c r="D253" t="s">
        <v>9</v>
      </c>
      <c r="E253" s="24">
        <v>45005</v>
      </c>
      <c r="F253">
        <v>200</v>
      </c>
      <c r="G253">
        <v>3.9</v>
      </c>
      <c r="H253">
        <v>2023</v>
      </c>
      <c r="I253" t="s">
        <v>1060</v>
      </c>
      <c r="J253" t="s">
        <v>1063</v>
      </c>
      <c r="K253">
        <v>4</v>
      </c>
    </row>
    <row r="254" spans="1:11" x14ac:dyDescent="0.3">
      <c r="A254" t="s">
        <v>276</v>
      </c>
      <c r="B254" t="s">
        <v>12</v>
      </c>
      <c r="C254">
        <v>55</v>
      </c>
      <c r="D254" t="s">
        <v>10</v>
      </c>
      <c r="E254" s="24">
        <v>45005</v>
      </c>
      <c r="F254">
        <v>99</v>
      </c>
      <c r="G254">
        <v>2.7</v>
      </c>
      <c r="H254">
        <v>2023</v>
      </c>
      <c r="I254" t="s">
        <v>1060</v>
      </c>
      <c r="J254" t="s">
        <v>1063</v>
      </c>
      <c r="K254">
        <v>3</v>
      </c>
    </row>
    <row r="255" spans="1:11" x14ac:dyDescent="0.3">
      <c r="A255" t="s">
        <v>277</v>
      </c>
      <c r="B255" t="s">
        <v>21</v>
      </c>
      <c r="C255">
        <v>88</v>
      </c>
      <c r="D255" t="s">
        <v>6</v>
      </c>
      <c r="E255" s="24">
        <v>45005</v>
      </c>
      <c r="F255">
        <v>144</v>
      </c>
      <c r="G255">
        <v>2.9</v>
      </c>
      <c r="H255">
        <v>2023</v>
      </c>
      <c r="I255" t="s">
        <v>1060</v>
      </c>
      <c r="J255" t="s">
        <v>1059</v>
      </c>
      <c r="K255">
        <v>3</v>
      </c>
    </row>
    <row r="256" spans="1:11" x14ac:dyDescent="0.3">
      <c r="A256" t="s">
        <v>278</v>
      </c>
      <c r="B256" t="s">
        <v>23</v>
      </c>
      <c r="C256">
        <v>102</v>
      </c>
      <c r="D256" t="s">
        <v>11</v>
      </c>
      <c r="E256" s="24">
        <v>45006</v>
      </c>
      <c r="F256">
        <v>81</v>
      </c>
      <c r="G256">
        <v>4</v>
      </c>
      <c r="H256">
        <v>2023</v>
      </c>
      <c r="I256" t="s">
        <v>1062</v>
      </c>
      <c r="J256" t="s">
        <v>1059</v>
      </c>
      <c r="K256">
        <v>4</v>
      </c>
    </row>
    <row r="257" spans="1:11" x14ac:dyDescent="0.3">
      <c r="A257" t="s">
        <v>279</v>
      </c>
      <c r="B257" t="s">
        <v>21</v>
      </c>
      <c r="C257">
        <v>155</v>
      </c>
      <c r="D257" t="s">
        <v>6</v>
      </c>
      <c r="E257" s="24">
        <v>45006</v>
      </c>
      <c r="F257">
        <v>70</v>
      </c>
      <c r="G257">
        <v>4.4000000000000004</v>
      </c>
      <c r="H257">
        <v>2023</v>
      </c>
      <c r="I257" t="s">
        <v>1062</v>
      </c>
      <c r="J257" t="s">
        <v>1061</v>
      </c>
      <c r="K257">
        <v>4</v>
      </c>
    </row>
    <row r="258" spans="1:11" x14ac:dyDescent="0.3">
      <c r="A258" t="s">
        <v>280</v>
      </c>
      <c r="B258" t="s">
        <v>12</v>
      </c>
      <c r="C258">
        <v>63</v>
      </c>
      <c r="D258" t="s">
        <v>6</v>
      </c>
      <c r="E258" s="24">
        <v>45006</v>
      </c>
      <c r="F258">
        <v>148</v>
      </c>
      <c r="G258">
        <v>5</v>
      </c>
      <c r="H258">
        <v>2023</v>
      </c>
      <c r="I258" t="s">
        <v>1062</v>
      </c>
      <c r="J258" t="s">
        <v>1059</v>
      </c>
      <c r="K258">
        <v>5</v>
      </c>
    </row>
    <row r="259" spans="1:11" x14ac:dyDescent="0.3">
      <c r="A259" t="s">
        <v>281</v>
      </c>
      <c r="B259" t="s">
        <v>15</v>
      </c>
      <c r="C259">
        <v>59</v>
      </c>
      <c r="D259" t="s">
        <v>11</v>
      </c>
      <c r="E259" s="24">
        <v>45006</v>
      </c>
      <c r="F259">
        <v>215</v>
      </c>
      <c r="G259">
        <v>4.0999999999999996</v>
      </c>
      <c r="H259">
        <v>2023</v>
      </c>
      <c r="I259" t="s">
        <v>1062</v>
      </c>
      <c r="J259" t="s">
        <v>1063</v>
      </c>
      <c r="K259">
        <v>4</v>
      </c>
    </row>
    <row r="260" spans="1:11" x14ac:dyDescent="0.3">
      <c r="A260" t="s">
        <v>282</v>
      </c>
      <c r="B260" t="s">
        <v>15</v>
      </c>
      <c r="C260">
        <v>144</v>
      </c>
      <c r="D260" t="s">
        <v>9</v>
      </c>
      <c r="E260" s="24">
        <v>45006</v>
      </c>
      <c r="F260">
        <v>124</v>
      </c>
      <c r="G260">
        <v>4.4000000000000004</v>
      </c>
      <c r="H260">
        <v>2023</v>
      </c>
      <c r="I260" t="s">
        <v>1062</v>
      </c>
      <c r="J260" t="s">
        <v>1061</v>
      </c>
      <c r="K260">
        <v>4</v>
      </c>
    </row>
    <row r="261" spans="1:11" x14ac:dyDescent="0.3">
      <c r="A261" t="s">
        <v>283</v>
      </c>
      <c r="B261" t="s">
        <v>7</v>
      </c>
      <c r="C261">
        <v>113</v>
      </c>
      <c r="D261" t="s">
        <v>13</v>
      </c>
      <c r="E261" s="24">
        <v>45006</v>
      </c>
      <c r="F261">
        <v>168</v>
      </c>
      <c r="G261">
        <v>4.0999999999999996</v>
      </c>
      <c r="H261">
        <v>2023</v>
      </c>
      <c r="I261" t="s">
        <v>1062</v>
      </c>
      <c r="J261" t="s">
        <v>1059</v>
      </c>
      <c r="K261">
        <v>4</v>
      </c>
    </row>
    <row r="262" spans="1:11" x14ac:dyDescent="0.3">
      <c r="A262" t="s">
        <v>284</v>
      </c>
      <c r="B262" t="s">
        <v>16</v>
      </c>
      <c r="C262">
        <v>154</v>
      </c>
      <c r="D262" t="s">
        <v>10</v>
      </c>
      <c r="E262" s="24">
        <v>45006</v>
      </c>
      <c r="F262">
        <v>90</v>
      </c>
      <c r="G262">
        <v>4.5</v>
      </c>
      <c r="H262">
        <v>2023</v>
      </c>
      <c r="I262" t="s">
        <v>1062</v>
      </c>
      <c r="J262" t="s">
        <v>1061</v>
      </c>
      <c r="K262">
        <v>5</v>
      </c>
    </row>
    <row r="263" spans="1:11" x14ac:dyDescent="0.3">
      <c r="A263" t="s">
        <v>285</v>
      </c>
      <c r="B263" t="s">
        <v>16</v>
      </c>
      <c r="C263">
        <v>58</v>
      </c>
      <c r="D263" t="s">
        <v>11</v>
      </c>
      <c r="E263" s="24">
        <v>45007</v>
      </c>
      <c r="F263">
        <v>176</v>
      </c>
      <c r="G263">
        <v>4.2</v>
      </c>
      <c r="H263">
        <v>2023</v>
      </c>
      <c r="I263" t="s">
        <v>1064</v>
      </c>
      <c r="J263" t="s">
        <v>1063</v>
      </c>
      <c r="K263">
        <v>4</v>
      </c>
    </row>
    <row r="264" spans="1:11" x14ac:dyDescent="0.3">
      <c r="A264" t="s">
        <v>286</v>
      </c>
      <c r="B264" t="s">
        <v>8</v>
      </c>
      <c r="C264">
        <v>63</v>
      </c>
      <c r="D264" t="s">
        <v>6</v>
      </c>
      <c r="E264" s="24">
        <v>45007</v>
      </c>
      <c r="F264">
        <v>87</v>
      </c>
      <c r="G264">
        <v>4.5999999999999996</v>
      </c>
      <c r="H264">
        <v>2023</v>
      </c>
      <c r="I264" t="s">
        <v>1064</v>
      </c>
      <c r="J264" t="s">
        <v>1059</v>
      </c>
      <c r="K264">
        <v>5</v>
      </c>
    </row>
    <row r="265" spans="1:11" x14ac:dyDescent="0.3">
      <c r="A265" t="s">
        <v>287</v>
      </c>
      <c r="B265" t="s">
        <v>22</v>
      </c>
      <c r="C265">
        <v>59</v>
      </c>
      <c r="D265" t="s">
        <v>9</v>
      </c>
      <c r="E265" s="24">
        <v>45007</v>
      </c>
      <c r="F265">
        <v>128</v>
      </c>
      <c r="G265">
        <v>4.5</v>
      </c>
      <c r="H265">
        <v>2023</v>
      </c>
      <c r="I265" t="s">
        <v>1064</v>
      </c>
      <c r="J265" t="s">
        <v>1063</v>
      </c>
      <c r="K265">
        <v>5</v>
      </c>
    </row>
    <row r="266" spans="1:11" x14ac:dyDescent="0.3">
      <c r="A266" t="s">
        <v>288</v>
      </c>
      <c r="B266" t="s">
        <v>5</v>
      </c>
      <c r="C266">
        <v>129</v>
      </c>
      <c r="D266" t="s">
        <v>6</v>
      </c>
      <c r="E266" s="24">
        <v>45007</v>
      </c>
      <c r="F266">
        <v>120</v>
      </c>
      <c r="G266">
        <v>4.0999999999999996</v>
      </c>
      <c r="H266">
        <v>2023</v>
      </c>
      <c r="I266" t="s">
        <v>1064</v>
      </c>
      <c r="J266" t="s">
        <v>1061</v>
      </c>
      <c r="K266">
        <v>4</v>
      </c>
    </row>
    <row r="267" spans="1:11" x14ac:dyDescent="0.3">
      <c r="A267" t="s">
        <v>289</v>
      </c>
      <c r="B267" t="s">
        <v>24</v>
      </c>
      <c r="C267">
        <v>101</v>
      </c>
      <c r="D267" t="s">
        <v>13</v>
      </c>
      <c r="E267" s="24">
        <v>45007</v>
      </c>
      <c r="F267">
        <v>130</v>
      </c>
      <c r="G267">
        <v>4.8</v>
      </c>
      <c r="H267">
        <v>2023</v>
      </c>
      <c r="I267" t="s">
        <v>1064</v>
      </c>
      <c r="J267" t="s">
        <v>1059</v>
      </c>
      <c r="K267">
        <v>5</v>
      </c>
    </row>
    <row r="268" spans="1:11" x14ac:dyDescent="0.3">
      <c r="A268" t="s">
        <v>290</v>
      </c>
      <c r="B268" t="s">
        <v>19</v>
      </c>
      <c r="C268">
        <v>154</v>
      </c>
      <c r="D268" t="s">
        <v>9</v>
      </c>
      <c r="E268" s="24">
        <v>45007</v>
      </c>
      <c r="F268">
        <v>172</v>
      </c>
      <c r="G268">
        <v>3.1</v>
      </c>
      <c r="H268">
        <v>2023</v>
      </c>
      <c r="I268" t="s">
        <v>1064</v>
      </c>
      <c r="J268" t="s">
        <v>1061</v>
      </c>
      <c r="K268">
        <v>3</v>
      </c>
    </row>
    <row r="269" spans="1:11" x14ac:dyDescent="0.3">
      <c r="A269" t="s">
        <v>291</v>
      </c>
      <c r="B269" t="s">
        <v>18</v>
      </c>
      <c r="C269">
        <v>131</v>
      </c>
      <c r="D269" t="s">
        <v>9</v>
      </c>
      <c r="E269" s="24">
        <v>45007</v>
      </c>
      <c r="F269">
        <v>58</v>
      </c>
      <c r="G269">
        <v>4.9000000000000004</v>
      </c>
      <c r="H269">
        <v>2023</v>
      </c>
      <c r="I269" t="s">
        <v>1064</v>
      </c>
      <c r="J269" t="s">
        <v>1061</v>
      </c>
      <c r="K269">
        <v>5</v>
      </c>
    </row>
    <row r="270" spans="1:11" x14ac:dyDescent="0.3">
      <c r="A270" t="s">
        <v>292</v>
      </c>
      <c r="B270" t="s">
        <v>15</v>
      </c>
      <c r="C270">
        <v>111</v>
      </c>
      <c r="D270" t="s">
        <v>13</v>
      </c>
      <c r="E270" s="24">
        <v>45008</v>
      </c>
      <c r="F270">
        <v>86</v>
      </c>
      <c r="G270">
        <v>4.0999999999999996</v>
      </c>
      <c r="H270">
        <v>2023</v>
      </c>
      <c r="I270" t="s">
        <v>1065</v>
      </c>
      <c r="J270" t="s">
        <v>1059</v>
      </c>
      <c r="K270">
        <v>4</v>
      </c>
    </row>
    <row r="271" spans="1:11" x14ac:dyDescent="0.3">
      <c r="A271" t="s">
        <v>293</v>
      </c>
      <c r="B271" t="s">
        <v>16</v>
      </c>
      <c r="C271">
        <v>142</v>
      </c>
      <c r="D271" t="s">
        <v>13</v>
      </c>
      <c r="E271" s="24">
        <v>45009</v>
      </c>
      <c r="F271">
        <v>31</v>
      </c>
      <c r="G271">
        <v>4.4000000000000004</v>
      </c>
      <c r="H271">
        <v>2023</v>
      </c>
      <c r="I271" t="s">
        <v>1067</v>
      </c>
      <c r="J271" t="s">
        <v>1061</v>
      </c>
      <c r="K271">
        <v>4</v>
      </c>
    </row>
    <row r="272" spans="1:11" x14ac:dyDescent="0.3">
      <c r="A272" t="s">
        <v>294</v>
      </c>
      <c r="B272" t="s">
        <v>23</v>
      </c>
      <c r="C272">
        <v>93</v>
      </c>
      <c r="D272" t="s">
        <v>6</v>
      </c>
      <c r="E272" s="24">
        <v>45009</v>
      </c>
      <c r="F272">
        <v>72</v>
      </c>
      <c r="G272">
        <v>4.4000000000000004</v>
      </c>
      <c r="H272">
        <v>2023</v>
      </c>
      <c r="I272" t="s">
        <v>1067</v>
      </c>
      <c r="J272" t="s">
        <v>1059</v>
      </c>
      <c r="K272">
        <v>4</v>
      </c>
    </row>
    <row r="273" spans="1:11" x14ac:dyDescent="0.3">
      <c r="A273" t="s">
        <v>295</v>
      </c>
      <c r="B273" t="s">
        <v>16</v>
      </c>
      <c r="C273">
        <v>125</v>
      </c>
      <c r="D273" t="s">
        <v>10</v>
      </c>
      <c r="E273" s="24">
        <v>45010</v>
      </c>
      <c r="F273">
        <v>27</v>
      </c>
      <c r="G273">
        <v>3</v>
      </c>
      <c r="H273">
        <v>2023</v>
      </c>
      <c r="I273" t="s">
        <v>1068</v>
      </c>
      <c r="J273" t="s">
        <v>1061</v>
      </c>
      <c r="K273">
        <v>3</v>
      </c>
    </row>
    <row r="274" spans="1:11" x14ac:dyDescent="0.3">
      <c r="A274" t="s">
        <v>296</v>
      </c>
      <c r="B274" t="s">
        <v>5</v>
      </c>
      <c r="C274">
        <v>76</v>
      </c>
      <c r="D274" t="s">
        <v>9</v>
      </c>
      <c r="E274" s="24">
        <v>45010</v>
      </c>
      <c r="F274">
        <v>110</v>
      </c>
      <c r="G274">
        <v>4.4000000000000004</v>
      </c>
      <c r="H274">
        <v>2023</v>
      </c>
      <c r="I274" t="s">
        <v>1068</v>
      </c>
      <c r="J274" t="s">
        <v>1059</v>
      </c>
      <c r="K274">
        <v>4</v>
      </c>
    </row>
    <row r="275" spans="1:11" x14ac:dyDescent="0.3">
      <c r="A275" t="s">
        <v>297</v>
      </c>
      <c r="B275" t="s">
        <v>7</v>
      </c>
      <c r="C275">
        <v>69</v>
      </c>
      <c r="D275" t="s">
        <v>6</v>
      </c>
      <c r="E275" s="24">
        <v>45010</v>
      </c>
      <c r="F275">
        <v>126</v>
      </c>
      <c r="G275">
        <v>3.7</v>
      </c>
      <c r="H275">
        <v>2023</v>
      </c>
      <c r="I275" t="s">
        <v>1068</v>
      </c>
      <c r="J275" t="s">
        <v>1059</v>
      </c>
      <c r="K275">
        <v>4</v>
      </c>
    </row>
    <row r="276" spans="1:11" x14ac:dyDescent="0.3">
      <c r="A276" t="s">
        <v>298</v>
      </c>
      <c r="B276" t="s">
        <v>22</v>
      </c>
      <c r="C276">
        <v>149</v>
      </c>
      <c r="D276" t="s">
        <v>10</v>
      </c>
      <c r="E276" s="24">
        <v>45010</v>
      </c>
      <c r="F276">
        <v>60</v>
      </c>
      <c r="G276">
        <v>3.9</v>
      </c>
      <c r="H276">
        <v>2023</v>
      </c>
      <c r="I276" t="s">
        <v>1068</v>
      </c>
      <c r="J276" t="s">
        <v>1061</v>
      </c>
      <c r="K276">
        <v>4</v>
      </c>
    </row>
    <row r="277" spans="1:11" x14ac:dyDescent="0.3">
      <c r="A277" t="s">
        <v>299</v>
      </c>
      <c r="B277" t="s">
        <v>16</v>
      </c>
      <c r="C277">
        <v>57</v>
      </c>
      <c r="D277" t="s">
        <v>6</v>
      </c>
      <c r="E277" s="24">
        <v>45010</v>
      </c>
      <c r="F277">
        <v>35</v>
      </c>
      <c r="G277">
        <v>3.5</v>
      </c>
      <c r="H277">
        <v>2023</v>
      </c>
      <c r="I277" t="s">
        <v>1068</v>
      </c>
      <c r="J277" t="s">
        <v>1063</v>
      </c>
      <c r="K277">
        <v>4</v>
      </c>
    </row>
    <row r="278" spans="1:11" x14ac:dyDescent="0.3">
      <c r="A278" t="s">
        <v>300</v>
      </c>
      <c r="B278" t="s">
        <v>12</v>
      </c>
      <c r="C278">
        <v>113</v>
      </c>
      <c r="D278" t="s">
        <v>9</v>
      </c>
      <c r="E278" s="24">
        <v>45010</v>
      </c>
      <c r="F278">
        <v>81</v>
      </c>
      <c r="G278">
        <v>3.5</v>
      </c>
      <c r="H278">
        <v>2023</v>
      </c>
      <c r="I278" t="s">
        <v>1068</v>
      </c>
      <c r="J278" t="s">
        <v>1059</v>
      </c>
      <c r="K278">
        <v>4</v>
      </c>
    </row>
    <row r="279" spans="1:11" x14ac:dyDescent="0.3">
      <c r="A279" t="s">
        <v>301</v>
      </c>
      <c r="B279" t="s">
        <v>20</v>
      </c>
      <c r="C279">
        <v>160</v>
      </c>
      <c r="D279" t="s">
        <v>10</v>
      </c>
      <c r="E279" s="24">
        <v>45010</v>
      </c>
      <c r="F279">
        <v>116</v>
      </c>
      <c r="G279">
        <v>3.4</v>
      </c>
      <c r="H279">
        <v>2023</v>
      </c>
      <c r="I279" t="s">
        <v>1068</v>
      </c>
      <c r="J279" t="s">
        <v>1061</v>
      </c>
      <c r="K279">
        <v>3</v>
      </c>
    </row>
    <row r="280" spans="1:11" x14ac:dyDescent="0.3">
      <c r="A280" t="s">
        <v>302</v>
      </c>
      <c r="B280" t="s">
        <v>8</v>
      </c>
      <c r="C280">
        <v>158</v>
      </c>
      <c r="D280" t="s">
        <v>11</v>
      </c>
      <c r="E280" s="24">
        <v>45010</v>
      </c>
      <c r="F280">
        <v>60</v>
      </c>
      <c r="G280">
        <v>4.5</v>
      </c>
      <c r="H280">
        <v>2023</v>
      </c>
      <c r="I280" t="s">
        <v>1068</v>
      </c>
      <c r="J280" t="s">
        <v>1061</v>
      </c>
      <c r="K280">
        <v>5</v>
      </c>
    </row>
    <row r="281" spans="1:11" x14ac:dyDescent="0.3">
      <c r="A281" t="s">
        <v>303</v>
      </c>
      <c r="B281" t="s">
        <v>7</v>
      </c>
      <c r="C281">
        <v>77</v>
      </c>
      <c r="D281" t="s">
        <v>10</v>
      </c>
      <c r="E281" s="24">
        <v>45011</v>
      </c>
      <c r="F281">
        <v>130</v>
      </c>
      <c r="G281">
        <v>4.2</v>
      </c>
      <c r="H281">
        <v>2023</v>
      </c>
      <c r="I281" t="s">
        <v>1058</v>
      </c>
      <c r="J281" t="s">
        <v>1059</v>
      </c>
      <c r="K281">
        <v>4</v>
      </c>
    </row>
    <row r="282" spans="1:11" x14ac:dyDescent="0.3">
      <c r="A282" t="s">
        <v>304</v>
      </c>
      <c r="B282" t="s">
        <v>14</v>
      </c>
      <c r="C282">
        <v>118</v>
      </c>
      <c r="D282" t="s">
        <v>13</v>
      </c>
      <c r="E282" s="24">
        <v>45011</v>
      </c>
      <c r="F282">
        <v>99</v>
      </c>
      <c r="G282">
        <v>5</v>
      </c>
      <c r="H282">
        <v>2023</v>
      </c>
      <c r="I282" t="s">
        <v>1058</v>
      </c>
      <c r="J282" t="s">
        <v>1059</v>
      </c>
      <c r="K282">
        <v>5</v>
      </c>
    </row>
    <row r="283" spans="1:11" x14ac:dyDescent="0.3">
      <c r="A283" t="s">
        <v>305</v>
      </c>
      <c r="B283" t="s">
        <v>19</v>
      </c>
      <c r="C283">
        <v>75</v>
      </c>
      <c r="D283" t="s">
        <v>9</v>
      </c>
      <c r="E283" s="24">
        <v>45011</v>
      </c>
      <c r="F283">
        <v>135</v>
      </c>
      <c r="G283">
        <v>4.7</v>
      </c>
      <c r="H283">
        <v>2023</v>
      </c>
      <c r="I283" t="s">
        <v>1058</v>
      </c>
      <c r="J283" t="s">
        <v>1059</v>
      </c>
      <c r="K283">
        <v>5</v>
      </c>
    </row>
    <row r="284" spans="1:11" x14ac:dyDescent="0.3">
      <c r="A284" t="s">
        <v>306</v>
      </c>
      <c r="B284" t="s">
        <v>12</v>
      </c>
      <c r="C284">
        <v>103</v>
      </c>
      <c r="D284" t="s">
        <v>10</v>
      </c>
      <c r="E284" s="24">
        <v>45011</v>
      </c>
      <c r="F284">
        <v>42</v>
      </c>
      <c r="G284">
        <v>2.8</v>
      </c>
      <c r="H284">
        <v>2023</v>
      </c>
      <c r="I284" t="s">
        <v>1058</v>
      </c>
      <c r="J284" t="s">
        <v>1059</v>
      </c>
      <c r="K284">
        <v>3</v>
      </c>
    </row>
    <row r="285" spans="1:11" x14ac:dyDescent="0.3">
      <c r="A285" t="s">
        <v>307</v>
      </c>
      <c r="B285" t="s">
        <v>7</v>
      </c>
      <c r="C285">
        <v>116</v>
      </c>
      <c r="D285" t="s">
        <v>13</v>
      </c>
      <c r="E285" s="24">
        <v>45012</v>
      </c>
      <c r="F285">
        <v>63</v>
      </c>
      <c r="G285">
        <v>3.4</v>
      </c>
      <c r="H285">
        <v>2023</v>
      </c>
      <c r="I285" t="s">
        <v>1060</v>
      </c>
      <c r="J285" t="s">
        <v>1059</v>
      </c>
      <c r="K285">
        <v>3</v>
      </c>
    </row>
    <row r="286" spans="1:11" x14ac:dyDescent="0.3">
      <c r="A286" t="s">
        <v>308</v>
      </c>
      <c r="B286" t="s">
        <v>15</v>
      </c>
      <c r="C286">
        <v>61</v>
      </c>
      <c r="D286" t="s">
        <v>11</v>
      </c>
      <c r="E286" s="24">
        <v>45012</v>
      </c>
      <c r="F286">
        <v>140</v>
      </c>
      <c r="G286">
        <v>1.8</v>
      </c>
      <c r="H286">
        <v>2023</v>
      </c>
      <c r="I286" t="s">
        <v>1060</v>
      </c>
      <c r="J286" t="s">
        <v>1059</v>
      </c>
      <c r="K286">
        <v>2</v>
      </c>
    </row>
    <row r="287" spans="1:11" x14ac:dyDescent="0.3">
      <c r="A287" t="s">
        <v>309</v>
      </c>
      <c r="B287" t="s">
        <v>16</v>
      </c>
      <c r="C287">
        <v>126</v>
      </c>
      <c r="D287" t="s">
        <v>9</v>
      </c>
      <c r="E287" s="24">
        <v>45012</v>
      </c>
      <c r="F287">
        <v>128</v>
      </c>
      <c r="G287">
        <v>4.2</v>
      </c>
      <c r="H287">
        <v>2023</v>
      </c>
      <c r="I287" t="s">
        <v>1060</v>
      </c>
      <c r="J287" t="s">
        <v>1061</v>
      </c>
      <c r="K287">
        <v>4</v>
      </c>
    </row>
    <row r="288" spans="1:11" x14ac:dyDescent="0.3">
      <c r="A288" t="s">
        <v>310</v>
      </c>
      <c r="B288" t="s">
        <v>24</v>
      </c>
      <c r="C288">
        <v>141</v>
      </c>
      <c r="D288" t="s">
        <v>6</v>
      </c>
      <c r="E288" s="24">
        <v>45012</v>
      </c>
      <c r="F288">
        <v>80</v>
      </c>
      <c r="G288">
        <v>4.4000000000000004</v>
      </c>
      <c r="H288">
        <v>2023</v>
      </c>
      <c r="I288" t="s">
        <v>1060</v>
      </c>
      <c r="J288" t="s">
        <v>1061</v>
      </c>
      <c r="K288">
        <v>4</v>
      </c>
    </row>
    <row r="289" spans="1:11" x14ac:dyDescent="0.3">
      <c r="A289" t="s">
        <v>311</v>
      </c>
      <c r="B289" t="s">
        <v>8</v>
      </c>
      <c r="C289">
        <v>95</v>
      </c>
      <c r="D289" t="s">
        <v>13</v>
      </c>
      <c r="E289" s="24">
        <v>45012</v>
      </c>
      <c r="F289">
        <v>28</v>
      </c>
      <c r="G289">
        <v>2.7</v>
      </c>
      <c r="H289">
        <v>2023</v>
      </c>
      <c r="I289" t="s">
        <v>1060</v>
      </c>
      <c r="J289" t="s">
        <v>1059</v>
      </c>
      <c r="K289">
        <v>3</v>
      </c>
    </row>
    <row r="290" spans="1:11" x14ac:dyDescent="0.3">
      <c r="A290" t="s">
        <v>312</v>
      </c>
      <c r="B290" t="s">
        <v>19</v>
      </c>
      <c r="C290">
        <v>39</v>
      </c>
      <c r="D290" t="s">
        <v>11</v>
      </c>
      <c r="E290" s="24">
        <v>45013</v>
      </c>
      <c r="F290">
        <v>81</v>
      </c>
      <c r="G290">
        <v>5</v>
      </c>
      <c r="H290">
        <v>2023</v>
      </c>
      <c r="I290" t="s">
        <v>1062</v>
      </c>
      <c r="J290" t="s">
        <v>1063</v>
      </c>
      <c r="K290">
        <v>5</v>
      </c>
    </row>
    <row r="291" spans="1:11" x14ac:dyDescent="0.3">
      <c r="A291" t="s">
        <v>313</v>
      </c>
      <c r="B291" t="s">
        <v>12</v>
      </c>
      <c r="C291">
        <v>127</v>
      </c>
      <c r="D291" t="s">
        <v>9</v>
      </c>
      <c r="E291" s="24">
        <v>45013</v>
      </c>
      <c r="F291">
        <v>99</v>
      </c>
      <c r="G291">
        <v>3.9</v>
      </c>
      <c r="H291">
        <v>2023</v>
      </c>
      <c r="I291" t="s">
        <v>1062</v>
      </c>
      <c r="J291" t="s">
        <v>1061</v>
      </c>
      <c r="K291">
        <v>4</v>
      </c>
    </row>
    <row r="292" spans="1:11" x14ac:dyDescent="0.3">
      <c r="A292" t="s">
        <v>314</v>
      </c>
      <c r="B292" t="s">
        <v>15</v>
      </c>
      <c r="C292">
        <v>78</v>
      </c>
      <c r="D292" t="s">
        <v>9</v>
      </c>
      <c r="E292" s="24">
        <v>45013</v>
      </c>
      <c r="F292">
        <v>43</v>
      </c>
      <c r="G292">
        <v>3.8</v>
      </c>
      <c r="H292">
        <v>2023</v>
      </c>
      <c r="I292" t="s">
        <v>1062</v>
      </c>
      <c r="J292" t="s">
        <v>1059</v>
      </c>
      <c r="K292">
        <v>4</v>
      </c>
    </row>
    <row r="293" spans="1:11" x14ac:dyDescent="0.3">
      <c r="A293" t="s">
        <v>315</v>
      </c>
      <c r="B293" t="s">
        <v>14</v>
      </c>
      <c r="C293">
        <v>40</v>
      </c>
      <c r="D293" t="s">
        <v>9</v>
      </c>
      <c r="E293" s="24">
        <v>45013</v>
      </c>
      <c r="F293">
        <v>34</v>
      </c>
      <c r="G293">
        <v>4.5999999999999996</v>
      </c>
      <c r="H293">
        <v>2023</v>
      </c>
      <c r="I293" t="s">
        <v>1062</v>
      </c>
      <c r="J293" t="s">
        <v>1063</v>
      </c>
      <c r="K293">
        <v>5</v>
      </c>
    </row>
    <row r="294" spans="1:11" x14ac:dyDescent="0.3">
      <c r="A294" t="s">
        <v>316</v>
      </c>
      <c r="B294" t="s">
        <v>15</v>
      </c>
      <c r="C294">
        <v>56</v>
      </c>
      <c r="D294" t="s">
        <v>11</v>
      </c>
      <c r="E294" s="24">
        <v>45013</v>
      </c>
      <c r="F294">
        <v>225</v>
      </c>
      <c r="G294">
        <v>4.5999999999999996</v>
      </c>
      <c r="H294">
        <v>2023</v>
      </c>
      <c r="I294" t="s">
        <v>1062</v>
      </c>
      <c r="J294" t="s">
        <v>1063</v>
      </c>
      <c r="K294">
        <v>5</v>
      </c>
    </row>
    <row r="295" spans="1:11" x14ac:dyDescent="0.3">
      <c r="A295" t="s">
        <v>317</v>
      </c>
      <c r="B295" t="s">
        <v>19</v>
      </c>
      <c r="C295">
        <v>59</v>
      </c>
      <c r="D295" t="s">
        <v>6</v>
      </c>
      <c r="E295" s="24">
        <v>45013</v>
      </c>
      <c r="F295">
        <v>210</v>
      </c>
      <c r="G295">
        <v>4.5</v>
      </c>
      <c r="H295">
        <v>2023</v>
      </c>
      <c r="I295" t="s">
        <v>1062</v>
      </c>
      <c r="J295" t="s">
        <v>1063</v>
      </c>
      <c r="K295">
        <v>5</v>
      </c>
    </row>
    <row r="296" spans="1:11" x14ac:dyDescent="0.3">
      <c r="A296" t="s">
        <v>318</v>
      </c>
      <c r="B296" t="s">
        <v>16</v>
      </c>
      <c r="C296">
        <v>30</v>
      </c>
      <c r="D296" t="s">
        <v>9</v>
      </c>
      <c r="E296" s="24">
        <v>45013</v>
      </c>
      <c r="F296">
        <v>168</v>
      </c>
      <c r="G296">
        <v>4.2</v>
      </c>
      <c r="H296">
        <v>2023</v>
      </c>
      <c r="I296" t="s">
        <v>1062</v>
      </c>
      <c r="J296" t="s">
        <v>1066</v>
      </c>
      <c r="K296">
        <v>4</v>
      </c>
    </row>
    <row r="297" spans="1:11" x14ac:dyDescent="0.3">
      <c r="A297" t="s">
        <v>319</v>
      </c>
      <c r="B297" t="s">
        <v>14</v>
      </c>
      <c r="C297">
        <v>63</v>
      </c>
      <c r="D297" t="s">
        <v>10</v>
      </c>
      <c r="E297" s="24">
        <v>45014</v>
      </c>
      <c r="F297">
        <v>82</v>
      </c>
      <c r="G297">
        <v>4.5</v>
      </c>
      <c r="H297">
        <v>2023</v>
      </c>
      <c r="I297" t="s">
        <v>1064</v>
      </c>
      <c r="J297" t="s">
        <v>1059</v>
      </c>
      <c r="K297">
        <v>5</v>
      </c>
    </row>
    <row r="298" spans="1:11" x14ac:dyDescent="0.3">
      <c r="A298" t="s">
        <v>320</v>
      </c>
      <c r="B298" t="s">
        <v>23</v>
      </c>
      <c r="C298">
        <v>56</v>
      </c>
      <c r="D298" t="s">
        <v>13</v>
      </c>
      <c r="E298" s="24">
        <v>45014</v>
      </c>
      <c r="F298">
        <v>88</v>
      </c>
      <c r="G298">
        <v>4.0999999999999996</v>
      </c>
      <c r="H298">
        <v>2023</v>
      </c>
      <c r="I298" t="s">
        <v>1064</v>
      </c>
      <c r="J298" t="s">
        <v>1063</v>
      </c>
      <c r="K298">
        <v>4</v>
      </c>
    </row>
    <row r="299" spans="1:11" x14ac:dyDescent="0.3">
      <c r="A299" t="s">
        <v>321</v>
      </c>
      <c r="B299" t="s">
        <v>5</v>
      </c>
      <c r="C299">
        <v>95</v>
      </c>
      <c r="D299" t="s">
        <v>10</v>
      </c>
      <c r="E299" s="24">
        <v>45014</v>
      </c>
      <c r="F299">
        <v>111</v>
      </c>
      <c r="G299">
        <v>3.3</v>
      </c>
      <c r="H299">
        <v>2023</v>
      </c>
      <c r="I299" t="s">
        <v>1064</v>
      </c>
      <c r="J299" t="s">
        <v>1059</v>
      </c>
      <c r="K299">
        <v>3</v>
      </c>
    </row>
    <row r="300" spans="1:11" x14ac:dyDescent="0.3">
      <c r="A300" t="s">
        <v>322</v>
      </c>
      <c r="B300" t="s">
        <v>17</v>
      </c>
      <c r="C300">
        <v>128</v>
      </c>
      <c r="D300" t="s">
        <v>6</v>
      </c>
      <c r="E300" s="24">
        <v>45014</v>
      </c>
      <c r="F300">
        <v>60</v>
      </c>
      <c r="G300">
        <v>3.8</v>
      </c>
      <c r="H300">
        <v>2023</v>
      </c>
      <c r="I300" t="s">
        <v>1064</v>
      </c>
      <c r="J300" t="s">
        <v>1061</v>
      </c>
      <c r="K300">
        <v>4</v>
      </c>
    </row>
    <row r="301" spans="1:11" x14ac:dyDescent="0.3">
      <c r="A301" t="s">
        <v>323</v>
      </c>
      <c r="B301" t="s">
        <v>8</v>
      </c>
      <c r="C301">
        <v>49</v>
      </c>
      <c r="D301" t="s">
        <v>10</v>
      </c>
      <c r="E301" s="24">
        <v>45014</v>
      </c>
      <c r="F301">
        <v>80</v>
      </c>
      <c r="G301">
        <v>3</v>
      </c>
      <c r="H301">
        <v>2023</v>
      </c>
      <c r="I301" t="s">
        <v>1064</v>
      </c>
      <c r="J301" t="s">
        <v>1063</v>
      </c>
      <c r="K301">
        <v>3</v>
      </c>
    </row>
    <row r="302" spans="1:11" x14ac:dyDescent="0.3">
      <c r="A302" t="s">
        <v>324</v>
      </c>
      <c r="B302" t="s">
        <v>17</v>
      </c>
      <c r="C302">
        <v>89</v>
      </c>
      <c r="D302" t="s">
        <v>11</v>
      </c>
      <c r="E302" s="24">
        <v>45016</v>
      </c>
      <c r="F302">
        <v>90</v>
      </c>
      <c r="G302">
        <v>4.5999999999999996</v>
      </c>
      <c r="H302">
        <v>2023</v>
      </c>
      <c r="I302" t="s">
        <v>1067</v>
      </c>
      <c r="J302" t="s">
        <v>1059</v>
      </c>
      <c r="K302">
        <v>5</v>
      </c>
    </row>
    <row r="303" spans="1:11" x14ac:dyDescent="0.3">
      <c r="A303" t="s">
        <v>325</v>
      </c>
      <c r="B303" t="s">
        <v>22</v>
      </c>
      <c r="C303">
        <v>87</v>
      </c>
      <c r="D303" t="s">
        <v>10</v>
      </c>
      <c r="E303" s="24">
        <v>45016</v>
      </c>
      <c r="F303">
        <v>225</v>
      </c>
      <c r="G303">
        <v>2.9</v>
      </c>
      <c r="H303">
        <v>2023</v>
      </c>
      <c r="I303" t="s">
        <v>1067</v>
      </c>
      <c r="J303" t="s">
        <v>1059</v>
      </c>
      <c r="K303">
        <v>3</v>
      </c>
    </row>
    <row r="304" spans="1:11" x14ac:dyDescent="0.3">
      <c r="A304" t="s">
        <v>326</v>
      </c>
      <c r="B304" t="s">
        <v>20</v>
      </c>
      <c r="C304">
        <v>60</v>
      </c>
      <c r="D304" t="s">
        <v>9</v>
      </c>
      <c r="E304" s="24">
        <v>45017</v>
      </c>
      <c r="F304">
        <v>215</v>
      </c>
      <c r="G304">
        <v>3.2</v>
      </c>
      <c r="H304">
        <v>2023</v>
      </c>
      <c r="I304" t="s">
        <v>1068</v>
      </c>
      <c r="J304" t="s">
        <v>1063</v>
      </c>
      <c r="K304">
        <v>3</v>
      </c>
    </row>
    <row r="305" spans="1:11" x14ac:dyDescent="0.3">
      <c r="A305" t="s">
        <v>327</v>
      </c>
      <c r="B305" t="s">
        <v>21</v>
      </c>
      <c r="C305">
        <v>42</v>
      </c>
      <c r="D305" t="s">
        <v>11</v>
      </c>
      <c r="E305" s="24">
        <v>45017</v>
      </c>
      <c r="F305">
        <v>45</v>
      </c>
      <c r="G305">
        <v>1.5</v>
      </c>
      <c r="H305">
        <v>2023</v>
      </c>
      <c r="I305" t="s">
        <v>1068</v>
      </c>
      <c r="J305" t="s">
        <v>1063</v>
      </c>
      <c r="K305">
        <v>2</v>
      </c>
    </row>
    <row r="306" spans="1:11" x14ac:dyDescent="0.3">
      <c r="A306" t="s">
        <v>328</v>
      </c>
      <c r="B306" t="s">
        <v>18</v>
      </c>
      <c r="C306">
        <v>99</v>
      </c>
      <c r="D306" t="s">
        <v>9</v>
      </c>
      <c r="E306" s="24">
        <v>45017</v>
      </c>
      <c r="F306">
        <v>74</v>
      </c>
      <c r="G306">
        <v>4</v>
      </c>
      <c r="H306">
        <v>2023</v>
      </c>
      <c r="I306" t="s">
        <v>1068</v>
      </c>
      <c r="J306" t="s">
        <v>1059</v>
      </c>
      <c r="K306">
        <v>4</v>
      </c>
    </row>
    <row r="307" spans="1:11" x14ac:dyDescent="0.3">
      <c r="A307" t="s">
        <v>329</v>
      </c>
      <c r="B307" t="s">
        <v>23</v>
      </c>
      <c r="C307">
        <v>20</v>
      </c>
      <c r="D307" t="s">
        <v>11</v>
      </c>
      <c r="E307" s="24">
        <v>45017</v>
      </c>
      <c r="F307">
        <v>60</v>
      </c>
      <c r="G307">
        <v>3.6</v>
      </c>
      <c r="H307">
        <v>2023</v>
      </c>
      <c r="I307" t="s">
        <v>1068</v>
      </c>
      <c r="J307" t="s">
        <v>1066</v>
      </c>
      <c r="K307">
        <v>4</v>
      </c>
    </row>
    <row r="308" spans="1:11" x14ac:dyDescent="0.3">
      <c r="A308" t="s">
        <v>330</v>
      </c>
      <c r="B308" t="s">
        <v>14</v>
      </c>
      <c r="C308">
        <v>65</v>
      </c>
      <c r="D308" t="s">
        <v>9</v>
      </c>
      <c r="E308" s="24">
        <v>45017</v>
      </c>
      <c r="F308">
        <v>64</v>
      </c>
      <c r="G308">
        <v>3.7</v>
      </c>
      <c r="H308">
        <v>2023</v>
      </c>
      <c r="I308" t="s">
        <v>1068</v>
      </c>
      <c r="J308" t="s">
        <v>1059</v>
      </c>
      <c r="K308">
        <v>4</v>
      </c>
    </row>
    <row r="309" spans="1:11" x14ac:dyDescent="0.3">
      <c r="A309" t="s">
        <v>331</v>
      </c>
      <c r="B309" t="s">
        <v>16</v>
      </c>
      <c r="C309">
        <v>71</v>
      </c>
      <c r="D309" t="s">
        <v>10</v>
      </c>
      <c r="E309" s="24">
        <v>45018</v>
      </c>
      <c r="F309">
        <v>110</v>
      </c>
      <c r="G309">
        <v>4.8</v>
      </c>
      <c r="H309">
        <v>2023</v>
      </c>
      <c r="I309" t="s">
        <v>1058</v>
      </c>
      <c r="J309" t="s">
        <v>1059</v>
      </c>
      <c r="K309">
        <v>5</v>
      </c>
    </row>
    <row r="310" spans="1:11" x14ac:dyDescent="0.3">
      <c r="A310" t="s">
        <v>332</v>
      </c>
      <c r="B310" t="s">
        <v>12</v>
      </c>
      <c r="C310">
        <v>95</v>
      </c>
      <c r="D310" t="s">
        <v>6</v>
      </c>
      <c r="E310" s="24">
        <v>45018</v>
      </c>
      <c r="F310">
        <v>52</v>
      </c>
      <c r="G310">
        <v>1.2</v>
      </c>
      <c r="H310">
        <v>2023</v>
      </c>
      <c r="I310" t="s">
        <v>1058</v>
      </c>
      <c r="J310" t="s">
        <v>1059</v>
      </c>
      <c r="K310">
        <v>1</v>
      </c>
    </row>
    <row r="311" spans="1:11" x14ac:dyDescent="0.3">
      <c r="A311" t="s">
        <v>333</v>
      </c>
      <c r="B311" t="s">
        <v>23</v>
      </c>
      <c r="C311">
        <v>81</v>
      </c>
      <c r="D311" t="s">
        <v>13</v>
      </c>
      <c r="E311" s="24">
        <v>45019</v>
      </c>
      <c r="F311">
        <v>160</v>
      </c>
      <c r="G311">
        <v>4.7</v>
      </c>
      <c r="H311">
        <v>2023</v>
      </c>
      <c r="I311" t="s">
        <v>1060</v>
      </c>
      <c r="J311" t="s">
        <v>1059</v>
      </c>
      <c r="K311">
        <v>5</v>
      </c>
    </row>
    <row r="312" spans="1:11" x14ac:dyDescent="0.3">
      <c r="A312" t="s">
        <v>334</v>
      </c>
      <c r="B312" t="s">
        <v>7</v>
      </c>
      <c r="C312">
        <v>137</v>
      </c>
      <c r="D312" t="s">
        <v>13</v>
      </c>
      <c r="E312" s="24">
        <v>45019</v>
      </c>
      <c r="F312">
        <v>215</v>
      </c>
      <c r="G312">
        <v>4.7</v>
      </c>
      <c r="H312">
        <v>2023</v>
      </c>
      <c r="I312" t="s">
        <v>1060</v>
      </c>
      <c r="J312" t="s">
        <v>1061</v>
      </c>
      <c r="K312">
        <v>5</v>
      </c>
    </row>
    <row r="313" spans="1:11" x14ac:dyDescent="0.3">
      <c r="A313" t="s">
        <v>335</v>
      </c>
      <c r="B313" t="s">
        <v>7</v>
      </c>
      <c r="C313">
        <v>40</v>
      </c>
      <c r="D313" t="s">
        <v>6</v>
      </c>
      <c r="E313" s="24">
        <v>45019</v>
      </c>
      <c r="F313">
        <v>220</v>
      </c>
      <c r="G313">
        <v>4.5</v>
      </c>
      <c r="H313">
        <v>2023</v>
      </c>
      <c r="I313" t="s">
        <v>1060</v>
      </c>
      <c r="J313" t="s">
        <v>1063</v>
      </c>
      <c r="K313">
        <v>5</v>
      </c>
    </row>
    <row r="314" spans="1:11" x14ac:dyDescent="0.3">
      <c r="A314" t="s">
        <v>336</v>
      </c>
      <c r="B314" t="s">
        <v>18</v>
      </c>
      <c r="C314">
        <v>111</v>
      </c>
      <c r="D314" t="s">
        <v>9</v>
      </c>
      <c r="E314" s="24">
        <v>45020</v>
      </c>
      <c r="F314">
        <v>175</v>
      </c>
      <c r="G314">
        <v>3.5</v>
      </c>
      <c r="H314">
        <v>2023</v>
      </c>
      <c r="I314" t="s">
        <v>1062</v>
      </c>
      <c r="J314" t="s">
        <v>1059</v>
      </c>
      <c r="K314">
        <v>4</v>
      </c>
    </row>
    <row r="315" spans="1:11" x14ac:dyDescent="0.3">
      <c r="A315" t="s">
        <v>337</v>
      </c>
      <c r="B315" t="s">
        <v>16</v>
      </c>
      <c r="C315">
        <v>106</v>
      </c>
      <c r="D315" t="s">
        <v>9</v>
      </c>
      <c r="E315" s="24">
        <v>45020</v>
      </c>
      <c r="F315">
        <v>145</v>
      </c>
      <c r="G315">
        <v>4.0999999999999996</v>
      </c>
      <c r="H315">
        <v>2023</v>
      </c>
      <c r="I315" t="s">
        <v>1062</v>
      </c>
      <c r="J315" t="s">
        <v>1059</v>
      </c>
      <c r="K315">
        <v>4</v>
      </c>
    </row>
    <row r="316" spans="1:11" x14ac:dyDescent="0.3">
      <c r="A316" t="s">
        <v>338</v>
      </c>
      <c r="B316" t="s">
        <v>21</v>
      </c>
      <c r="C316">
        <v>133</v>
      </c>
      <c r="D316" t="s">
        <v>11</v>
      </c>
      <c r="E316" s="24">
        <v>45020</v>
      </c>
      <c r="F316">
        <v>72</v>
      </c>
      <c r="G316">
        <v>4.4000000000000004</v>
      </c>
      <c r="H316">
        <v>2023</v>
      </c>
      <c r="I316" t="s">
        <v>1062</v>
      </c>
      <c r="J316" t="s">
        <v>1061</v>
      </c>
      <c r="K316">
        <v>4</v>
      </c>
    </row>
    <row r="317" spans="1:11" x14ac:dyDescent="0.3">
      <c r="A317" t="s">
        <v>339</v>
      </c>
      <c r="B317" t="s">
        <v>15</v>
      </c>
      <c r="C317">
        <v>38</v>
      </c>
      <c r="D317" t="s">
        <v>9</v>
      </c>
      <c r="E317" s="24">
        <v>45021</v>
      </c>
      <c r="F317">
        <v>81</v>
      </c>
      <c r="G317">
        <v>3.6</v>
      </c>
      <c r="H317">
        <v>2023</v>
      </c>
      <c r="I317" t="s">
        <v>1064</v>
      </c>
      <c r="J317" t="s">
        <v>1063</v>
      </c>
      <c r="K317">
        <v>4</v>
      </c>
    </row>
    <row r="318" spans="1:11" x14ac:dyDescent="0.3">
      <c r="A318" t="s">
        <v>340</v>
      </c>
      <c r="B318" t="s">
        <v>19</v>
      </c>
      <c r="C318">
        <v>130</v>
      </c>
      <c r="D318" t="s">
        <v>6</v>
      </c>
      <c r="E318" s="24">
        <v>45021</v>
      </c>
      <c r="F318">
        <v>54</v>
      </c>
      <c r="G318">
        <v>4.0999999999999996</v>
      </c>
      <c r="H318">
        <v>2023</v>
      </c>
      <c r="I318" t="s">
        <v>1064</v>
      </c>
      <c r="J318" t="s">
        <v>1061</v>
      </c>
      <c r="K318">
        <v>4</v>
      </c>
    </row>
    <row r="319" spans="1:11" x14ac:dyDescent="0.3">
      <c r="A319" t="s">
        <v>341</v>
      </c>
      <c r="B319" t="s">
        <v>14</v>
      </c>
      <c r="C319">
        <v>23</v>
      </c>
      <c r="D319" t="s">
        <v>11</v>
      </c>
      <c r="E319" s="24">
        <v>45021</v>
      </c>
      <c r="F319">
        <v>105</v>
      </c>
      <c r="G319">
        <v>4.8</v>
      </c>
      <c r="H319">
        <v>2023</v>
      </c>
      <c r="I319" t="s">
        <v>1064</v>
      </c>
      <c r="J319" t="s">
        <v>1066</v>
      </c>
      <c r="K319">
        <v>5</v>
      </c>
    </row>
    <row r="320" spans="1:11" x14ac:dyDescent="0.3">
      <c r="A320" t="s">
        <v>342</v>
      </c>
      <c r="B320" t="s">
        <v>19</v>
      </c>
      <c r="C320">
        <v>124</v>
      </c>
      <c r="D320" t="s">
        <v>9</v>
      </c>
      <c r="E320" s="24">
        <v>45022</v>
      </c>
      <c r="F320">
        <v>176</v>
      </c>
      <c r="G320">
        <v>3.9</v>
      </c>
      <c r="H320">
        <v>2023</v>
      </c>
      <c r="I320" t="s">
        <v>1065</v>
      </c>
      <c r="J320" t="s">
        <v>1061</v>
      </c>
      <c r="K320">
        <v>4</v>
      </c>
    </row>
    <row r="321" spans="1:11" x14ac:dyDescent="0.3">
      <c r="A321" t="s">
        <v>343</v>
      </c>
      <c r="B321" t="s">
        <v>23</v>
      </c>
      <c r="C321">
        <v>107</v>
      </c>
      <c r="D321" t="s">
        <v>9</v>
      </c>
      <c r="E321" s="24">
        <v>45022</v>
      </c>
      <c r="F321">
        <v>115</v>
      </c>
      <c r="G321">
        <v>3.8</v>
      </c>
      <c r="H321">
        <v>2023</v>
      </c>
      <c r="I321" t="s">
        <v>1065</v>
      </c>
      <c r="J321" t="s">
        <v>1059</v>
      </c>
      <c r="K321">
        <v>4</v>
      </c>
    </row>
    <row r="322" spans="1:11" x14ac:dyDescent="0.3">
      <c r="A322" t="s">
        <v>344</v>
      </c>
      <c r="B322" t="s">
        <v>7</v>
      </c>
      <c r="C322">
        <v>60</v>
      </c>
      <c r="D322" t="s">
        <v>10</v>
      </c>
      <c r="E322" s="24">
        <v>45022</v>
      </c>
      <c r="F322">
        <v>116</v>
      </c>
      <c r="G322">
        <v>3.9</v>
      </c>
      <c r="H322">
        <v>2023</v>
      </c>
      <c r="I322" t="s">
        <v>1065</v>
      </c>
      <c r="J322" t="s">
        <v>1063</v>
      </c>
      <c r="K322">
        <v>4</v>
      </c>
    </row>
    <row r="323" spans="1:11" x14ac:dyDescent="0.3">
      <c r="A323" t="s">
        <v>345</v>
      </c>
      <c r="B323" t="s">
        <v>7</v>
      </c>
      <c r="C323">
        <v>158</v>
      </c>
      <c r="D323" t="s">
        <v>6</v>
      </c>
      <c r="E323" s="24">
        <v>45022</v>
      </c>
      <c r="F323">
        <v>100</v>
      </c>
      <c r="G323">
        <v>4.0999999999999996</v>
      </c>
      <c r="H323">
        <v>2023</v>
      </c>
      <c r="I323" t="s">
        <v>1065</v>
      </c>
      <c r="J323" t="s">
        <v>1061</v>
      </c>
      <c r="K323">
        <v>4</v>
      </c>
    </row>
    <row r="324" spans="1:11" x14ac:dyDescent="0.3">
      <c r="A324" t="s">
        <v>346</v>
      </c>
      <c r="B324" t="s">
        <v>22</v>
      </c>
      <c r="C324">
        <v>110</v>
      </c>
      <c r="D324" t="s">
        <v>6</v>
      </c>
      <c r="E324" s="24">
        <v>45023</v>
      </c>
      <c r="F324">
        <v>36</v>
      </c>
      <c r="G324">
        <v>2.2000000000000002</v>
      </c>
      <c r="H324">
        <v>2023</v>
      </c>
      <c r="I324" t="s">
        <v>1067</v>
      </c>
      <c r="J324" t="s">
        <v>1059</v>
      </c>
      <c r="K324">
        <v>2</v>
      </c>
    </row>
    <row r="325" spans="1:11" x14ac:dyDescent="0.3">
      <c r="A325" t="s">
        <v>347</v>
      </c>
      <c r="B325" t="s">
        <v>17</v>
      </c>
      <c r="C325">
        <v>70</v>
      </c>
      <c r="D325" t="s">
        <v>6</v>
      </c>
      <c r="E325" s="24">
        <v>45023</v>
      </c>
      <c r="F325">
        <v>114</v>
      </c>
      <c r="G325">
        <v>5</v>
      </c>
      <c r="H325">
        <v>2023</v>
      </c>
      <c r="I325" t="s">
        <v>1067</v>
      </c>
      <c r="J325" t="s">
        <v>1059</v>
      </c>
      <c r="K325">
        <v>5</v>
      </c>
    </row>
    <row r="326" spans="1:11" x14ac:dyDescent="0.3">
      <c r="A326" t="s">
        <v>348</v>
      </c>
      <c r="B326" t="s">
        <v>17</v>
      </c>
      <c r="C326">
        <v>150</v>
      </c>
      <c r="D326" t="s">
        <v>10</v>
      </c>
      <c r="E326" s="24">
        <v>45023</v>
      </c>
      <c r="F326">
        <v>24</v>
      </c>
      <c r="G326">
        <v>3.8</v>
      </c>
      <c r="H326">
        <v>2023</v>
      </c>
      <c r="I326" t="s">
        <v>1067</v>
      </c>
      <c r="J326" t="s">
        <v>1061</v>
      </c>
      <c r="K326">
        <v>4</v>
      </c>
    </row>
    <row r="327" spans="1:11" x14ac:dyDescent="0.3">
      <c r="A327" t="s">
        <v>349</v>
      </c>
      <c r="B327" t="s">
        <v>15</v>
      </c>
      <c r="C327">
        <v>36</v>
      </c>
      <c r="D327" t="s">
        <v>9</v>
      </c>
      <c r="E327" s="24">
        <v>45023</v>
      </c>
      <c r="F327">
        <v>135</v>
      </c>
      <c r="G327">
        <v>4.5999999999999996</v>
      </c>
      <c r="H327">
        <v>2023</v>
      </c>
      <c r="I327" t="s">
        <v>1067</v>
      </c>
      <c r="J327" t="s">
        <v>1063</v>
      </c>
      <c r="K327">
        <v>5</v>
      </c>
    </row>
    <row r="328" spans="1:11" x14ac:dyDescent="0.3">
      <c r="A328" t="s">
        <v>350</v>
      </c>
      <c r="B328" t="s">
        <v>19</v>
      </c>
      <c r="C328">
        <v>74</v>
      </c>
      <c r="D328" t="s">
        <v>9</v>
      </c>
      <c r="E328" s="24">
        <v>45023</v>
      </c>
      <c r="F328">
        <v>30</v>
      </c>
      <c r="G328">
        <v>4</v>
      </c>
      <c r="H328">
        <v>2023</v>
      </c>
      <c r="I328" t="s">
        <v>1067</v>
      </c>
      <c r="J328" t="s">
        <v>1059</v>
      </c>
      <c r="K328">
        <v>4</v>
      </c>
    </row>
    <row r="329" spans="1:11" x14ac:dyDescent="0.3">
      <c r="A329" t="s">
        <v>351</v>
      </c>
      <c r="B329" t="s">
        <v>12</v>
      </c>
      <c r="C329">
        <v>75</v>
      </c>
      <c r="D329" t="s">
        <v>9</v>
      </c>
      <c r="E329" s="24">
        <v>45023</v>
      </c>
      <c r="F329">
        <v>84</v>
      </c>
      <c r="G329">
        <v>2.8</v>
      </c>
      <c r="H329">
        <v>2023</v>
      </c>
      <c r="I329" t="s">
        <v>1067</v>
      </c>
      <c r="J329" t="s">
        <v>1059</v>
      </c>
      <c r="K329">
        <v>3</v>
      </c>
    </row>
    <row r="330" spans="1:11" x14ac:dyDescent="0.3">
      <c r="A330" t="s">
        <v>352</v>
      </c>
      <c r="B330" t="s">
        <v>5</v>
      </c>
      <c r="C330">
        <v>70</v>
      </c>
      <c r="D330" t="s">
        <v>13</v>
      </c>
      <c r="E330" s="24">
        <v>45023</v>
      </c>
      <c r="F330">
        <v>42</v>
      </c>
      <c r="G330">
        <v>4.4000000000000004</v>
      </c>
      <c r="H330">
        <v>2023</v>
      </c>
      <c r="I330" t="s">
        <v>1067</v>
      </c>
      <c r="J330" t="s">
        <v>1059</v>
      </c>
      <c r="K330">
        <v>4</v>
      </c>
    </row>
    <row r="331" spans="1:11" x14ac:dyDescent="0.3">
      <c r="A331" t="s">
        <v>353</v>
      </c>
      <c r="B331" t="s">
        <v>22</v>
      </c>
      <c r="C331">
        <v>23</v>
      </c>
      <c r="D331" t="s">
        <v>6</v>
      </c>
      <c r="E331" s="24">
        <v>45023</v>
      </c>
      <c r="F331">
        <v>117</v>
      </c>
      <c r="G331">
        <v>2.4</v>
      </c>
      <c r="H331">
        <v>2023</v>
      </c>
      <c r="I331" t="s">
        <v>1067</v>
      </c>
      <c r="J331" t="s">
        <v>1066</v>
      </c>
      <c r="K331">
        <v>2</v>
      </c>
    </row>
    <row r="332" spans="1:11" x14ac:dyDescent="0.3">
      <c r="A332" t="s">
        <v>354</v>
      </c>
      <c r="B332" t="s">
        <v>18</v>
      </c>
      <c r="C332">
        <v>104</v>
      </c>
      <c r="D332" t="s">
        <v>11</v>
      </c>
      <c r="E332" s="24">
        <v>45023</v>
      </c>
      <c r="F332">
        <v>164</v>
      </c>
      <c r="G332">
        <v>4</v>
      </c>
      <c r="H332">
        <v>2023</v>
      </c>
      <c r="I332" t="s">
        <v>1067</v>
      </c>
      <c r="J332" t="s">
        <v>1059</v>
      </c>
      <c r="K332">
        <v>4</v>
      </c>
    </row>
    <row r="333" spans="1:11" x14ac:dyDescent="0.3">
      <c r="A333" t="s">
        <v>355</v>
      </c>
      <c r="B333" t="s">
        <v>17</v>
      </c>
      <c r="C333">
        <v>95</v>
      </c>
      <c r="D333" t="s">
        <v>13</v>
      </c>
      <c r="E333" s="24">
        <v>45024</v>
      </c>
      <c r="F333">
        <v>123</v>
      </c>
      <c r="G333">
        <v>4.4000000000000004</v>
      </c>
      <c r="H333">
        <v>2023</v>
      </c>
      <c r="I333" t="s">
        <v>1068</v>
      </c>
      <c r="J333" t="s">
        <v>1059</v>
      </c>
      <c r="K333">
        <v>4</v>
      </c>
    </row>
    <row r="334" spans="1:11" x14ac:dyDescent="0.3">
      <c r="A334" t="s">
        <v>356</v>
      </c>
      <c r="B334" t="s">
        <v>8</v>
      </c>
      <c r="C334">
        <v>49</v>
      </c>
      <c r="D334" t="s">
        <v>10</v>
      </c>
      <c r="E334" s="24">
        <v>45024</v>
      </c>
      <c r="F334">
        <v>172</v>
      </c>
      <c r="G334">
        <v>2.9</v>
      </c>
      <c r="H334">
        <v>2023</v>
      </c>
      <c r="I334" t="s">
        <v>1068</v>
      </c>
      <c r="J334" t="s">
        <v>1063</v>
      </c>
      <c r="K334">
        <v>3</v>
      </c>
    </row>
    <row r="335" spans="1:11" x14ac:dyDescent="0.3">
      <c r="A335" t="s">
        <v>357</v>
      </c>
      <c r="B335" t="s">
        <v>16</v>
      </c>
      <c r="C335">
        <v>8</v>
      </c>
      <c r="D335" t="s">
        <v>6</v>
      </c>
      <c r="E335" s="24">
        <v>45024</v>
      </c>
      <c r="F335">
        <v>20</v>
      </c>
      <c r="G335">
        <v>4.8</v>
      </c>
      <c r="H335">
        <v>2023</v>
      </c>
      <c r="I335" t="s">
        <v>1068</v>
      </c>
      <c r="J335" t="s">
        <v>1069</v>
      </c>
      <c r="K335">
        <v>5</v>
      </c>
    </row>
    <row r="336" spans="1:11" x14ac:dyDescent="0.3">
      <c r="A336" t="s">
        <v>358</v>
      </c>
      <c r="B336" t="s">
        <v>17</v>
      </c>
      <c r="C336">
        <v>157</v>
      </c>
      <c r="D336" t="s">
        <v>10</v>
      </c>
      <c r="E336" s="24">
        <v>45024</v>
      </c>
      <c r="F336">
        <v>72</v>
      </c>
      <c r="G336">
        <v>3.7</v>
      </c>
      <c r="H336">
        <v>2023</v>
      </c>
      <c r="I336" t="s">
        <v>1068</v>
      </c>
      <c r="J336" t="s">
        <v>1061</v>
      </c>
      <c r="K336">
        <v>4</v>
      </c>
    </row>
    <row r="337" spans="1:11" x14ac:dyDescent="0.3">
      <c r="A337" t="s">
        <v>359</v>
      </c>
      <c r="B337" t="s">
        <v>23</v>
      </c>
      <c r="C337">
        <v>74</v>
      </c>
      <c r="D337" t="s">
        <v>9</v>
      </c>
      <c r="E337" s="24">
        <v>45024</v>
      </c>
      <c r="F337">
        <v>32</v>
      </c>
      <c r="G337">
        <v>4.8</v>
      </c>
      <c r="H337">
        <v>2023</v>
      </c>
      <c r="I337" t="s">
        <v>1068</v>
      </c>
      <c r="J337" t="s">
        <v>1059</v>
      </c>
      <c r="K337">
        <v>5</v>
      </c>
    </row>
    <row r="338" spans="1:11" x14ac:dyDescent="0.3">
      <c r="A338" t="s">
        <v>360</v>
      </c>
      <c r="B338" t="s">
        <v>22</v>
      </c>
      <c r="C338">
        <v>72</v>
      </c>
      <c r="D338" t="s">
        <v>13</v>
      </c>
      <c r="E338" s="24">
        <v>45024</v>
      </c>
      <c r="F338">
        <v>140</v>
      </c>
      <c r="G338">
        <v>3.2</v>
      </c>
      <c r="H338">
        <v>2023</v>
      </c>
      <c r="I338" t="s">
        <v>1068</v>
      </c>
      <c r="J338" t="s">
        <v>1059</v>
      </c>
      <c r="K338">
        <v>3</v>
      </c>
    </row>
    <row r="339" spans="1:11" x14ac:dyDescent="0.3">
      <c r="A339" t="s">
        <v>361</v>
      </c>
      <c r="B339" t="s">
        <v>23</v>
      </c>
      <c r="C339">
        <v>79</v>
      </c>
      <c r="D339" t="s">
        <v>9</v>
      </c>
      <c r="E339" s="24">
        <v>45025</v>
      </c>
      <c r="F339">
        <v>120</v>
      </c>
      <c r="G339">
        <v>4.9000000000000004</v>
      </c>
      <c r="H339">
        <v>2023</v>
      </c>
      <c r="I339" t="s">
        <v>1058</v>
      </c>
      <c r="J339" t="s">
        <v>1059</v>
      </c>
      <c r="K339">
        <v>5</v>
      </c>
    </row>
    <row r="340" spans="1:11" x14ac:dyDescent="0.3">
      <c r="A340" t="s">
        <v>362</v>
      </c>
      <c r="B340" t="s">
        <v>19</v>
      </c>
      <c r="C340">
        <v>23</v>
      </c>
      <c r="D340" t="s">
        <v>9</v>
      </c>
      <c r="E340" s="24">
        <v>45025</v>
      </c>
      <c r="F340">
        <v>86</v>
      </c>
      <c r="G340">
        <v>2.2000000000000002</v>
      </c>
      <c r="H340">
        <v>2023</v>
      </c>
      <c r="I340" t="s">
        <v>1058</v>
      </c>
      <c r="J340" t="s">
        <v>1066</v>
      </c>
      <c r="K340">
        <v>2</v>
      </c>
    </row>
    <row r="341" spans="1:11" x14ac:dyDescent="0.3">
      <c r="A341" t="s">
        <v>363</v>
      </c>
      <c r="B341" t="s">
        <v>12</v>
      </c>
      <c r="C341">
        <v>69</v>
      </c>
      <c r="D341" t="s">
        <v>9</v>
      </c>
      <c r="E341" s="24">
        <v>45025</v>
      </c>
      <c r="F341">
        <v>132</v>
      </c>
      <c r="G341">
        <v>5</v>
      </c>
      <c r="H341">
        <v>2023</v>
      </c>
      <c r="I341" t="s">
        <v>1058</v>
      </c>
      <c r="J341" t="s">
        <v>1059</v>
      </c>
      <c r="K341">
        <v>5</v>
      </c>
    </row>
    <row r="342" spans="1:11" x14ac:dyDescent="0.3">
      <c r="A342" t="s">
        <v>364</v>
      </c>
      <c r="B342" t="s">
        <v>7</v>
      </c>
      <c r="C342">
        <v>64</v>
      </c>
      <c r="D342" t="s">
        <v>9</v>
      </c>
      <c r="E342" s="24">
        <v>45025</v>
      </c>
      <c r="F342">
        <v>80</v>
      </c>
      <c r="G342">
        <v>3.3</v>
      </c>
      <c r="H342">
        <v>2023</v>
      </c>
      <c r="I342" t="s">
        <v>1058</v>
      </c>
      <c r="J342" t="s">
        <v>1059</v>
      </c>
      <c r="K342">
        <v>3</v>
      </c>
    </row>
    <row r="343" spans="1:11" x14ac:dyDescent="0.3">
      <c r="A343" t="s">
        <v>365</v>
      </c>
      <c r="B343" t="s">
        <v>24</v>
      </c>
      <c r="C343">
        <v>47</v>
      </c>
      <c r="D343" t="s">
        <v>10</v>
      </c>
      <c r="E343" s="24">
        <v>45025</v>
      </c>
      <c r="F343">
        <v>132</v>
      </c>
      <c r="G343">
        <v>3.7</v>
      </c>
      <c r="H343">
        <v>2023</v>
      </c>
      <c r="I343" t="s">
        <v>1058</v>
      </c>
      <c r="J343" t="s">
        <v>1063</v>
      </c>
      <c r="K343">
        <v>4</v>
      </c>
    </row>
    <row r="344" spans="1:11" x14ac:dyDescent="0.3">
      <c r="A344" t="s">
        <v>366</v>
      </c>
      <c r="B344" t="s">
        <v>23</v>
      </c>
      <c r="C344">
        <v>55</v>
      </c>
      <c r="D344" t="s">
        <v>13</v>
      </c>
      <c r="E344" s="24">
        <v>45025</v>
      </c>
      <c r="F344">
        <v>27</v>
      </c>
      <c r="G344">
        <v>3.7</v>
      </c>
      <c r="H344">
        <v>2023</v>
      </c>
      <c r="I344" t="s">
        <v>1058</v>
      </c>
      <c r="J344" t="s">
        <v>1063</v>
      </c>
      <c r="K344">
        <v>4</v>
      </c>
    </row>
    <row r="345" spans="1:11" x14ac:dyDescent="0.3">
      <c r="A345" t="s">
        <v>367</v>
      </c>
      <c r="B345" t="s">
        <v>18</v>
      </c>
      <c r="C345">
        <v>104</v>
      </c>
      <c r="D345" t="s">
        <v>13</v>
      </c>
      <c r="E345" s="24">
        <v>45026</v>
      </c>
      <c r="F345">
        <v>68</v>
      </c>
      <c r="G345">
        <v>3.6</v>
      </c>
      <c r="H345">
        <v>2023</v>
      </c>
      <c r="I345" t="s">
        <v>1060</v>
      </c>
      <c r="J345" t="s">
        <v>1059</v>
      </c>
      <c r="K345">
        <v>4</v>
      </c>
    </row>
    <row r="346" spans="1:11" x14ac:dyDescent="0.3">
      <c r="A346" t="s">
        <v>368</v>
      </c>
      <c r="B346" t="s">
        <v>24</v>
      </c>
      <c r="C346">
        <v>116</v>
      </c>
      <c r="D346" t="s">
        <v>9</v>
      </c>
      <c r="E346" s="24">
        <v>45026</v>
      </c>
      <c r="F346">
        <v>22</v>
      </c>
      <c r="G346">
        <v>4.7</v>
      </c>
      <c r="H346">
        <v>2023</v>
      </c>
      <c r="I346" t="s">
        <v>1060</v>
      </c>
      <c r="J346" t="s">
        <v>1059</v>
      </c>
      <c r="K346">
        <v>5</v>
      </c>
    </row>
    <row r="347" spans="1:11" x14ac:dyDescent="0.3">
      <c r="A347" t="s">
        <v>369</v>
      </c>
      <c r="B347" t="s">
        <v>19</v>
      </c>
      <c r="C347">
        <v>99</v>
      </c>
      <c r="D347" t="s">
        <v>13</v>
      </c>
      <c r="E347" s="24">
        <v>45026</v>
      </c>
      <c r="F347">
        <v>42</v>
      </c>
      <c r="G347">
        <v>3.1</v>
      </c>
      <c r="H347">
        <v>2023</v>
      </c>
      <c r="I347" t="s">
        <v>1060</v>
      </c>
      <c r="J347" t="s">
        <v>1059</v>
      </c>
      <c r="K347">
        <v>3</v>
      </c>
    </row>
    <row r="348" spans="1:11" x14ac:dyDescent="0.3">
      <c r="A348" t="s">
        <v>370</v>
      </c>
      <c r="B348" t="s">
        <v>18</v>
      </c>
      <c r="C348">
        <v>84</v>
      </c>
      <c r="D348" t="s">
        <v>13</v>
      </c>
      <c r="E348" s="24">
        <v>45027</v>
      </c>
      <c r="F348">
        <v>38</v>
      </c>
      <c r="G348">
        <v>3.3</v>
      </c>
      <c r="H348">
        <v>2023</v>
      </c>
      <c r="I348" t="s">
        <v>1062</v>
      </c>
      <c r="J348" t="s">
        <v>1059</v>
      </c>
      <c r="K348">
        <v>3</v>
      </c>
    </row>
    <row r="349" spans="1:11" x14ac:dyDescent="0.3">
      <c r="A349" t="s">
        <v>371</v>
      </c>
      <c r="B349" t="s">
        <v>16</v>
      </c>
      <c r="C349">
        <v>159</v>
      </c>
      <c r="D349" t="s">
        <v>13</v>
      </c>
      <c r="E349" s="24">
        <v>45027</v>
      </c>
      <c r="F349">
        <v>42</v>
      </c>
      <c r="G349">
        <v>4.5</v>
      </c>
      <c r="H349">
        <v>2023</v>
      </c>
      <c r="I349" t="s">
        <v>1062</v>
      </c>
      <c r="J349" t="s">
        <v>1061</v>
      </c>
      <c r="K349">
        <v>5</v>
      </c>
    </row>
    <row r="350" spans="1:11" x14ac:dyDescent="0.3">
      <c r="A350" t="s">
        <v>372</v>
      </c>
      <c r="B350" t="s">
        <v>15</v>
      </c>
      <c r="C350">
        <v>25</v>
      </c>
      <c r="D350" t="s">
        <v>10</v>
      </c>
      <c r="E350" s="24">
        <v>45027</v>
      </c>
      <c r="F350">
        <v>75</v>
      </c>
      <c r="G350">
        <v>3.9</v>
      </c>
      <c r="H350">
        <v>2023</v>
      </c>
      <c r="I350" t="s">
        <v>1062</v>
      </c>
      <c r="J350" t="s">
        <v>1066</v>
      </c>
      <c r="K350">
        <v>4</v>
      </c>
    </row>
    <row r="351" spans="1:11" x14ac:dyDescent="0.3">
      <c r="A351" t="s">
        <v>373</v>
      </c>
      <c r="B351" t="s">
        <v>16</v>
      </c>
      <c r="C351">
        <v>53</v>
      </c>
      <c r="D351" t="s">
        <v>6</v>
      </c>
      <c r="E351" s="24">
        <v>45028</v>
      </c>
      <c r="F351">
        <v>23</v>
      </c>
      <c r="G351">
        <v>4.9000000000000004</v>
      </c>
      <c r="H351">
        <v>2023</v>
      </c>
      <c r="I351" t="s">
        <v>1064</v>
      </c>
      <c r="J351" t="s">
        <v>1063</v>
      </c>
      <c r="K351">
        <v>5</v>
      </c>
    </row>
    <row r="352" spans="1:11" x14ac:dyDescent="0.3">
      <c r="A352" t="s">
        <v>374</v>
      </c>
      <c r="B352" t="s">
        <v>16</v>
      </c>
      <c r="C352">
        <v>89</v>
      </c>
      <c r="D352" t="s">
        <v>10</v>
      </c>
      <c r="E352" s="24">
        <v>45028</v>
      </c>
      <c r="F352">
        <v>200</v>
      </c>
      <c r="G352">
        <v>4.8</v>
      </c>
      <c r="H352">
        <v>2023</v>
      </c>
      <c r="I352" t="s">
        <v>1064</v>
      </c>
      <c r="J352" t="s">
        <v>1059</v>
      </c>
      <c r="K352">
        <v>5</v>
      </c>
    </row>
    <row r="353" spans="1:11" x14ac:dyDescent="0.3">
      <c r="A353" t="s">
        <v>375</v>
      </c>
      <c r="B353" t="s">
        <v>21</v>
      </c>
      <c r="C353">
        <v>73</v>
      </c>
      <c r="D353" t="s">
        <v>9</v>
      </c>
      <c r="E353" s="24">
        <v>45029</v>
      </c>
      <c r="F353">
        <v>45</v>
      </c>
      <c r="G353">
        <v>3.6</v>
      </c>
      <c r="H353">
        <v>2023</v>
      </c>
      <c r="I353" t="s">
        <v>1065</v>
      </c>
      <c r="J353" t="s">
        <v>1059</v>
      </c>
      <c r="K353">
        <v>4</v>
      </c>
    </row>
    <row r="354" spans="1:11" x14ac:dyDescent="0.3">
      <c r="A354" t="s">
        <v>376</v>
      </c>
      <c r="B354" t="s">
        <v>19</v>
      </c>
      <c r="C354">
        <v>50</v>
      </c>
      <c r="D354" t="s">
        <v>9</v>
      </c>
      <c r="E354" s="24">
        <v>45029</v>
      </c>
      <c r="F354">
        <v>105</v>
      </c>
      <c r="G354">
        <v>3.5</v>
      </c>
      <c r="H354">
        <v>2023</v>
      </c>
      <c r="I354" t="s">
        <v>1065</v>
      </c>
      <c r="J354" t="s">
        <v>1063</v>
      </c>
      <c r="K354">
        <v>4</v>
      </c>
    </row>
    <row r="355" spans="1:11" x14ac:dyDescent="0.3">
      <c r="A355" t="s">
        <v>377</v>
      </c>
      <c r="B355" t="s">
        <v>8</v>
      </c>
      <c r="C355">
        <v>98</v>
      </c>
      <c r="D355" t="s">
        <v>9</v>
      </c>
      <c r="E355" s="24">
        <v>45029</v>
      </c>
      <c r="F355">
        <v>22</v>
      </c>
      <c r="G355">
        <v>3.8</v>
      </c>
      <c r="H355">
        <v>2023</v>
      </c>
      <c r="I355" t="s">
        <v>1065</v>
      </c>
      <c r="J355" t="s">
        <v>1059</v>
      </c>
      <c r="K355">
        <v>4</v>
      </c>
    </row>
    <row r="356" spans="1:11" x14ac:dyDescent="0.3">
      <c r="A356" t="s">
        <v>378</v>
      </c>
      <c r="B356" t="s">
        <v>14</v>
      </c>
      <c r="C356">
        <v>114</v>
      </c>
      <c r="D356" t="s">
        <v>13</v>
      </c>
      <c r="E356" s="24">
        <v>45030</v>
      </c>
      <c r="F356">
        <v>126</v>
      </c>
      <c r="G356">
        <v>4.4000000000000004</v>
      </c>
      <c r="H356">
        <v>2023</v>
      </c>
      <c r="I356" t="s">
        <v>1067</v>
      </c>
      <c r="J356" t="s">
        <v>1059</v>
      </c>
      <c r="K356">
        <v>4</v>
      </c>
    </row>
    <row r="357" spans="1:11" x14ac:dyDescent="0.3">
      <c r="A357" t="s">
        <v>379</v>
      </c>
      <c r="B357" t="s">
        <v>7</v>
      </c>
      <c r="C357">
        <v>67</v>
      </c>
      <c r="D357" t="s">
        <v>13</v>
      </c>
      <c r="E357" s="24">
        <v>45030</v>
      </c>
      <c r="F357">
        <v>35</v>
      </c>
      <c r="G357">
        <v>3</v>
      </c>
      <c r="H357">
        <v>2023</v>
      </c>
      <c r="I357" t="s">
        <v>1067</v>
      </c>
      <c r="J357" t="s">
        <v>1059</v>
      </c>
      <c r="K357">
        <v>3</v>
      </c>
    </row>
    <row r="358" spans="1:11" x14ac:dyDescent="0.3">
      <c r="A358" t="s">
        <v>380</v>
      </c>
      <c r="B358" t="s">
        <v>23</v>
      </c>
      <c r="C358">
        <v>91</v>
      </c>
      <c r="D358" t="s">
        <v>9</v>
      </c>
      <c r="E358" s="24">
        <v>45030</v>
      </c>
      <c r="F358">
        <v>84</v>
      </c>
      <c r="G358">
        <v>4.5</v>
      </c>
      <c r="H358">
        <v>2023</v>
      </c>
      <c r="I358" t="s">
        <v>1067</v>
      </c>
      <c r="J358" t="s">
        <v>1059</v>
      </c>
      <c r="K358">
        <v>5</v>
      </c>
    </row>
    <row r="359" spans="1:11" x14ac:dyDescent="0.3">
      <c r="A359" t="s">
        <v>381</v>
      </c>
      <c r="B359" t="s">
        <v>5</v>
      </c>
      <c r="C359">
        <v>67</v>
      </c>
      <c r="D359" t="s">
        <v>9</v>
      </c>
      <c r="E359" s="24">
        <v>45031</v>
      </c>
      <c r="F359">
        <v>172</v>
      </c>
      <c r="G359">
        <v>4.5</v>
      </c>
      <c r="H359">
        <v>2023</v>
      </c>
      <c r="I359" t="s">
        <v>1068</v>
      </c>
      <c r="J359" t="s">
        <v>1059</v>
      </c>
      <c r="K359">
        <v>5</v>
      </c>
    </row>
    <row r="360" spans="1:11" x14ac:dyDescent="0.3">
      <c r="A360" t="s">
        <v>382</v>
      </c>
      <c r="B360" t="s">
        <v>14</v>
      </c>
      <c r="C360">
        <v>139</v>
      </c>
      <c r="D360" t="s">
        <v>10</v>
      </c>
      <c r="E360" s="24">
        <v>45031</v>
      </c>
      <c r="F360">
        <v>114</v>
      </c>
      <c r="G360">
        <v>4</v>
      </c>
      <c r="H360">
        <v>2023</v>
      </c>
      <c r="I360" t="s">
        <v>1068</v>
      </c>
      <c r="J360" t="s">
        <v>1061</v>
      </c>
      <c r="K360">
        <v>4</v>
      </c>
    </row>
    <row r="361" spans="1:11" x14ac:dyDescent="0.3">
      <c r="A361" t="s">
        <v>383</v>
      </c>
      <c r="B361" t="s">
        <v>5</v>
      </c>
      <c r="C361">
        <v>102</v>
      </c>
      <c r="D361" t="s">
        <v>10</v>
      </c>
      <c r="E361" s="24">
        <v>45031</v>
      </c>
      <c r="F361">
        <v>60</v>
      </c>
      <c r="G361">
        <v>3.8</v>
      </c>
      <c r="H361">
        <v>2023</v>
      </c>
      <c r="I361" t="s">
        <v>1068</v>
      </c>
      <c r="J361" t="s">
        <v>1059</v>
      </c>
      <c r="K361">
        <v>4</v>
      </c>
    </row>
    <row r="362" spans="1:11" x14ac:dyDescent="0.3">
      <c r="A362" t="s">
        <v>384</v>
      </c>
      <c r="B362" t="s">
        <v>17</v>
      </c>
      <c r="C362">
        <v>108</v>
      </c>
      <c r="D362" t="s">
        <v>11</v>
      </c>
      <c r="E362" s="24">
        <v>45031</v>
      </c>
      <c r="F362">
        <v>26</v>
      </c>
      <c r="G362">
        <v>3.3</v>
      </c>
      <c r="H362">
        <v>2023</v>
      </c>
      <c r="I362" t="s">
        <v>1068</v>
      </c>
      <c r="J362" t="s">
        <v>1059</v>
      </c>
      <c r="K362">
        <v>3</v>
      </c>
    </row>
    <row r="363" spans="1:11" x14ac:dyDescent="0.3">
      <c r="A363" t="s">
        <v>385</v>
      </c>
      <c r="B363" t="s">
        <v>15</v>
      </c>
      <c r="C363">
        <v>66</v>
      </c>
      <c r="D363" t="s">
        <v>9</v>
      </c>
      <c r="E363" s="24">
        <v>45031</v>
      </c>
      <c r="F363">
        <v>210</v>
      </c>
      <c r="G363">
        <v>4.3</v>
      </c>
      <c r="H363">
        <v>2023</v>
      </c>
      <c r="I363" t="s">
        <v>1068</v>
      </c>
      <c r="J363" t="s">
        <v>1059</v>
      </c>
      <c r="K363">
        <v>4</v>
      </c>
    </row>
    <row r="364" spans="1:11" x14ac:dyDescent="0.3">
      <c r="A364" t="s">
        <v>386</v>
      </c>
      <c r="B364" t="s">
        <v>22</v>
      </c>
      <c r="C364">
        <v>85</v>
      </c>
      <c r="D364" t="s">
        <v>10</v>
      </c>
      <c r="E364" s="24">
        <v>45031</v>
      </c>
      <c r="F364">
        <v>129</v>
      </c>
      <c r="G364">
        <v>4.2</v>
      </c>
      <c r="H364">
        <v>2023</v>
      </c>
      <c r="I364" t="s">
        <v>1068</v>
      </c>
      <c r="J364" t="s">
        <v>1059</v>
      </c>
      <c r="K364">
        <v>4</v>
      </c>
    </row>
    <row r="365" spans="1:11" x14ac:dyDescent="0.3">
      <c r="A365" t="s">
        <v>387</v>
      </c>
      <c r="B365" t="s">
        <v>7</v>
      </c>
      <c r="C365">
        <v>55</v>
      </c>
      <c r="D365" t="s">
        <v>11</v>
      </c>
      <c r="E365" s="24">
        <v>45031</v>
      </c>
      <c r="F365">
        <v>215</v>
      </c>
      <c r="G365">
        <v>4.3</v>
      </c>
      <c r="H365">
        <v>2023</v>
      </c>
      <c r="I365" t="s">
        <v>1068</v>
      </c>
      <c r="J365" t="s">
        <v>1063</v>
      </c>
      <c r="K365">
        <v>4</v>
      </c>
    </row>
    <row r="366" spans="1:11" x14ac:dyDescent="0.3">
      <c r="A366" t="s">
        <v>388</v>
      </c>
      <c r="B366" t="s">
        <v>17</v>
      </c>
      <c r="C366">
        <v>17</v>
      </c>
      <c r="D366" t="s">
        <v>6</v>
      </c>
      <c r="E366" s="24">
        <v>45031</v>
      </c>
      <c r="F366">
        <v>69</v>
      </c>
      <c r="G366">
        <v>4.5999999999999996</v>
      </c>
      <c r="H366">
        <v>2023</v>
      </c>
      <c r="I366" t="s">
        <v>1068</v>
      </c>
      <c r="J366" t="s">
        <v>1066</v>
      </c>
      <c r="K366">
        <v>5</v>
      </c>
    </row>
    <row r="367" spans="1:11" x14ac:dyDescent="0.3">
      <c r="A367" t="s">
        <v>389</v>
      </c>
      <c r="B367" t="s">
        <v>7</v>
      </c>
      <c r="C367">
        <v>128</v>
      </c>
      <c r="D367" t="s">
        <v>6</v>
      </c>
      <c r="E367" s="24">
        <v>45031</v>
      </c>
      <c r="F367">
        <v>140</v>
      </c>
      <c r="G367">
        <v>3</v>
      </c>
      <c r="H367">
        <v>2023</v>
      </c>
      <c r="I367" t="s">
        <v>1068</v>
      </c>
      <c r="J367" t="s">
        <v>1061</v>
      </c>
      <c r="K367">
        <v>3</v>
      </c>
    </row>
    <row r="368" spans="1:11" x14ac:dyDescent="0.3">
      <c r="A368" t="s">
        <v>390</v>
      </c>
      <c r="B368" t="s">
        <v>19</v>
      </c>
      <c r="C368">
        <v>45</v>
      </c>
      <c r="D368" t="s">
        <v>11</v>
      </c>
      <c r="E368" s="24">
        <v>45032</v>
      </c>
      <c r="F368">
        <v>156</v>
      </c>
      <c r="G368">
        <v>2.7</v>
      </c>
      <c r="H368">
        <v>2023</v>
      </c>
      <c r="I368" t="s">
        <v>1058</v>
      </c>
      <c r="J368" t="s">
        <v>1063</v>
      </c>
      <c r="K368">
        <v>3</v>
      </c>
    </row>
    <row r="369" spans="1:11" x14ac:dyDescent="0.3">
      <c r="A369" t="s">
        <v>391</v>
      </c>
      <c r="B369" t="s">
        <v>17</v>
      </c>
      <c r="C369">
        <v>41</v>
      </c>
      <c r="D369" t="s">
        <v>6</v>
      </c>
      <c r="E369" s="24">
        <v>45032</v>
      </c>
      <c r="F369">
        <v>164</v>
      </c>
      <c r="G369">
        <v>3.1</v>
      </c>
      <c r="H369">
        <v>2023</v>
      </c>
      <c r="I369" t="s">
        <v>1058</v>
      </c>
      <c r="J369" t="s">
        <v>1063</v>
      </c>
      <c r="K369">
        <v>3</v>
      </c>
    </row>
    <row r="370" spans="1:11" x14ac:dyDescent="0.3">
      <c r="A370" t="s">
        <v>392</v>
      </c>
      <c r="B370" t="s">
        <v>24</v>
      </c>
      <c r="C370">
        <v>49</v>
      </c>
      <c r="D370" t="s">
        <v>6</v>
      </c>
      <c r="E370" s="24">
        <v>45032</v>
      </c>
      <c r="F370">
        <v>195</v>
      </c>
      <c r="G370">
        <v>2.6</v>
      </c>
      <c r="H370">
        <v>2023</v>
      </c>
      <c r="I370" t="s">
        <v>1058</v>
      </c>
      <c r="J370" t="s">
        <v>1063</v>
      </c>
      <c r="K370">
        <v>3</v>
      </c>
    </row>
    <row r="371" spans="1:11" x14ac:dyDescent="0.3">
      <c r="A371" t="s">
        <v>393</v>
      </c>
      <c r="B371" t="s">
        <v>12</v>
      </c>
      <c r="C371">
        <v>21</v>
      </c>
      <c r="D371" t="s">
        <v>13</v>
      </c>
      <c r="E371" s="24">
        <v>45032</v>
      </c>
      <c r="F371">
        <v>74</v>
      </c>
      <c r="G371">
        <v>4.5999999999999996</v>
      </c>
      <c r="H371">
        <v>2023</v>
      </c>
      <c r="I371" t="s">
        <v>1058</v>
      </c>
      <c r="J371" t="s">
        <v>1066</v>
      </c>
      <c r="K371">
        <v>5</v>
      </c>
    </row>
    <row r="372" spans="1:11" x14ac:dyDescent="0.3">
      <c r="A372" t="s">
        <v>394</v>
      </c>
      <c r="B372" t="s">
        <v>16</v>
      </c>
      <c r="C372">
        <v>133</v>
      </c>
      <c r="D372" t="s">
        <v>11</v>
      </c>
      <c r="E372" s="24">
        <v>45032</v>
      </c>
      <c r="F372">
        <v>100</v>
      </c>
      <c r="G372">
        <v>4</v>
      </c>
      <c r="H372">
        <v>2023</v>
      </c>
      <c r="I372" t="s">
        <v>1058</v>
      </c>
      <c r="J372" t="s">
        <v>1061</v>
      </c>
      <c r="K372">
        <v>4</v>
      </c>
    </row>
    <row r="373" spans="1:11" x14ac:dyDescent="0.3">
      <c r="A373" t="s">
        <v>395</v>
      </c>
      <c r="B373" t="s">
        <v>20</v>
      </c>
      <c r="C373">
        <v>135</v>
      </c>
      <c r="D373" t="s">
        <v>9</v>
      </c>
      <c r="E373" s="24">
        <v>45032</v>
      </c>
      <c r="F373">
        <v>185</v>
      </c>
      <c r="G373">
        <v>4.5</v>
      </c>
      <c r="H373">
        <v>2023</v>
      </c>
      <c r="I373" t="s">
        <v>1058</v>
      </c>
      <c r="J373" t="s">
        <v>1061</v>
      </c>
      <c r="K373">
        <v>5</v>
      </c>
    </row>
    <row r="374" spans="1:11" x14ac:dyDescent="0.3">
      <c r="A374" t="s">
        <v>396</v>
      </c>
      <c r="B374" t="s">
        <v>14</v>
      </c>
      <c r="C374">
        <v>69</v>
      </c>
      <c r="D374" t="s">
        <v>11</v>
      </c>
      <c r="E374" s="24">
        <v>45032</v>
      </c>
      <c r="F374">
        <v>130</v>
      </c>
      <c r="G374">
        <v>1.9</v>
      </c>
      <c r="H374">
        <v>2023</v>
      </c>
      <c r="I374" t="s">
        <v>1058</v>
      </c>
      <c r="J374" t="s">
        <v>1059</v>
      </c>
      <c r="K374">
        <v>2</v>
      </c>
    </row>
    <row r="375" spans="1:11" x14ac:dyDescent="0.3">
      <c r="A375" t="s">
        <v>397</v>
      </c>
      <c r="B375" t="s">
        <v>18</v>
      </c>
      <c r="C375">
        <v>110</v>
      </c>
      <c r="D375" t="s">
        <v>13</v>
      </c>
      <c r="E375" s="24">
        <v>45033</v>
      </c>
      <c r="F375">
        <v>21</v>
      </c>
      <c r="G375">
        <v>2.6</v>
      </c>
      <c r="H375">
        <v>2023</v>
      </c>
      <c r="I375" t="s">
        <v>1060</v>
      </c>
      <c r="J375" t="s">
        <v>1059</v>
      </c>
      <c r="K375">
        <v>3</v>
      </c>
    </row>
    <row r="376" spans="1:11" x14ac:dyDescent="0.3">
      <c r="A376" t="s">
        <v>398</v>
      </c>
      <c r="B376" t="s">
        <v>5</v>
      </c>
      <c r="C376">
        <v>64</v>
      </c>
      <c r="D376" t="s">
        <v>10</v>
      </c>
      <c r="E376" s="24">
        <v>45033</v>
      </c>
      <c r="F376">
        <v>88</v>
      </c>
      <c r="G376">
        <v>4.3</v>
      </c>
      <c r="H376">
        <v>2023</v>
      </c>
      <c r="I376" t="s">
        <v>1060</v>
      </c>
      <c r="J376" t="s">
        <v>1059</v>
      </c>
      <c r="K376">
        <v>4</v>
      </c>
    </row>
    <row r="377" spans="1:11" x14ac:dyDescent="0.3">
      <c r="A377" t="s">
        <v>399</v>
      </c>
      <c r="B377" t="s">
        <v>23</v>
      </c>
      <c r="C377">
        <v>105</v>
      </c>
      <c r="D377" t="s">
        <v>6</v>
      </c>
      <c r="E377" s="24">
        <v>45033</v>
      </c>
      <c r="F377">
        <v>35</v>
      </c>
      <c r="G377">
        <v>4.4000000000000004</v>
      </c>
      <c r="H377">
        <v>2023</v>
      </c>
      <c r="I377" t="s">
        <v>1060</v>
      </c>
      <c r="J377" t="s">
        <v>1059</v>
      </c>
      <c r="K377">
        <v>4</v>
      </c>
    </row>
    <row r="378" spans="1:11" x14ac:dyDescent="0.3">
      <c r="A378" t="s">
        <v>400</v>
      </c>
      <c r="B378" t="s">
        <v>5</v>
      </c>
      <c r="C378">
        <v>165</v>
      </c>
      <c r="D378" t="s">
        <v>9</v>
      </c>
      <c r="E378" s="24">
        <v>45033</v>
      </c>
      <c r="F378">
        <v>68</v>
      </c>
      <c r="G378">
        <v>4.3</v>
      </c>
      <c r="H378">
        <v>2023</v>
      </c>
      <c r="I378" t="s">
        <v>1060</v>
      </c>
      <c r="J378" t="s">
        <v>1061</v>
      </c>
      <c r="K378">
        <v>4</v>
      </c>
    </row>
    <row r="379" spans="1:11" x14ac:dyDescent="0.3">
      <c r="A379" t="s">
        <v>401</v>
      </c>
      <c r="B379" t="s">
        <v>19</v>
      </c>
      <c r="C379">
        <v>125</v>
      </c>
      <c r="D379" t="s">
        <v>9</v>
      </c>
      <c r="E379" s="24">
        <v>45033</v>
      </c>
      <c r="F379">
        <v>148</v>
      </c>
      <c r="G379">
        <v>4.5</v>
      </c>
      <c r="H379">
        <v>2023</v>
      </c>
      <c r="I379" t="s">
        <v>1060</v>
      </c>
      <c r="J379" t="s">
        <v>1061</v>
      </c>
      <c r="K379">
        <v>5</v>
      </c>
    </row>
    <row r="380" spans="1:11" x14ac:dyDescent="0.3">
      <c r="A380" t="s">
        <v>402</v>
      </c>
      <c r="B380" t="s">
        <v>23</v>
      </c>
      <c r="C380">
        <v>88</v>
      </c>
      <c r="D380" t="s">
        <v>10</v>
      </c>
      <c r="E380" s="24">
        <v>45034</v>
      </c>
      <c r="F380">
        <v>81</v>
      </c>
      <c r="G380">
        <v>4.2</v>
      </c>
      <c r="H380">
        <v>2023</v>
      </c>
      <c r="I380" t="s">
        <v>1062</v>
      </c>
      <c r="J380" t="s">
        <v>1059</v>
      </c>
      <c r="K380">
        <v>4</v>
      </c>
    </row>
    <row r="381" spans="1:11" x14ac:dyDescent="0.3">
      <c r="A381" t="s">
        <v>403</v>
      </c>
      <c r="B381" t="s">
        <v>14</v>
      </c>
      <c r="C381">
        <v>6</v>
      </c>
      <c r="D381" t="s">
        <v>10</v>
      </c>
      <c r="E381" s="24">
        <v>45034</v>
      </c>
      <c r="F381">
        <v>75</v>
      </c>
      <c r="G381">
        <v>3.9</v>
      </c>
      <c r="H381">
        <v>2023</v>
      </c>
      <c r="I381" t="s">
        <v>1062</v>
      </c>
      <c r="J381" t="s">
        <v>1069</v>
      </c>
      <c r="K381">
        <v>4</v>
      </c>
    </row>
    <row r="382" spans="1:11" x14ac:dyDescent="0.3">
      <c r="A382" t="s">
        <v>404</v>
      </c>
      <c r="B382" t="s">
        <v>22</v>
      </c>
      <c r="C382">
        <v>69</v>
      </c>
      <c r="D382" t="s">
        <v>11</v>
      </c>
      <c r="E382" s="24">
        <v>45035</v>
      </c>
      <c r="F382">
        <v>32</v>
      </c>
      <c r="G382">
        <v>3.6</v>
      </c>
      <c r="H382">
        <v>2023</v>
      </c>
      <c r="I382" t="s">
        <v>1064</v>
      </c>
      <c r="J382" t="s">
        <v>1059</v>
      </c>
      <c r="K382">
        <v>4</v>
      </c>
    </row>
    <row r="383" spans="1:11" x14ac:dyDescent="0.3">
      <c r="A383" t="s">
        <v>405</v>
      </c>
      <c r="B383" t="s">
        <v>17</v>
      </c>
      <c r="C383">
        <v>107</v>
      </c>
      <c r="D383" t="s">
        <v>11</v>
      </c>
      <c r="E383" s="24">
        <v>45035</v>
      </c>
      <c r="F383">
        <v>156</v>
      </c>
      <c r="G383">
        <v>3.8</v>
      </c>
      <c r="H383">
        <v>2023</v>
      </c>
      <c r="I383" t="s">
        <v>1064</v>
      </c>
      <c r="J383" t="s">
        <v>1059</v>
      </c>
      <c r="K383">
        <v>4</v>
      </c>
    </row>
    <row r="384" spans="1:11" x14ac:dyDescent="0.3">
      <c r="A384" t="s">
        <v>406</v>
      </c>
      <c r="B384" t="s">
        <v>12</v>
      </c>
      <c r="C384">
        <v>90</v>
      </c>
      <c r="D384" t="s">
        <v>9</v>
      </c>
      <c r="E384" s="24">
        <v>45035</v>
      </c>
      <c r="F384">
        <v>99</v>
      </c>
      <c r="G384">
        <v>4.9000000000000004</v>
      </c>
      <c r="H384">
        <v>2023</v>
      </c>
      <c r="I384" t="s">
        <v>1064</v>
      </c>
      <c r="J384" t="s">
        <v>1059</v>
      </c>
      <c r="K384">
        <v>5</v>
      </c>
    </row>
    <row r="385" spans="1:11" x14ac:dyDescent="0.3">
      <c r="A385" t="s">
        <v>407</v>
      </c>
      <c r="B385" t="s">
        <v>20</v>
      </c>
      <c r="C385">
        <v>120</v>
      </c>
      <c r="D385" t="s">
        <v>6</v>
      </c>
      <c r="E385" s="24">
        <v>45035</v>
      </c>
      <c r="F385">
        <v>26</v>
      </c>
      <c r="G385">
        <v>4</v>
      </c>
      <c r="H385">
        <v>2023</v>
      </c>
      <c r="I385" t="s">
        <v>1064</v>
      </c>
      <c r="J385" t="s">
        <v>1059</v>
      </c>
      <c r="K385">
        <v>4</v>
      </c>
    </row>
    <row r="386" spans="1:11" x14ac:dyDescent="0.3">
      <c r="A386" t="s">
        <v>408</v>
      </c>
      <c r="B386" t="s">
        <v>8</v>
      </c>
      <c r="C386">
        <v>47</v>
      </c>
      <c r="D386" t="s">
        <v>11</v>
      </c>
      <c r="E386" s="24">
        <v>45035</v>
      </c>
      <c r="F386">
        <v>84</v>
      </c>
      <c r="G386">
        <v>4.0999999999999996</v>
      </c>
      <c r="H386">
        <v>2023</v>
      </c>
      <c r="I386" t="s">
        <v>1064</v>
      </c>
      <c r="J386" t="s">
        <v>1063</v>
      </c>
      <c r="K386">
        <v>4</v>
      </c>
    </row>
    <row r="387" spans="1:11" x14ac:dyDescent="0.3">
      <c r="A387" t="s">
        <v>409</v>
      </c>
      <c r="B387" t="s">
        <v>21</v>
      </c>
      <c r="C387">
        <v>60</v>
      </c>
      <c r="D387" t="s">
        <v>6</v>
      </c>
      <c r="E387" s="24">
        <v>45035</v>
      </c>
      <c r="F387">
        <v>84</v>
      </c>
      <c r="G387">
        <v>4.8</v>
      </c>
      <c r="H387">
        <v>2023</v>
      </c>
      <c r="I387" t="s">
        <v>1064</v>
      </c>
      <c r="J387" t="s">
        <v>1063</v>
      </c>
      <c r="K387">
        <v>5</v>
      </c>
    </row>
    <row r="388" spans="1:11" x14ac:dyDescent="0.3">
      <c r="A388" t="s">
        <v>410</v>
      </c>
      <c r="B388" t="s">
        <v>7</v>
      </c>
      <c r="C388">
        <v>64</v>
      </c>
      <c r="D388" t="s">
        <v>9</v>
      </c>
      <c r="E388" s="24">
        <v>45035</v>
      </c>
      <c r="F388">
        <v>170</v>
      </c>
      <c r="G388">
        <v>2.2999999999999998</v>
      </c>
      <c r="H388">
        <v>2023</v>
      </c>
      <c r="I388" t="s">
        <v>1064</v>
      </c>
      <c r="J388" t="s">
        <v>1059</v>
      </c>
      <c r="K388">
        <v>2</v>
      </c>
    </row>
    <row r="389" spans="1:11" x14ac:dyDescent="0.3">
      <c r="A389" t="s">
        <v>411</v>
      </c>
      <c r="B389" t="s">
        <v>5</v>
      </c>
      <c r="C389">
        <v>62</v>
      </c>
      <c r="D389" t="s">
        <v>11</v>
      </c>
      <c r="E389" s="24">
        <v>45035</v>
      </c>
      <c r="F389">
        <v>35</v>
      </c>
      <c r="G389">
        <v>4.4000000000000004</v>
      </c>
      <c r="H389">
        <v>2023</v>
      </c>
      <c r="I389" t="s">
        <v>1064</v>
      </c>
      <c r="J389" t="s">
        <v>1059</v>
      </c>
      <c r="K389">
        <v>4</v>
      </c>
    </row>
    <row r="390" spans="1:11" x14ac:dyDescent="0.3">
      <c r="A390" t="s">
        <v>412</v>
      </c>
      <c r="B390" t="s">
        <v>18</v>
      </c>
      <c r="C390">
        <v>88</v>
      </c>
      <c r="D390" t="s">
        <v>11</v>
      </c>
      <c r="E390" s="24">
        <v>45036</v>
      </c>
      <c r="F390">
        <v>35</v>
      </c>
      <c r="G390">
        <v>3.8</v>
      </c>
      <c r="H390">
        <v>2023</v>
      </c>
      <c r="I390" t="s">
        <v>1065</v>
      </c>
      <c r="J390" t="s">
        <v>1059</v>
      </c>
      <c r="K390">
        <v>4</v>
      </c>
    </row>
    <row r="391" spans="1:11" x14ac:dyDescent="0.3">
      <c r="A391" t="s">
        <v>413</v>
      </c>
      <c r="B391" t="s">
        <v>19</v>
      </c>
      <c r="C391">
        <v>116</v>
      </c>
      <c r="D391" t="s">
        <v>11</v>
      </c>
      <c r="E391" s="24">
        <v>45036</v>
      </c>
      <c r="F391">
        <v>132</v>
      </c>
      <c r="G391">
        <v>5</v>
      </c>
      <c r="H391">
        <v>2023</v>
      </c>
      <c r="I391" t="s">
        <v>1065</v>
      </c>
      <c r="J391" t="s">
        <v>1059</v>
      </c>
      <c r="K391">
        <v>5</v>
      </c>
    </row>
    <row r="392" spans="1:11" x14ac:dyDescent="0.3">
      <c r="A392" t="s">
        <v>414</v>
      </c>
      <c r="B392" t="s">
        <v>12</v>
      </c>
      <c r="C392">
        <v>82</v>
      </c>
      <c r="D392" t="s">
        <v>10</v>
      </c>
      <c r="E392" s="24">
        <v>45037</v>
      </c>
      <c r="F392">
        <v>144</v>
      </c>
      <c r="G392">
        <v>3.3</v>
      </c>
      <c r="H392">
        <v>2023</v>
      </c>
      <c r="I392" t="s">
        <v>1067</v>
      </c>
      <c r="J392" t="s">
        <v>1059</v>
      </c>
      <c r="K392">
        <v>3</v>
      </c>
    </row>
    <row r="393" spans="1:11" x14ac:dyDescent="0.3">
      <c r="A393" t="s">
        <v>415</v>
      </c>
      <c r="B393" t="s">
        <v>5</v>
      </c>
      <c r="C393">
        <v>99</v>
      </c>
      <c r="D393" t="s">
        <v>9</v>
      </c>
      <c r="E393" s="24">
        <v>45037</v>
      </c>
      <c r="F393">
        <v>48</v>
      </c>
      <c r="G393">
        <v>5</v>
      </c>
      <c r="H393">
        <v>2023</v>
      </c>
      <c r="I393" t="s">
        <v>1067</v>
      </c>
      <c r="J393" t="s">
        <v>1059</v>
      </c>
      <c r="K393">
        <v>5</v>
      </c>
    </row>
    <row r="394" spans="1:11" x14ac:dyDescent="0.3">
      <c r="A394" t="s">
        <v>416</v>
      </c>
      <c r="B394" t="s">
        <v>5</v>
      </c>
      <c r="C394">
        <v>55</v>
      </c>
      <c r="D394" t="s">
        <v>10</v>
      </c>
      <c r="E394" s="24">
        <v>45037</v>
      </c>
      <c r="F394">
        <v>200</v>
      </c>
      <c r="G394">
        <v>2.2999999999999998</v>
      </c>
      <c r="H394">
        <v>2023</v>
      </c>
      <c r="I394" t="s">
        <v>1067</v>
      </c>
      <c r="J394" t="s">
        <v>1063</v>
      </c>
      <c r="K394">
        <v>2</v>
      </c>
    </row>
    <row r="395" spans="1:11" x14ac:dyDescent="0.3">
      <c r="A395" t="s">
        <v>417</v>
      </c>
      <c r="B395" t="s">
        <v>7</v>
      </c>
      <c r="C395">
        <v>61</v>
      </c>
      <c r="D395" t="s">
        <v>6</v>
      </c>
      <c r="E395" s="24">
        <v>45037</v>
      </c>
      <c r="F395">
        <v>38</v>
      </c>
      <c r="G395">
        <v>4.8</v>
      </c>
      <c r="H395">
        <v>2023</v>
      </c>
      <c r="I395" t="s">
        <v>1067</v>
      </c>
      <c r="J395" t="s">
        <v>1059</v>
      </c>
      <c r="K395">
        <v>5</v>
      </c>
    </row>
    <row r="396" spans="1:11" x14ac:dyDescent="0.3">
      <c r="A396" t="s">
        <v>418</v>
      </c>
      <c r="B396" t="s">
        <v>19</v>
      </c>
      <c r="C396">
        <v>36</v>
      </c>
      <c r="D396" t="s">
        <v>13</v>
      </c>
      <c r="E396" s="24">
        <v>45037</v>
      </c>
      <c r="F396">
        <v>81</v>
      </c>
      <c r="G396">
        <v>3.7</v>
      </c>
      <c r="H396">
        <v>2023</v>
      </c>
      <c r="I396" t="s">
        <v>1067</v>
      </c>
      <c r="J396" t="s">
        <v>1063</v>
      </c>
      <c r="K396">
        <v>4</v>
      </c>
    </row>
    <row r="397" spans="1:11" x14ac:dyDescent="0.3">
      <c r="A397" t="s">
        <v>419</v>
      </c>
      <c r="B397" t="s">
        <v>12</v>
      </c>
      <c r="C397">
        <v>123</v>
      </c>
      <c r="D397" t="s">
        <v>11</v>
      </c>
      <c r="E397" s="24">
        <v>45037</v>
      </c>
      <c r="F397">
        <v>120</v>
      </c>
      <c r="G397">
        <v>4.2</v>
      </c>
      <c r="H397">
        <v>2023</v>
      </c>
      <c r="I397" t="s">
        <v>1067</v>
      </c>
      <c r="J397" t="s">
        <v>1061</v>
      </c>
      <c r="K397">
        <v>4</v>
      </c>
    </row>
    <row r="398" spans="1:11" x14ac:dyDescent="0.3">
      <c r="A398" t="s">
        <v>420</v>
      </c>
      <c r="B398" t="s">
        <v>24</v>
      </c>
      <c r="C398">
        <v>24</v>
      </c>
      <c r="D398" t="s">
        <v>6</v>
      </c>
      <c r="E398" s="24">
        <v>45037</v>
      </c>
      <c r="F398">
        <v>74</v>
      </c>
      <c r="G398">
        <v>4.8</v>
      </c>
      <c r="H398">
        <v>2023</v>
      </c>
      <c r="I398" t="s">
        <v>1067</v>
      </c>
      <c r="J398" t="s">
        <v>1066</v>
      </c>
      <c r="K398">
        <v>5</v>
      </c>
    </row>
    <row r="399" spans="1:11" x14ac:dyDescent="0.3">
      <c r="A399" t="s">
        <v>421</v>
      </c>
      <c r="B399" t="s">
        <v>12</v>
      </c>
      <c r="C399">
        <v>43</v>
      </c>
      <c r="D399" t="s">
        <v>11</v>
      </c>
      <c r="E399" s="24">
        <v>45038</v>
      </c>
      <c r="F399">
        <v>128</v>
      </c>
      <c r="G399">
        <v>4.7</v>
      </c>
      <c r="H399">
        <v>2023</v>
      </c>
      <c r="I399" t="s">
        <v>1068</v>
      </c>
      <c r="J399" t="s">
        <v>1063</v>
      </c>
      <c r="K399">
        <v>5</v>
      </c>
    </row>
    <row r="400" spans="1:11" x14ac:dyDescent="0.3">
      <c r="A400" t="s">
        <v>422</v>
      </c>
      <c r="B400" t="s">
        <v>21</v>
      </c>
      <c r="C400">
        <v>95</v>
      </c>
      <c r="D400" t="s">
        <v>9</v>
      </c>
      <c r="E400" s="24">
        <v>45038</v>
      </c>
      <c r="F400">
        <v>21</v>
      </c>
      <c r="G400">
        <v>3.9</v>
      </c>
      <c r="H400">
        <v>2023</v>
      </c>
      <c r="I400" t="s">
        <v>1068</v>
      </c>
      <c r="J400" t="s">
        <v>1059</v>
      </c>
      <c r="K400">
        <v>4</v>
      </c>
    </row>
    <row r="401" spans="1:11" x14ac:dyDescent="0.3">
      <c r="A401" t="s">
        <v>423</v>
      </c>
      <c r="B401" t="s">
        <v>5</v>
      </c>
      <c r="C401">
        <v>53</v>
      </c>
      <c r="D401" t="s">
        <v>11</v>
      </c>
      <c r="E401" s="24">
        <v>45038</v>
      </c>
      <c r="F401">
        <v>110</v>
      </c>
      <c r="G401">
        <v>4.3</v>
      </c>
      <c r="H401">
        <v>2023</v>
      </c>
      <c r="I401" t="s">
        <v>1068</v>
      </c>
      <c r="J401" t="s">
        <v>1063</v>
      </c>
      <c r="K401">
        <v>4</v>
      </c>
    </row>
    <row r="402" spans="1:11" x14ac:dyDescent="0.3">
      <c r="A402" t="s">
        <v>424</v>
      </c>
      <c r="B402" t="s">
        <v>12</v>
      </c>
      <c r="C402">
        <v>113</v>
      </c>
      <c r="D402" t="s">
        <v>11</v>
      </c>
      <c r="E402" s="24">
        <v>45038</v>
      </c>
      <c r="F402">
        <v>145</v>
      </c>
      <c r="G402">
        <v>4</v>
      </c>
      <c r="H402">
        <v>2023</v>
      </c>
      <c r="I402" t="s">
        <v>1068</v>
      </c>
      <c r="J402" t="s">
        <v>1059</v>
      </c>
      <c r="K402">
        <v>4</v>
      </c>
    </row>
    <row r="403" spans="1:11" x14ac:dyDescent="0.3">
      <c r="A403" t="s">
        <v>425</v>
      </c>
      <c r="B403" t="s">
        <v>5</v>
      </c>
      <c r="C403">
        <v>89</v>
      </c>
      <c r="D403" t="s">
        <v>13</v>
      </c>
      <c r="E403" s="24">
        <v>45038</v>
      </c>
      <c r="F403">
        <v>129</v>
      </c>
      <c r="G403">
        <v>4</v>
      </c>
      <c r="H403">
        <v>2023</v>
      </c>
      <c r="I403" t="s">
        <v>1068</v>
      </c>
      <c r="J403" t="s">
        <v>1059</v>
      </c>
      <c r="K403">
        <v>4</v>
      </c>
    </row>
    <row r="404" spans="1:11" x14ac:dyDescent="0.3">
      <c r="A404" t="s">
        <v>426</v>
      </c>
      <c r="B404" t="s">
        <v>18</v>
      </c>
      <c r="C404">
        <v>84</v>
      </c>
      <c r="D404" t="s">
        <v>10</v>
      </c>
      <c r="E404" s="24">
        <v>45038</v>
      </c>
      <c r="F404">
        <v>156</v>
      </c>
      <c r="G404">
        <v>3.2</v>
      </c>
      <c r="H404">
        <v>2023</v>
      </c>
      <c r="I404" t="s">
        <v>1068</v>
      </c>
      <c r="J404" t="s">
        <v>1059</v>
      </c>
      <c r="K404">
        <v>3</v>
      </c>
    </row>
    <row r="405" spans="1:11" x14ac:dyDescent="0.3">
      <c r="A405" t="s">
        <v>427</v>
      </c>
      <c r="B405" t="s">
        <v>24</v>
      </c>
      <c r="C405">
        <v>130</v>
      </c>
      <c r="D405" t="s">
        <v>11</v>
      </c>
      <c r="E405" s="24">
        <v>45039</v>
      </c>
      <c r="F405">
        <v>120</v>
      </c>
      <c r="G405">
        <v>3.8</v>
      </c>
      <c r="H405">
        <v>2023</v>
      </c>
      <c r="I405" t="s">
        <v>1058</v>
      </c>
      <c r="J405" t="s">
        <v>1061</v>
      </c>
      <c r="K405">
        <v>4</v>
      </c>
    </row>
    <row r="406" spans="1:11" x14ac:dyDescent="0.3">
      <c r="A406" t="s">
        <v>428</v>
      </c>
      <c r="B406" t="s">
        <v>21</v>
      </c>
      <c r="C406">
        <v>163</v>
      </c>
      <c r="D406" t="s">
        <v>13</v>
      </c>
      <c r="E406" s="24">
        <v>45039</v>
      </c>
      <c r="F406">
        <v>62</v>
      </c>
      <c r="G406">
        <v>3.4</v>
      </c>
      <c r="H406">
        <v>2023</v>
      </c>
      <c r="I406" t="s">
        <v>1058</v>
      </c>
      <c r="J406" t="s">
        <v>1061</v>
      </c>
      <c r="K406">
        <v>3</v>
      </c>
    </row>
    <row r="407" spans="1:11" x14ac:dyDescent="0.3">
      <c r="A407" t="s">
        <v>429</v>
      </c>
      <c r="B407" t="s">
        <v>22</v>
      </c>
      <c r="C407">
        <v>127</v>
      </c>
      <c r="D407" t="s">
        <v>11</v>
      </c>
      <c r="E407" s="24">
        <v>45039</v>
      </c>
      <c r="F407">
        <v>160</v>
      </c>
      <c r="G407">
        <v>3.2</v>
      </c>
      <c r="H407">
        <v>2023</v>
      </c>
      <c r="I407" t="s">
        <v>1058</v>
      </c>
      <c r="J407" t="s">
        <v>1061</v>
      </c>
      <c r="K407">
        <v>3</v>
      </c>
    </row>
    <row r="408" spans="1:11" x14ac:dyDescent="0.3">
      <c r="A408" t="s">
        <v>430</v>
      </c>
      <c r="B408" t="s">
        <v>12</v>
      </c>
      <c r="C408">
        <v>50</v>
      </c>
      <c r="D408" t="s">
        <v>11</v>
      </c>
      <c r="E408" s="24">
        <v>45039</v>
      </c>
      <c r="F408">
        <v>56</v>
      </c>
      <c r="G408">
        <v>4.7</v>
      </c>
      <c r="H408">
        <v>2023</v>
      </c>
      <c r="I408" t="s">
        <v>1058</v>
      </c>
      <c r="J408" t="s">
        <v>1063</v>
      </c>
      <c r="K408">
        <v>5</v>
      </c>
    </row>
    <row r="409" spans="1:11" x14ac:dyDescent="0.3">
      <c r="A409" t="s">
        <v>431</v>
      </c>
      <c r="B409" t="s">
        <v>15</v>
      </c>
      <c r="C409">
        <v>88</v>
      </c>
      <c r="D409" t="s">
        <v>6</v>
      </c>
      <c r="E409" s="24">
        <v>45039</v>
      </c>
      <c r="F409">
        <v>72</v>
      </c>
      <c r="G409">
        <v>4</v>
      </c>
      <c r="H409">
        <v>2023</v>
      </c>
      <c r="I409" t="s">
        <v>1058</v>
      </c>
      <c r="J409" t="s">
        <v>1059</v>
      </c>
      <c r="K409">
        <v>4</v>
      </c>
    </row>
    <row r="410" spans="1:11" x14ac:dyDescent="0.3">
      <c r="A410" t="s">
        <v>432</v>
      </c>
      <c r="B410" t="s">
        <v>12</v>
      </c>
      <c r="C410">
        <v>139</v>
      </c>
      <c r="D410" t="s">
        <v>9</v>
      </c>
      <c r="E410" s="24">
        <v>45040</v>
      </c>
      <c r="F410">
        <v>81</v>
      </c>
      <c r="G410">
        <v>4.8</v>
      </c>
      <c r="H410">
        <v>2023</v>
      </c>
      <c r="I410" t="s">
        <v>1060</v>
      </c>
      <c r="J410" t="s">
        <v>1061</v>
      </c>
      <c r="K410">
        <v>5</v>
      </c>
    </row>
    <row r="411" spans="1:11" x14ac:dyDescent="0.3">
      <c r="A411" t="s">
        <v>433</v>
      </c>
      <c r="B411" t="s">
        <v>21</v>
      </c>
      <c r="C411">
        <v>111</v>
      </c>
      <c r="D411" t="s">
        <v>11</v>
      </c>
      <c r="E411" s="24">
        <v>45040</v>
      </c>
      <c r="F411">
        <v>144</v>
      </c>
      <c r="G411">
        <v>3.9</v>
      </c>
      <c r="H411">
        <v>2023</v>
      </c>
      <c r="I411" t="s">
        <v>1060</v>
      </c>
      <c r="J411" t="s">
        <v>1059</v>
      </c>
      <c r="K411">
        <v>4</v>
      </c>
    </row>
    <row r="412" spans="1:11" x14ac:dyDescent="0.3">
      <c r="A412" t="s">
        <v>434</v>
      </c>
      <c r="B412" t="s">
        <v>23</v>
      </c>
      <c r="C412">
        <v>115</v>
      </c>
      <c r="D412" t="s">
        <v>9</v>
      </c>
      <c r="E412" s="24">
        <v>45040</v>
      </c>
      <c r="F412">
        <v>111</v>
      </c>
      <c r="G412">
        <v>4.3</v>
      </c>
      <c r="H412">
        <v>2023</v>
      </c>
      <c r="I412" t="s">
        <v>1060</v>
      </c>
      <c r="J412" t="s">
        <v>1059</v>
      </c>
      <c r="K412">
        <v>4</v>
      </c>
    </row>
    <row r="413" spans="1:11" x14ac:dyDescent="0.3">
      <c r="A413" t="s">
        <v>435</v>
      </c>
      <c r="B413" t="s">
        <v>5</v>
      </c>
      <c r="C413">
        <v>26</v>
      </c>
      <c r="D413" t="s">
        <v>13</v>
      </c>
      <c r="E413" s="24">
        <v>45040</v>
      </c>
      <c r="F413">
        <v>43</v>
      </c>
      <c r="G413">
        <v>4.2</v>
      </c>
      <c r="H413">
        <v>2023</v>
      </c>
      <c r="I413" t="s">
        <v>1060</v>
      </c>
      <c r="J413" t="s">
        <v>1066</v>
      </c>
      <c r="K413">
        <v>4</v>
      </c>
    </row>
    <row r="414" spans="1:11" x14ac:dyDescent="0.3">
      <c r="A414" t="s">
        <v>436</v>
      </c>
      <c r="B414" t="s">
        <v>18</v>
      </c>
      <c r="C414">
        <v>131</v>
      </c>
      <c r="D414" t="s">
        <v>6</v>
      </c>
      <c r="E414" s="24">
        <v>45040</v>
      </c>
      <c r="F414">
        <v>41</v>
      </c>
      <c r="G414">
        <v>4.9000000000000004</v>
      </c>
      <c r="H414">
        <v>2023</v>
      </c>
      <c r="I414" t="s">
        <v>1060</v>
      </c>
      <c r="J414" t="s">
        <v>1061</v>
      </c>
      <c r="K414">
        <v>5</v>
      </c>
    </row>
    <row r="415" spans="1:11" x14ac:dyDescent="0.3">
      <c r="A415" t="s">
        <v>437</v>
      </c>
      <c r="B415" t="s">
        <v>23</v>
      </c>
      <c r="C415">
        <v>27</v>
      </c>
      <c r="D415" t="s">
        <v>6</v>
      </c>
      <c r="E415" s="24">
        <v>45040</v>
      </c>
      <c r="F415">
        <v>74</v>
      </c>
      <c r="G415">
        <v>4</v>
      </c>
      <c r="H415">
        <v>2023</v>
      </c>
      <c r="I415" t="s">
        <v>1060</v>
      </c>
      <c r="J415" t="s">
        <v>1066</v>
      </c>
      <c r="K415">
        <v>4</v>
      </c>
    </row>
    <row r="416" spans="1:11" x14ac:dyDescent="0.3">
      <c r="A416" t="s">
        <v>438</v>
      </c>
      <c r="B416" t="s">
        <v>16</v>
      </c>
      <c r="C416">
        <v>75</v>
      </c>
      <c r="D416" t="s">
        <v>11</v>
      </c>
      <c r="E416" s="24">
        <v>45040</v>
      </c>
      <c r="F416">
        <v>43</v>
      </c>
      <c r="G416">
        <v>4.9000000000000004</v>
      </c>
      <c r="H416">
        <v>2023</v>
      </c>
      <c r="I416" t="s">
        <v>1060</v>
      </c>
      <c r="J416" t="s">
        <v>1059</v>
      </c>
      <c r="K416">
        <v>5</v>
      </c>
    </row>
    <row r="417" spans="1:11" x14ac:dyDescent="0.3">
      <c r="A417" t="s">
        <v>439</v>
      </c>
      <c r="B417" t="s">
        <v>7</v>
      </c>
      <c r="C417">
        <v>123</v>
      </c>
      <c r="D417" t="s">
        <v>6</v>
      </c>
      <c r="E417" s="24">
        <v>45040</v>
      </c>
      <c r="F417">
        <v>128</v>
      </c>
      <c r="G417">
        <v>3.6</v>
      </c>
      <c r="H417">
        <v>2023</v>
      </c>
      <c r="I417" t="s">
        <v>1060</v>
      </c>
      <c r="J417" t="s">
        <v>1061</v>
      </c>
      <c r="K417">
        <v>4</v>
      </c>
    </row>
    <row r="418" spans="1:11" x14ac:dyDescent="0.3">
      <c r="A418" t="s">
        <v>440</v>
      </c>
      <c r="B418" t="s">
        <v>20</v>
      </c>
      <c r="C418">
        <v>129</v>
      </c>
      <c r="D418" t="s">
        <v>6</v>
      </c>
      <c r="E418" s="24">
        <v>45041</v>
      </c>
      <c r="F418">
        <v>144</v>
      </c>
      <c r="G418">
        <v>4.0999999999999996</v>
      </c>
      <c r="H418">
        <v>2023</v>
      </c>
      <c r="I418" t="s">
        <v>1062</v>
      </c>
      <c r="J418" t="s">
        <v>1061</v>
      </c>
      <c r="K418">
        <v>4</v>
      </c>
    </row>
    <row r="419" spans="1:11" x14ac:dyDescent="0.3">
      <c r="A419" t="s">
        <v>441</v>
      </c>
      <c r="B419" t="s">
        <v>16</v>
      </c>
      <c r="C419">
        <v>124</v>
      </c>
      <c r="D419" t="s">
        <v>9</v>
      </c>
      <c r="E419" s="24">
        <v>45041</v>
      </c>
      <c r="F419">
        <v>132</v>
      </c>
      <c r="G419">
        <v>4.9000000000000004</v>
      </c>
      <c r="H419">
        <v>2023</v>
      </c>
      <c r="I419" t="s">
        <v>1062</v>
      </c>
      <c r="J419" t="s">
        <v>1061</v>
      </c>
      <c r="K419">
        <v>5</v>
      </c>
    </row>
    <row r="420" spans="1:11" x14ac:dyDescent="0.3">
      <c r="A420" t="s">
        <v>442</v>
      </c>
      <c r="B420" t="s">
        <v>23</v>
      </c>
      <c r="C420">
        <v>108</v>
      </c>
      <c r="D420" t="s">
        <v>9</v>
      </c>
      <c r="E420" s="24">
        <v>45041</v>
      </c>
      <c r="F420">
        <v>180</v>
      </c>
      <c r="G420">
        <v>3.9</v>
      </c>
      <c r="H420">
        <v>2023</v>
      </c>
      <c r="I420" t="s">
        <v>1062</v>
      </c>
      <c r="J420" t="s">
        <v>1059</v>
      </c>
      <c r="K420">
        <v>4</v>
      </c>
    </row>
    <row r="421" spans="1:11" x14ac:dyDescent="0.3">
      <c r="A421" t="s">
        <v>443</v>
      </c>
      <c r="B421" t="s">
        <v>8</v>
      </c>
      <c r="C421">
        <v>15</v>
      </c>
      <c r="D421" t="s">
        <v>9</v>
      </c>
      <c r="E421" s="24">
        <v>45041</v>
      </c>
      <c r="F421">
        <v>31</v>
      </c>
      <c r="G421">
        <v>4.0999999999999996</v>
      </c>
      <c r="H421">
        <v>2023</v>
      </c>
      <c r="I421" t="s">
        <v>1062</v>
      </c>
      <c r="J421" t="s">
        <v>1066</v>
      </c>
      <c r="K421">
        <v>4</v>
      </c>
    </row>
    <row r="422" spans="1:11" x14ac:dyDescent="0.3">
      <c r="A422" t="s">
        <v>444</v>
      </c>
      <c r="B422" t="s">
        <v>23</v>
      </c>
      <c r="C422">
        <v>66</v>
      </c>
      <c r="D422" t="s">
        <v>9</v>
      </c>
      <c r="E422" s="24">
        <v>45041</v>
      </c>
      <c r="F422">
        <v>102</v>
      </c>
      <c r="G422">
        <v>3.8</v>
      </c>
      <c r="H422">
        <v>2023</v>
      </c>
      <c r="I422" t="s">
        <v>1062</v>
      </c>
      <c r="J422" t="s">
        <v>1059</v>
      </c>
      <c r="K422">
        <v>4</v>
      </c>
    </row>
    <row r="423" spans="1:11" x14ac:dyDescent="0.3">
      <c r="A423" t="s">
        <v>445</v>
      </c>
      <c r="B423" t="s">
        <v>15</v>
      </c>
      <c r="C423">
        <v>126</v>
      </c>
      <c r="D423" t="s">
        <v>11</v>
      </c>
      <c r="E423" s="24">
        <v>45042</v>
      </c>
      <c r="F423">
        <v>175</v>
      </c>
      <c r="G423">
        <v>4.8</v>
      </c>
      <c r="H423">
        <v>2023</v>
      </c>
      <c r="I423" t="s">
        <v>1064</v>
      </c>
      <c r="J423" t="s">
        <v>1061</v>
      </c>
      <c r="K423">
        <v>5</v>
      </c>
    </row>
    <row r="424" spans="1:11" x14ac:dyDescent="0.3">
      <c r="A424" t="s">
        <v>446</v>
      </c>
      <c r="B424" t="s">
        <v>16</v>
      </c>
      <c r="C424">
        <v>26</v>
      </c>
      <c r="D424" t="s">
        <v>10</v>
      </c>
      <c r="E424" s="24">
        <v>45042</v>
      </c>
      <c r="F424">
        <v>87</v>
      </c>
      <c r="G424">
        <v>4.7</v>
      </c>
      <c r="H424">
        <v>2023</v>
      </c>
      <c r="I424" t="s">
        <v>1064</v>
      </c>
      <c r="J424" t="s">
        <v>1066</v>
      </c>
      <c r="K424">
        <v>5</v>
      </c>
    </row>
    <row r="425" spans="1:11" x14ac:dyDescent="0.3">
      <c r="A425" t="s">
        <v>447</v>
      </c>
      <c r="B425" t="s">
        <v>24</v>
      </c>
      <c r="C425">
        <v>105</v>
      </c>
      <c r="D425" t="s">
        <v>11</v>
      </c>
      <c r="E425" s="24">
        <v>45042</v>
      </c>
      <c r="F425">
        <v>66</v>
      </c>
      <c r="G425">
        <v>4.2</v>
      </c>
      <c r="H425">
        <v>2023</v>
      </c>
      <c r="I425" t="s">
        <v>1064</v>
      </c>
      <c r="J425" t="s">
        <v>1059</v>
      </c>
      <c r="K425">
        <v>4</v>
      </c>
    </row>
    <row r="426" spans="1:11" x14ac:dyDescent="0.3">
      <c r="A426" t="s">
        <v>448</v>
      </c>
      <c r="B426" t="s">
        <v>24</v>
      </c>
      <c r="C426">
        <v>31</v>
      </c>
      <c r="D426" t="s">
        <v>11</v>
      </c>
      <c r="E426" s="24">
        <v>45042</v>
      </c>
      <c r="F426">
        <v>25</v>
      </c>
      <c r="G426">
        <v>3.2</v>
      </c>
      <c r="H426">
        <v>2023</v>
      </c>
      <c r="I426" t="s">
        <v>1064</v>
      </c>
      <c r="J426" t="s">
        <v>1063</v>
      </c>
      <c r="K426">
        <v>3</v>
      </c>
    </row>
    <row r="427" spans="1:11" x14ac:dyDescent="0.3">
      <c r="A427" t="s">
        <v>449</v>
      </c>
      <c r="B427" t="s">
        <v>23</v>
      </c>
      <c r="C427">
        <v>109</v>
      </c>
      <c r="D427" t="s">
        <v>9</v>
      </c>
      <c r="E427" s="24">
        <v>45042</v>
      </c>
      <c r="F427">
        <v>126</v>
      </c>
      <c r="G427">
        <v>3.4</v>
      </c>
      <c r="H427">
        <v>2023</v>
      </c>
      <c r="I427" t="s">
        <v>1064</v>
      </c>
      <c r="J427" t="s">
        <v>1059</v>
      </c>
      <c r="K427">
        <v>3</v>
      </c>
    </row>
    <row r="428" spans="1:11" x14ac:dyDescent="0.3">
      <c r="A428" t="s">
        <v>450</v>
      </c>
      <c r="B428" t="s">
        <v>20</v>
      </c>
      <c r="C428">
        <v>113</v>
      </c>
      <c r="D428" t="s">
        <v>13</v>
      </c>
      <c r="E428" s="24">
        <v>45043</v>
      </c>
      <c r="F428">
        <v>42</v>
      </c>
      <c r="G428">
        <v>4.5999999999999996</v>
      </c>
      <c r="H428">
        <v>2023</v>
      </c>
      <c r="I428" t="s">
        <v>1065</v>
      </c>
      <c r="J428" t="s">
        <v>1059</v>
      </c>
      <c r="K428">
        <v>5</v>
      </c>
    </row>
    <row r="429" spans="1:11" x14ac:dyDescent="0.3">
      <c r="A429" t="s">
        <v>451</v>
      </c>
      <c r="B429" t="s">
        <v>15</v>
      </c>
      <c r="C429">
        <v>101</v>
      </c>
      <c r="D429" t="s">
        <v>10</v>
      </c>
      <c r="E429" s="24">
        <v>45043</v>
      </c>
      <c r="F429">
        <v>225</v>
      </c>
      <c r="G429">
        <v>1.9</v>
      </c>
      <c r="H429">
        <v>2023</v>
      </c>
      <c r="I429" t="s">
        <v>1065</v>
      </c>
      <c r="J429" t="s">
        <v>1059</v>
      </c>
      <c r="K429">
        <v>2</v>
      </c>
    </row>
    <row r="430" spans="1:11" x14ac:dyDescent="0.3">
      <c r="A430" t="s">
        <v>452</v>
      </c>
      <c r="B430" t="s">
        <v>21</v>
      </c>
      <c r="C430">
        <v>156</v>
      </c>
      <c r="D430" t="s">
        <v>10</v>
      </c>
      <c r="E430" s="24">
        <v>45043</v>
      </c>
      <c r="F430">
        <v>42</v>
      </c>
      <c r="G430">
        <v>3.3</v>
      </c>
      <c r="H430">
        <v>2023</v>
      </c>
      <c r="I430" t="s">
        <v>1065</v>
      </c>
      <c r="J430" t="s">
        <v>1061</v>
      </c>
      <c r="K430">
        <v>3</v>
      </c>
    </row>
    <row r="431" spans="1:11" x14ac:dyDescent="0.3">
      <c r="A431" t="s">
        <v>453</v>
      </c>
      <c r="B431" t="s">
        <v>23</v>
      </c>
      <c r="C431">
        <v>145</v>
      </c>
      <c r="D431" t="s">
        <v>13</v>
      </c>
      <c r="E431" s="24">
        <v>45044</v>
      </c>
      <c r="F431">
        <v>110</v>
      </c>
      <c r="G431">
        <v>3.1</v>
      </c>
      <c r="H431">
        <v>2023</v>
      </c>
      <c r="I431" t="s">
        <v>1067</v>
      </c>
      <c r="J431" t="s">
        <v>1061</v>
      </c>
      <c r="K431">
        <v>3</v>
      </c>
    </row>
    <row r="432" spans="1:11" x14ac:dyDescent="0.3">
      <c r="A432" t="s">
        <v>454</v>
      </c>
      <c r="B432" t="s">
        <v>7</v>
      </c>
      <c r="C432">
        <v>36</v>
      </c>
      <c r="D432" t="s">
        <v>9</v>
      </c>
      <c r="E432" s="24">
        <v>45044</v>
      </c>
      <c r="F432">
        <v>225</v>
      </c>
      <c r="G432">
        <v>4.8</v>
      </c>
      <c r="H432">
        <v>2023</v>
      </c>
      <c r="I432" t="s">
        <v>1067</v>
      </c>
      <c r="J432" t="s">
        <v>1063</v>
      </c>
      <c r="K432">
        <v>5</v>
      </c>
    </row>
    <row r="433" spans="1:11" x14ac:dyDescent="0.3">
      <c r="A433" t="s">
        <v>455</v>
      </c>
      <c r="B433" t="s">
        <v>24</v>
      </c>
      <c r="C433">
        <v>135</v>
      </c>
      <c r="D433" t="s">
        <v>6</v>
      </c>
      <c r="E433" s="24">
        <v>45045</v>
      </c>
      <c r="F433">
        <v>125</v>
      </c>
      <c r="G433">
        <v>3.3</v>
      </c>
      <c r="H433">
        <v>2023</v>
      </c>
      <c r="I433" t="s">
        <v>1068</v>
      </c>
      <c r="J433" t="s">
        <v>1061</v>
      </c>
      <c r="K433">
        <v>3</v>
      </c>
    </row>
    <row r="434" spans="1:11" x14ac:dyDescent="0.3">
      <c r="A434" t="s">
        <v>456</v>
      </c>
      <c r="B434" t="s">
        <v>15</v>
      </c>
      <c r="C434">
        <v>81</v>
      </c>
      <c r="D434" t="s">
        <v>9</v>
      </c>
      <c r="E434" s="24">
        <v>45045</v>
      </c>
      <c r="F434">
        <v>78</v>
      </c>
      <c r="G434">
        <v>2.9</v>
      </c>
      <c r="H434">
        <v>2023</v>
      </c>
      <c r="I434" t="s">
        <v>1068</v>
      </c>
      <c r="J434" t="s">
        <v>1059</v>
      </c>
      <c r="K434">
        <v>3</v>
      </c>
    </row>
    <row r="435" spans="1:11" x14ac:dyDescent="0.3">
      <c r="A435" t="s">
        <v>457</v>
      </c>
      <c r="B435" t="s">
        <v>15</v>
      </c>
      <c r="C435">
        <v>81</v>
      </c>
      <c r="D435" t="s">
        <v>13</v>
      </c>
      <c r="E435" s="24">
        <v>45045</v>
      </c>
      <c r="F435">
        <v>40</v>
      </c>
      <c r="G435">
        <v>2.4</v>
      </c>
      <c r="H435">
        <v>2023</v>
      </c>
      <c r="I435" t="s">
        <v>1068</v>
      </c>
      <c r="J435" t="s">
        <v>1059</v>
      </c>
      <c r="K435">
        <v>2</v>
      </c>
    </row>
    <row r="436" spans="1:11" x14ac:dyDescent="0.3">
      <c r="A436" t="s">
        <v>458</v>
      </c>
      <c r="B436" t="s">
        <v>22</v>
      </c>
      <c r="C436">
        <v>93</v>
      </c>
      <c r="D436" t="s">
        <v>11</v>
      </c>
      <c r="E436" s="24">
        <v>45045</v>
      </c>
      <c r="F436">
        <v>150</v>
      </c>
      <c r="G436">
        <v>4.5999999999999996</v>
      </c>
      <c r="H436">
        <v>2023</v>
      </c>
      <c r="I436" t="s">
        <v>1068</v>
      </c>
      <c r="J436" t="s">
        <v>1059</v>
      </c>
      <c r="K436">
        <v>5</v>
      </c>
    </row>
    <row r="437" spans="1:11" x14ac:dyDescent="0.3">
      <c r="A437" t="s">
        <v>459</v>
      </c>
      <c r="B437" t="s">
        <v>23</v>
      </c>
      <c r="C437">
        <v>14</v>
      </c>
      <c r="D437" t="s">
        <v>9</v>
      </c>
      <c r="E437" s="24">
        <v>45045</v>
      </c>
      <c r="F437">
        <v>96</v>
      </c>
      <c r="G437">
        <v>4.8</v>
      </c>
      <c r="H437">
        <v>2023</v>
      </c>
      <c r="I437" t="s">
        <v>1068</v>
      </c>
      <c r="J437" t="s">
        <v>1066</v>
      </c>
      <c r="K437">
        <v>5</v>
      </c>
    </row>
    <row r="438" spans="1:11" x14ac:dyDescent="0.3">
      <c r="A438" t="s">
        <v>460</v>
      </c>
      <c r="B438" t="s">
        <v>24</v>
      </c>
      <c r="C438">
        <v>95</v>
      </c>
      <c r="D438" t="s">
        <v>13</v>
      </c>
      <c r="E438" s="24">
        <v>45046</v>
      </c>
      <c r="F438">
        <v>75</v>
      </c>
      <c r="G438">
        <v>4.8</v>
      </c>
      <c r="H438">
        <v>2023</v>
      </c>
      <c r="I438" t="s">
        <v>1058</v>
      </c>
      <c r="J438" t="s">
        <v>1059</v>
      </c>
      <c r="K438">
        <v>5</v>
      </c>
    </row>
    <row r="439" spans="1:11" x14ac:dyDescent="0.3">
      <c r="A439" t="s">
        <v>461</v>
      </c>
      <c r="B439" t="s">
        <v>22</v>
      </c>
      <c r="C439">
        <v>81</v>
      </c>
      <c r="D439" t="s">
        <v>13</v>
      </c>
      <c r="E439" s="24">
        <v>45046</v>
      </c>
      <c r="F439">
        <v>60</v>
      </c>
      <c r="G439">
        <v>3.6</v>
      </c>
      <c r="H439">
        <v>2023</v>
      </c>
      <c r="I439" t="s">
        <v>1058</v>
      </c>
      <c r="J439" t="s">
        <v>1059</v>
      </c>
      <c r="K439">
        <v>4</v>
      </c>
    </row>
    <row r="440" spans="1:11" x14ac:dyDescent="0.3">
      <c r="A440" t="s">
        <v>462</v>
      </c>
      <c r="B440" t="s">
        <v>5</v>
      </c>
      <c r="C440">
        <v>60</v>
      </c>
      <c r="D440" t="s">
        <v>9</v>
      </c>
      <c r="E440" s="24">
        <v>45047</v>
      </c>
      <c r="F440">
        <v>41</v>
      </c>
      <c r="G440">
        <v>4.8</v>
      </c>
      <c r="H440">
        <v>2023</v>
      </c>
      <c r="I440" t="s">
        <v>1060</v>
      </c>
      <c r="J440" t="s">
        <v>1063</v>
      </c>
      <c r="K440">
        <v>5</v>
      </c>
    </row>
    <row r="441" spans="1:11" x14ac:dyDescent="0.3">
      <c r="A441" t="s">
        <v>463</v>
      </c>
      <c r="B441" t="s">
        <v>14</v>
      </c>
      <c r="C441">
        <v>137</v>
      </c>
      <c r="D441" t="s">
        <v>11</v>
      </c>
      <c r="E441" s="24">
        <v>45047</v>
      </c>
      <c r="F441">
        <v>20</v>
      </c>
      <c r="G441">
        <v>4.2</v>
      </c>
      <c r="H441">
        <v>2023</v>
      </c>
      <c r="I441" t="s">
        <v>1060</v>
      </c>
      <c r="J441" t="s">
        <v>1061</v>
      </c>
      <c r="K441">
        <v>4</v>
      </c>
    </row>
    <row r="442" spans="1:11" x14ac:dyDescent="0.3">
      <c r="A442" t="s">
        <v>464</v>
      </c>
      <c r="B442" t="s">
        <v>12</v>
      </c>
      <c r="C442">
        <v>112</v>
      </c>
      <c r="D442" t="s">
        <v>6</v>
      </c>
      <c r="E442" s="24">
        <v>45047</v>
      </c>
      <c r="F442">
        <v>84</v>
      </c>
      <c r="G442">
        <v>2.6</v>
      </c>
      <c r="H442">
        <v>2023</v>
      </c>
      <c r="I442" t="s">
        <v>1060</v>
      </c>
      <c r="J442" t="s">
        <v>1059</v>
      </c>
      <c r="K442">
        <v>3</v>
      </c>
    </row>
    <row r="443" spans="1:11" x14ac:dyDescent="0.3">
      <c r="A443" t="s">
        <v>465</v>
      </c>
      <c r="B443" t="s">
        <v>24</v>
      </c>
      <c r="C443">
        <v>76</v>
      </c>
      <c r="D443" t="s">
        <v>10</v>
      </c>
      <c r="E443" s="24">
        <v>45047</v>
      </c>
      <c r="F443">
        <v>140</v>
      </c>
      <c r="G443">
        <v>3.7</v>
      </c>
      <c r="H443">
        <v>2023</v>
      </c>
      <c r="I443" t="s">
        <v>1060</v>
      </c>
      <c r="J443" t="s">
        <v>1059</v>
      </c>
      <c r="K443">
        <v>4</v>
      </c>
    </row>
    <row r="444" spans="1:11" x14ac:dyDescent="0.3">
      <c r="A444" t="s">
        <v>466</v>
      </c>
      <c r="B444" t="s">
        <v>19</v>
      </c>
      <c r="C444">
        <v>73</v>
      </c>
      <c r="D444" t="s">
        <v>9</v>
      </c>
      <c r="E444" s="24">
        <v>45047</v>
      </c>
      <c r="F444">
        <v>66</v>
      </c>
      <c r="G444">
        <v>4.8</v>
      </c>
      <c r="H444">
        <v>2023</v>
      </c>
      <c r="I444" t="s">
        <v>1060</v>
      </c>
      <c r="J444" t="s">
        <v>1059</v>
      </c>
      <c r="K444">
        <v>5</v>
      </c>
    </row>
    <row r="445" spans="1:11" x14ac:dyDescent="0.3">
      <c r="A445" t="s">
        <v>467</v>
      </c>
      <c r="B445" t="s">
        <v>18</v>
      </c>
      <c r="C445">
        <v>119</v>
      </c>
      <c r="D445" t="s">
        <v>11</v>
      </c>
      <c r="E445" s="24">
        <v>45047</v>
      </c>
      <c r="F445">
        <v>105</v>
      </c>
      <c r="G445">
        <v>4.7</v>
      </c>
      <c r="H445">
        <v>2023</v>
      </c>
      <c r="I445" t="s">
        <v>1060</v>
      </c>
      <c r="J445" t="s">
        <v>1059</v>
      </c>
      <c r="K445">
        <v>5</v>
      </c>
    </row>
    <row r="446" spans="1:11" x14ac:dyDescent="0.3">
      <c r="A446" t="s">
        <v>468</v>
      </c>
      <c r="B446" t="s">
        <v>20</v>
      </c>
      <c r="C446">
        <v>135</v>
      </c>
      <c r="D446" t="s">
        <v>13</v>
      </c>
      <c r="E446" s="24">
        <v>45048</v>
      </c>
      <c r="F446">
        <v>104</v>
      </c>
      <c r="G446">
        <v>4.0999999999999996</v>
      </c>
      <c r="H446">
        <v>2023</v>
      </c>
      <c r="I446" t="s">
        <v>1062</v>
      </c>
      <c r="J446" t="s">
        <v>1061</v>
      </c>
      <c r="K446">
        <v>4</v>
      </c>
    </row>
    <row r="447" spans="1:11" x14ac:dyDescent="0.3">
      <c r="A447" t="s">
        <v>469</v>
      </c>
      <c r="B447" t="s">
        <v>14</v>
      </c>
      <c r="C447">
        <v>41</v>
      </c>
      <c r="D447" t="s">
        <v>6</v>
      </c>
      <c r="E447" s="24">
        <v>45048</v>
      </c>
      <c r="F447">
        <v>123</v>
      </c>
      <c r="G447">
        <v>3.2</v>
      </c>
      <c r="H447">
        <v>2023</v>
      </c>
      <c r="I447" t="s">
        <v>1062</v>
      </c>
      <c r="J447" t="s">
        <v>1063</v>
      </c>
      <c r="K447">
        <v>3</v>
      </c>
    </row>
    <row r="448" spans="1:11" x14ac:dyDescent="0.3">
      <c r="A448" t="s">
        <v>470</v>
      </c>
      <c r="B448" t="s">
        <v>23</v>
      </c>
      <c r="C448">
        <v>35</v>
      </c>
      <c r="D448" t="s">
        <v>13</v>
      </c>
      <c r="E448" s="24">
        <v>45049</v>
      </c>
      <c r="F448">
        <v>215</v>
      </c>
      <c r="G448">
        <v>4.3</v>
      </c>
      <c r="H448">
        <v>2023</v>
      </c>
      <c r="I448" t="s">
        <v>1064</v>
      </c>
      <c r="J448" t="s">
        <v>1063</v>
      </c>
      <c r="K448">
        <v>4</v>
      </c>
    </row>
    <row r="449" spans="1:11" x14ac:dyDescent="0.3">
      <c r="A449" t="s">
        <v>471</v>
      </c>
      <c r="B449" t="s">
        <v>20</v>
      </c>
      <c r="C449">
        <v>96</v>
      </c>
      <c r="D449" t="s">
        <v>9</v>
      </c>
      <c r="E449" s="24">
        <v>45049</v>
      </c>
      <c r="F449">
        <v>46</v>
      </c>
      <c r="G449">
        <v>0.7</v>
      </c>
      <c r="H449">
        <v>2023</v>
      </c>
      <c r="I449" t="s">
        <v>1064</v>
      </c>
      <c r="J449" t="s">
        <v>1059</v>
      </c>
      <c r="K449">
        <v>1</v>
      </c>
    </row>
    <row r="450" spans="1:11" x14ac:dyDescent="0.3">
      <c r="A450" t="s">
        <v>472</v>
      </c>
      <c r="B450" t="s">
        <v>22</v>
      </c>
      <c r="C450">
        <v>61</v>
      </c>
      <c r="D450" t="s">
        <v>6</v>
      </c>
      <c r="E450" s="24">
        <v>45049</v>
      </c>
      <c r="F450">
        <v>115</v>
      </c>
      <c r="G450">
        <v>3.7</v>
      </c>
      <c r="H450">
        <v>2023</v>
      </c>
      <c r="I450" t="s">
        <v>1064</v>
      </c>
      <c r="J450" t="s">
        <v>1059</v>
      </c>
      <c r="K450">
        <v>4</v>
      </c>
    </row>
    <row r="451" spans="1:11" x14ac:dyDescent="0.3">
      <c r="A451" t="s">
        <v>473</v>
      </c>
      <c r="B451" t="s">
        <v>20</v>
      </c>
      <c r="C451">
        <v>91</v>
      </c>
      <c r="D451" t="s">
        <v>6</v>
      </c>
      <c r="E451" s="24">
        <v>45049</v>
      </c>
      <c r="F451">
        <v>124</v>
      </c>
      <c r="G451">
        <v>3.9</v>
      </c>
      <c r="H451">
        <v>2023</v>
      </c>
      <c r="I451" t="s">
        <v>1064</v>
      </c>
      <c r="J451" t="s">
        <v>1059</v>
      </c>
      <c r="K451">
        <v>4</v>
      </c>
    </row>
    <row r="452" spans="1:11" x14ac:dyDescent="0.3">
      <c r="A452" t="s">
        <v>474</v>
      </c>
      <c r="B452" t="s">
        <v>17</v>
      </c>
      <c r="C452">
        <v>30</v>
      </c>
      <c r="D452" t="s">
        <v>6</v>
      </c>
      <c r="E452" s="24">
        <v>45050</v>
      </c>
      <c r="F452">
        <v>205</v>
      </c>
      <c r="G452">
        <v>4.5</v>
      </c>
      <c r="H452">
        <v>2023</v>
      </c>
      <c r="I452" t="s">
        <v>1065</v>
      </c>
      <c r="J452" t="s">
        <v>1066</v>
      </c>
      <c r="K452">
        <v>5</v>
      </c>
    </row>
    <row r="453" spans="1:11" x14ac:dyDescent="0.3">
      <c r="A453" t="s">
        <v>475</v>
      </c>
      <c r="B453" t="s">
        <v>5</v>
      </c>
      <c r="C453">
        <v>111</v>
      </c>
      <c r="D453" t="s">
        <v>11</v>
      </c>
      <c r="E453" s="24">
        <v>45050</v>
      </c>
      <c r="F453">
        <v>90</v>
      </c>
      <c r="G453">
        <v>2.8</v>
      </c>
      <c r="H453">
        <v>2023</v>
      </c>
      <c r="I453" t="s">
        <v>1065</v>
      </c>
      <c r="J453" t="s">
        <v>1059</v>
      </c>
      <c r="K453">
        <v>3</v>
      </c>
    </row>
    <row r="454" spans="1:11" x14ac:dyDescent="0.3">
      <c r="A454" t="s">
        <v>476</v>
      </c>
      <c r="B454" t="s">
        <v>22</v>
      </c>
      <c r="C454">
        <v>81</v>
      </c>
      <c r="D454" t="s">
        <v>9</v>
      </c>
      <c r="E454" s="24">
        <v>45050</v>
      </c>
      <c r="F454">
        <v>92</v>
      </c>
      <c r="G454">
        <v>4.9000000000000004</v>
      </c>
      <c r="H454">
        <v>2023</v>
      </c>
      <c r="I454" t="s">
        <v>1065</v>
      </c>
      <c r="J454" t="s">
        <v>1059</v>
      </c>
      <c r="K454">
        <v>5</v>
      </c>
    </row>
    <row r="455" spans="1:11" x14ac:dyDescent="0.3">
      <c r="A455" t="s">
        <v>477</v>
      </c>
      <c r="B455" t="s">
        <v>24</v>
      </c>
      <c r="C455">
        <v>40</v>
      </c>
      <c r="D455" t="s">
        <v>13</v>
      </c>
      <c r="E455" s="24">
        <v>45052</v>
      </c>
      <c r="F455">
        <v>108</v>
      </c>
      <c r="G455">
        <v>4.2</v>
      </c>
      <c r="H455">
        <v>2023</v>
      </c>
      <c r="I455" t="s">
        <v>1068</v>
      </c>
      <c r="J455" t="s">
        <v>1063</v>
      </c>
      <c r="K455">
        <v>4</v>
      </c>
    </row>
    <row r="456" spans="1:11" x14ac:dyDescent="0.3">
      <c r="A456" t="s">
        <v>478</v>
      </c>
      <c r="B456" t="s">
        <v>5</v>
      </c>
      <c r="C456">
        <v>143</v>
      </c>
      <c r="D456" t="s">
        <v>13</v>
      </c>
      <c r="E456" s="24">
        <v>45052</v>
      </c>
      <c r="F456">
        <v>54</v>
      </c>
      <c r="G456">
        <v>4.4000000000000004</v>
      </c>
      <c r="H456">
        <v>2023</v>
      </c>
      <c r="I456" t="s">
        <v>1068</v>
      </c>
      <c r="J456" t="s">
        <v>1061</v>
      </c>
      <c r="K456">
        <v>4</v>
      </c>
    </row>
    <row r="457" spans="1:11" x14ac:dyDescent="0.3">
      <c r="A457" t="s">
        <v>479</v>
      </c>
      <c r="B457" t="s">
        <v>24</v>
      </c>
      <c r="C457">
        <v>70</v>
      </c>
      <c r="D457" t="s">
        <v>13</v>
      </c>
      <c r="E457" s="24">
        <v>45053</v>
      </c>
      <c r="F457">
        <v>44</v>
      </c>
      <c r="G457">
        <v>3.5</v>
      </c>
      <c r="H457">
        <v>2023</v>
      </c>
      <c r="I457" t="s">
        <v>1058</v>
      </c>
      <c r="J457" t="s">
        <v>1059</v>
      </c>
      <c r="K457">
        <v>4</v>
      </c>
    </row>
    <row r="458" spans="1:11" x14ac:dyDescent="0.3">
      <c r="A458" t="s">
        <v>480</v>
      </c>
      <c r="B458" t="s">
        <v>19</v>
      </c>
      <c r="C458">
        <v>137</v>
      </c>
      <c r="D458" t="s">
        <v>13</v>
      </c>
      <c r="E458" s="24">
        <v>45053</v>
      </c>
      <c r="F458">
        <v>44</v>
      </c>
      <c r="G458">
        <v>4.7</v>
      </c>
      <c r="H458">
        <v>2023</v>
      </c>
      <c r="I458" t="s">
        <v>1058</v>
      </c>
      <c r="J458" t="s">
        <v>1061</v>
      </c>
      <c r="K458">
        <v>5</v>
      </c>
    </row>
    <row r="459" spans="1:11" x14ac:dyDescent="0.3">
      <c r="A459" t="s">
        <v>481</v>
      </c>
      <c r="B459" t="s">
        <v>20</v>
      </c>
      <c r="C459">
        <v>52</v>
      </c>
      <c r="D459" t="s">
        <v>9</v>
      </c>
      <c r="E459" s="24">
        <v>45054</v>
      </c>
      <c r="F459">
        <v>37</v>
      </c>
      <c r="G459">
        <v>4.9000000000000004</v>
      </c>
      <c r="H459">
        <v>2023</v>
      </c>
      <c r="I459" t="s">
        <v>1060</v>
      </c>
      <c r="J459" t="s">
        <v>1063</v>
      </c>
      <c r="K459">
        <v>5</v>
      </c>
    </row>
    <row r="460" spans="1:11" x14ac:dyDescent="0.3">
      <c r="A460" t="s">
        <v>482</v>
      </c>
      <c r="B460" t="s">
        <v>12</v>
      </c>
      <c r="C460">
        <v>31</v>
      </c>
      <c r="D460" t="s">
        <v>11</v>
      </c>
      <c r="E460" s="24">
        <v>45054</v>
      </c>
      <c r="F460">
        <v>180</v>
      </c>
      <c r="G460">
        <v>4.5</v>
      </c>
      <c r="H460">
        <v>2023</v>
      </c>
      <c r="I460" t="s">
        <v>1060</v>
      </c>
      <c r="J460" t="s">
        <v>1063</v>
      </c>
      <c r="K460">
        <v>5</v>
      </c>
    </row>
    <row r="461" spans="1:11" x14ac:dyDescent="0.3">
      <c r="A461" t="s">
        <v>483</v>
      </c>
      <c r="B461" t="s">
        <v>20</v>
      </c>
      <c r="C461">
        <v>114</v>
      </c>
      <c r="D461" t="s">
        <v>6</v>
      </c>
      <c r="E461" s="24">
        <v>45054</v>
      </c>
      <c r="F461">
        <v>105</v>
      </c>
      <c r="G461">
        <v>4.9000000000000004</v>
      </c>
      <c r="H461">
        <v>2023</v>
      </c>
      <c r="I461" t="s">
        <v>1060</v>
      </c>
      <c r="J461" t="s">
        <v>1059</v>
      </c>
      <c r="K461">
        <v>5</v>
      </c>
    </row>
    <row r="462" spans="1:11" x14ac:dyDescent="0.3">
      <c r="A462" t="s">
        <v>484</v>
      </c>
      <c r="B462" t="s">
        <v>19</v>
      </c>
      <c r="C462">
        <v>73</v>
      </c>
      <c r="D462" t="s">
        <v>10</v>
      </c>
      <c r="E462" s="24">
        <v>45054</v>
      </c>
      <c r="F462">
        <v>87</v>
      </c>
      <c r="G462">
        <v>3.6</v>
      </c>
      <c r="H462">
        <v>2023</v>
      </c>
      <c r="I462" t="s">
        <v>1060</v>
      </c>
      <c r="J462" t="s">
        <v>1059</v>
      </c>
      <c r="K462">
        <v>4</v>
      </c>
    </row>
    <row r="463" spans="1:11" x14ac:dyDescent="0.3">
      <c r="A463" t="s">
        <v>485</v>
      </c>
      <c r="B463" t="s">
        <v>22</v>
      </c>
      <c r="C463">
        <v>25</v>
      </c>
      <c r="D463" t="s">
        <v>11</v>
      </c>
      <c r="E463" s="24">
        <v>45054</v>
      </c>
      <c r="F463">
        <v>52</v>
      </c>
      <c r="G463">
        <v>3.8</v>
      </c>
      <c r="H463">
        <v>2023</v>
      </c>
      <c r="I463" t="s">
        <v>1060</v>
      </c>
      <c r="J463" t="s">
        <v>1066</v>
      </c>
      <c r="K463">
        <v>4</v>
      </c>
    </row>
    <row r="464" spans="1:11" x14ac:dyDescent="0.3">
      <c r="A464" t="s">
        <v>486</v>
      </c>
      <c r="B464" t="s">
        <v>8</v>
      </c>
      <c r="C464">
        <v>44</v>
      </c>
      <c r="D464" t="s">
        <v>6</v>
      </c>
      <c r="E464" s="24">
        <v>45054</v>
      </c>
      <c r="F464">
        <v>63</v>
      </c>
      <c r="G464">
        <v>3.5</v>
      </c>
      <c r="H464">
        <v>2023</v>
      </c>
      <c r="I464" t="s">
        <v>1060</v>
      </c>
      <c r="J464" t="s">
        <v>1063</v>
      </c>
      <c r="K464">
        <v>4</v>
      </c>
    </row>
    <row r="465" spans="1:11" x14ac:dyDescent="0.3">
      <c r="A465" t="s">
        <v>487</v>
      </c>
      <c r="B465" t="s">
        <v>7</v>
      </c>
      <c r="C465">
        <v>34</v>
      </c>
      <c r="D465" t="s">
        <v>9</v>
      </c>
      <c r="E465" s="24">
        <v>45055</v>
      </c>
      <c r="F465">
        <v>195</v>
      </c>
      <c r="G465">
        <v>4.8</v>
      </c>
      <c r="H465">
        <v>2023</v>
      </c>
      <c r="I465" t="s">
        <v>1062</v>
      </c>
      <c r="J465" t="s">
        <v>1063</v>
      </c>
      <c r="K465">
        <v>5</v>
      </c>
    </row>
    <row r="466" spans="1:11" x14ac:dyDescent="0.3">
      <c r="A466" t="s">
        <v>488</v>
      </c>
      <c r="B466" t="s">
        <v>5</v>
      </c>
      <c r="C466">
        <v>89</v>
      </c>
      <c r="D466" t="s">
        <v>13</v>
      </c>
      <c r="E466" s="24">
        <v>45056</v>
      </c>
      <c r="F466">
        <v>176</v>
      </c>
      <c r="G466">
        <v>4.5</v>
      </c>
      <c r="H466">
        <v>2023</v>
      </c>
      <c r="I466" t="s">
        <v>1064</v>
      </c>
      <c r="J466" t="s">
        <v>1059</v>
      </c>
      <c r="K466">
        <v>5</v>
      </c>
    </row>
    <row r="467" spans="1:11" x14ac:dyDescent="0.3">
      <c r="A467" t="s">
        <v>489</v>
      </c>
      <c r="B467" t="s">
        <v>18</v>
      </c>
      <c r="C467">
        <v>54</v>
      </c>
      <c r="D467" t="s">
        <v>11</v>
      </c>
      <c r="E467" s="24">
        <v>45057</v>
      </c>
      <c r="F467">
        <v>31</v>
      </c>
      <c r="G467">
        <v>3.3</v>
      </c>
      <c r="H467">
        <v>2023</v>
      </c>
      <c r="I467" t="s">
        <v>1065</v>
      </c>
      <c r="J467" t="s">
        <v>1063</v>
      </c>
      <c r="K467">
        <v>3</v>
      </c>
    </row>
    <row r="468" spans="1:11" x14ac:dyDescent="0.3">
      <c r="A468" t="s">
        <v>490</v>
      </c>
      <c r="B468" t="s">
        <v>23</v>
      </c>
      <c r="C468">
        <v>25</v>
      </c>
      <c r="D468" t="s">
        <v>11</v>
      </c>
      <c r="E468" s="24">
        <v>45058</v>
      </c>
      <c r="F468">
        <v>27</v>
      </c>
      <c r="G468">
        <v>3.2</v>
      </c>
      <c r="H468">
        <v>2023</v>
      </c>
      <c r="I468" t="s">
        <v>1067</v>
      </c>
      <c r="J468" t="s">
        <v>1066</v>
      </c>
      <c r="K468">
        <v>3</v>
      </c>
    </row>
    <row r="469" spans="1:11" x14ac:dyDescent="0.3">
      <c r="A469" t="s">
        <v>491</v>
      </c>
      <c r="B469" t="s">
        <v>14</v>
      </c>
      <c r="C469">
        <v>91</v>
      </c>
      <c r="D469" t="s">
        <v>13</v>
      </c>
      <c r="E469" s="24">
        <v>45058</v>
      </c>
      <c r="F469">
        <v>76</v>
      </c>
      <c r="G469">
        <v>4.9000000000000004</v>
      </c>
      <c r="H469">
        <v>2023</v>
      </c>
      <c r="I469" t="s">
        <v>1067</v>
      </c>
      <c r="J469" t="s">
        <v>1059</v>
      </c>
      <c r="K469">
        <v>5</v>
      </c>
    </row>
    <row r="470" spans="1:11" x14ac:dyDescent="0.3">
      <c r="A470" t="s">
        <v>492</v>
      </c>
      <c r="B470" t="s">
        <v>8</v>
      </c>
      <c r="C470">
        <v>144</v>
      </c>
      <c r="D470" t="s">
        <v>6</v>
      </c>
      <c r="E470" s="24">
        <v>45058</v>
      </c>
      <c r="F470">
        <v>62</v>
      </c>
      <c r="G470">
        <v>4.8</v>
      </c>
      <c r="H470">
        <v>2023</v>
      </c>
      <c r="I470" t="s">
        <v>1067</v>
      </c>
      <c r="J470" t="s">
        <v>1061</v>
      </c>
      <c r="K470">
        <v>5</v>
      </c>
    </row>
    <row r="471" spans="1:11" x14ac:dyDescent="0.3">
      <c r="A471" t="s">
        <v>493</v>
      </c>
      <c r="B471" t="s">
        <v>14</v>
      </c>
      <c r="C471">
        <v>81</v>
      </c>
      <c r="D471" t="s">
        <v>9</v>
      </c>
      <c r="E471" s="24">
        <v>45060</v>
      </c>
      <c r="F471">
        <v>100</v>
      </c>
      <c r="G471">
        <v>1.3</v>
      </c>
      <c r="H471">
        <v>2023</v>
      </c>
      <c r="I471" t="s">
        <v>1058</v>
      </c>
      <c r="J471" t="s">
        <v>1059</v>
      </c>
      <c r="K471">
        <v>1</v>
      </c>
    </row>
    <row r="472" spans="1:11" x14ac:dyDescent="0.3">
      <c r="A472" t="s">
        <v>494</v>
      </c>
      <c r="B472" t="s">
        <v>17</v>
      </c>
      <c r="C472">
        <v>92</v>
      </c>
      <c r="D472" t="s">
        <v>11</v>
      </c>
      <c r="E472" s="24">
        <v>45060</v>
      </c>
      <c r="F472">
        <v>44</v>
      </c>
      <c r="G472">
        <v>3.1</v>
      </c>
      <c r="H472">
        <v>2023</v>
      </c>
      <c r="I472" t="s">
        <v>1058</v>
      </c>
      <c r="J472" t="s">
        <v>1059</v>
      </c>
      <c r="K472">
        <v>3</v>
      </c>
    </row>
    <row r="473" spans="1:11" x14ac:dyDescent="0.3">
      <c r="A473" t="s">
        <v>495</v>
      </c>
      <c r="B473" t="s">
        <v>23</v>
      </c>
      <c r="C473">
        <v>115</v>
      </c>
      <c r="D473" t="s">
        <v>13</v>
      </c>
      <c r="E473" s="24">
        <v>45060</v>
      </c>
      <c r="F473">
        <v>168</v>
      </c>
      <c r="G473">
        <v>3.4</v>
      </c>
      <c r="H473">
        <v>2023</v>
      </c>
      <c r="I473" t="s">
        <v>1058</v>
      </c>
      <c r="J473" t="s">
        <v>1059</v>
      </c>
      <c r="K473">
        <v>3</v>
      </c>
    </row>
    <row r="474" spans="1:11" x14ac:dyDescent="0.3">
      <c r="A474" t="s">
        <v>496</v>
      </c>
      <c r="B474" t="s">
        <v>15</v>
      </c>
      <c r="C474">
        <v>56</v>
      </c>
      <c r="D474" t="s">
        <v>13</v>
      </c>
      <c r="E474" s="24">
        <v>45061</v>
      </c>
      <c r="F474">
        <v>200</v>
      </c>
      <c r="G474">
        <v>4.5999999999999996</v>
      </c>
      <c r="H474">
        <v>2023</v>
      </c>
      <c r="I474" t="s">
        <v>1060</v>
      </c>
      <c r="J474" t="s">
        <v>1063</v>
      </c>
      <c r="K474">
        <v>5</v>
      </c>
    </row>
    <row r="475" spans="1:11" x14ac:dyDescent="0.3">
      <c r="A475" t="s">
        <v>497</v>
      </c>
      <c r="B475" t="s">
        <v>12</v>
      </c>
      <c r="C475">
        <v>154</v>
      </c>
      <c r="D475" t="s">
        <v>11</v>
      </c>
      <c r="E475" s="24">
        <v>45061</v>
      </c>
      <c r="F475">
        <v>84</v>
      </c>
      <c r="G475">
        <v>4.3</v>
      </c>
      <c r="H475">
        <v>2023</v>
      </c>
      <c r="I475" t="s">
        <v>1060</v>
      </c>
      <c r="J475" t="s">
        <v>1061</v>
      </c>
      <c r="K475">
        <v>4</v>
      </c>
    </row>
    <row r="476" spans="1:11" x14ac:dyDescent="0.3">
      <c r="A476" t="s">
        <v>498</v>
      </c>
      <c r="B476" t="s">
        <v>5</v>
      </c>
      <c r="C476">
        <v>51</v>
      </c>
      <c r="D476" t="s">
        <v>13</v>
      </c>
      <c r="E476" s="24">
        <v>45062</v>
      </c>
      <c r="F476">
        <v>117</v>
      </c>
      <c r="G476">
        <v>2.7</v>
      </c>
      <c r="H476">
        <v>2023</v>
      </c>
      <c r="I476" t="s">
        <v>1062</v>
      </c>
      <c r="J476" t="s">
        <v>1063</v>
      </c>
      <c r="K476">
        <v>3</v>
      </c>
    </row>
    <row r="477" spans="1:11" x14ac:dyDescent="0.3">
      <c r="A477" t="s">
        <v>499</v>
      </c>
      <c r="B477" t="s">
        <v>7</v>
      </c>
      <c r="C477">
        <v>21</v>
      </c>
      <c r="D477" t="s">
        <v>9</v>
      </c>
      <c r="E477" s="24">
        <v>45062</v>
      </c>
      <c r="F477">
        <v>63</v>
      </c>
      <c r="G477">
        <v>4.2</v>
      </c>
      <c r="H477">
        <v>2023</v>
      </c>
      <c r="I477" t="s">
        <v>1062</v>
      </c>
      <c r="J477" t="s">
        <v>1066</v>
      </c>
      <c r="K477">
        <v>4</v>
      </c>
    </row>
    <row r="478" spans="1:11" x14ac:dyDescent="0.3">
      <c r="A478" t="s">
        <v>500</v>
      </c>
      <c r="B478" t="s">
        <v>23</v>
      </c>
      <c r="C478">
        <v>80</v>
      </c>
      <c r="D478" t="s">
        <v>13</v>
      </c>
      <c r="E478" s="24">
        <v>45063</v>
      </c>
      <c r="F478">
        <v>145</v>
      </c>
      <c r="G478">
        <v>4.9000000000000004</v>
      </c>
      <c r="H478">
        <v>2023</v>
      </c>
      <c r="I478" t="s">
        <v>1064</v>
      </c>
      <c r="J478" t="s">
        <v>1059</v>
      </c>
      <c r="K478">
        <v>5</v>
      </c>
    </row>
    <row r="479" spans="1:11" x14ac:dyDescent="0.3">
      <c r="A479" t="s">
        <v>501</v>
      </c>
      <c r="B479" t="s">
        <v>5</v>
      </c>
      <c r="C479">
        <v>139</v>
      </c>
      <c r="D479" t="s">
        <v>11</v>
      </c>
      <c r="E479" s="24">
        <v>45063</v>
      </c>
      <c r="F479">
        <v>220</v>
      </c>
      <c r="G479">
        <v>3.2</v>
      </c>
      <c r="H479">
        <v>2023</v>
      </c>
      <c r="I479" t="s">
        <v>1064</v>
      </c>
      <c r="J479" t="s">
        <v>1061</v>
      </c>
      <c r="K479">
        <v>3</v>
      </c>
    </row>
    <row r="480" spans="1:11" x14ac:dyDescent="0.3">
      <c r="A480" t="s">
        <v>502</v>
      </c>
      <c r="B480" t="s">
        <v>24</v>
      </c>
      <c r="C480">
        <v>50</v>
      </c>
      <c r="D480" t="s">
        <v>9</v>
      </c>
      <c r="E480" s="24">
        <v>45063</v>
      </c>
      <c r="F480">
        <v>26</v>
      </c>
      <c r="G480">
        <v>4.7</v>
      </c>
      <c r="H480">
        <v>2023</v>
      </c>
      <c r="I480" t="s">
        <v>1064</v>
      </c>
      <c r="J480" t="s">
        <v>1063</v>
      </c>
      <c r="K480">
        <v>5</v>
      </c>
    </row>
    <row r="481" spans="1:11" x14ac:dyDescent="0.3">
      <c r="A481" t="s">
        <v>503</v>
      </c>
      <c r="B481" t="s">
        <v>23</v>
      </c>
      <c r="C481">
        <v>88</v>
      </c>
      <c r="D481" t="s">
        <v>13</v>
      </c>
      <c r="E481" s="24">
        <v>45063</v>
      </c>
      <c r="F481">
        <v>78</v>
      </c>
      <c r="G481">
        <v>4.3</v>
      </c>
      <c r="H481">
        <v>2023</v>
      </c>
      <c r="I481" t="s">
        <v>1064</v>
      </c>
      <c r="J481" t="s">
        <v>1059</v>
      </c>
      <c r="K481">
        <v>4</v>
      </c>
    </row>
    <row r="482" spans="1:11" x14ac:dyDescent="0.3">
      <c r="A482" t="s">
        <v>504</v>
      </c>
      <c r="B482" t="s">
        <v>18</v>
      </c>
      <c r="C482">
        <v>19</v>
      </c>
      <c r="D482" t="s">
        <v>6</v>
      </c>
      <c r="E482" s="24">
        <v>45064</v>
      </c>
      <c r="F482">
        <v>132</v>
      </c>
      <c r="G482">
        <v>4.3</v>
      </c>
      <c r="H482">
        <v>2023</v>
      </c>
      <c r="I482" t="s">
        <v>1065</v>
      </c>
      <c r="J482" t="s">
        <v>1066</v>
      </c>
      <c r="K482">
        <v>4</v>
      </c>
    </row>
    <row r="483" spans="1:11" x14ac:dyDescent="0.3">
      <c r="A483" t="s">
        <v>505</v>
      </c>
      <c r="B483" t="s">
        <v>22</v>
      </c>
      <c r="C483">
        <v>104</v>
      </c>
      <c r="D483" t="s">
        <v>6</v>
      </c>
      <c r="E483" s="24">
        <v>45065</v>
      </c>
      <c r="F483">
        <v>68</v>
      </c>
      <c r="G483">
        <v>3.7</v>
      </c>
      <c r="H483">
        <v>2023</v>
      </c>
      <c r="I483" t="s">
        <v>1067</v>
      </c>
      <c r="J483" t="s">
        <v>1059</v>
      </c>
      <c r="K483">
        <v>4</v>
      </c>
    </row>
    <row r="484" spans="1:11" x14ac:dyDescent="0.3">
      <c r="A484" t="s">
        <v>506</v>
      </c>
      <c r="B484" t="s">
        <v>12</v>
      </c>
      <c r="C484">
        <v>67</v>
      </c>
      <c r="D484" t="s">
        <v>11</v>
      </c>
      <c r="E484" s="24">
        <v>45067</v>
      </c>
      <c r="F484">
        <v>129</v>
      </c>
      <c r="G484">
        <v>4.7</v>
      </c>
      <c r="H484">
        <v>2023</v>
      </c>
      <c r="I484" t="s">
        <v>1058</v>
      </c>
      <c r="J484" t="s">
        <v>1059</v>
      </c>
      <c r="K484">
        <v>5</v>
      </c>
    </row>
    <row r="485" spans="1:11" x14ac:dyDescent="0.3">
      <c r="A485" t="s">
        <v>507</v>
      </c>
      <c r="B485" t="s">
        <v>16</v>
      </c>
      <c r="C485">
        <v>107</v>
      </c>
      <c r="D485" t="s">
        <v>6</v>
      </c>
      <c r="E485" s="24">
        <v>45067</v>
      </c>
      <c r="F485">
        <v>115</v>
      </c>
      <c r="G485">
        <v>4.9000000000000004</v>
      </c>
      <c r="H485">
        <v>2023</v>
      </c>
      <c r="I485" t="s">
        <v>1058</v>
      </c>
      <c r="J485" t="s">
        <v>1059</v>
      </c>
      <c r="K485">
        <v>5</v>
      </c>
    </row>
    <row r="486" spans="1:11" x14ac:dyDescent="0.3">
      <c r="A486" t="s">
        <v>508</v>
      </c>
      <c r="B486" t="s">
        <v>16</v>
      </c>
      <c r="C486">
        <v>93</v>
      </c>
      <c r="D486" t="s">
        <v>6</v>
      </c>
      <c r="E486" s="24">
        <v>45067</v>
      </c>
      <c r="F486">
        <v>128</v>
      </c>
      <c r="G486">
        <v>3.9</v>
      </c>
      <c r="H486">
        <v>2023</v>
      </c>
      <c r="I486" t="s">
        <v>1058</v>
      </c>
      <c r="J486" t="s">
        <v>1059</v>
      </c>
      <c r="K486">
        <v>4</v>
      </c>
    </row>
    <row r="487" spans="1:11" x14ac:dyDescent="0.3">
      <c r="A487" t="s">
        <v>509</v>
      </c>
      <c r="B487" t="s">
        <v>16</v>
      </c>
      <c r="C487">
        <v>117</v>
      </c>
      <c r="D487" t="s">
        <v>11</v>
      </c>
      <c r="E487" s="24">
        <v>45067</v>
      </c>
      <c r="F487">
        <v>90</v>
      </c>
      <c r="G487">
        <v>4.5</v>
      </c>
      <c r="H487">
        <v>2023</v>
      </c>
      <c r="I487" t="s">
        <v>1058</v>
      </c>
      <c r="J487" t="s">
        <v>1059</v>
      </c>
      <c r="K487">
        <v>5</v>
      </c>
    </row>
    <row r="488" spans="1:11" x14ac:dyDescent="0.3">
      <c r="A488" t="s">
        <v>510</v>
      </c>
      <c r="B488" t="s">
        <v>24</v>
      </c>
      <c r="C488">
        <v>76</v>
      </c>
      <c r="D488" t="s">
        <v>13</v>
      </c>
      <c r="E488" s="24">
        <v>45068</v>
      </c>
      <c r="F488">
        <v>39</v>
      </c>
      <c r="G488">
        <v>4.5999999999999996</v>
      </c>
      <c r="H488">
        <v>2023</v>
      </c>
      <c r="I488" t="s">
        <v>1060</v>
      </c>
      <c r="J488" t="s">
        <v>1059</v>
      </c>
      <c r="K488">
        <v>5</v>
      </c>
    </row>
    <row r="489" spans="1:11" x14ac:dyDescent="0.3">
      <c r="A489" t="s">
        <v>511</v>
      </c>
      <c r="B489" t="s">
        <v>18</v>
      </c>
      <c r="C489">
        <v>64</v>
      </c>
      <c r="D489" t="s">
        <v>6</v>
      </c>
      <c r="E489" s="24">
        <v>45068</v>
      </c>
      <c r="F489">
        <v>132</v>
      </c>
      <c r="G489">
        <v>3.3</v>
      </c>
      <c r="H489">
        <v>2023</v>
      </c>
      <c r="I489" t="s">
        <v>1060</v>
      </c>
      <c r="J489" t="s">
        <v>1059</v>
      </c>
      <c r="K489">
        <v>3</v>
      </c>
    </row>
    <row r="490" spans="1:11" x14ac:dyDescent="0.3">
      <c r="A490" t="s">
        <v>512</v>
      </c>
      <c r="B490" t="s">
        <v>8</v>
      </c>
      <c r="C490">
        <v>33</v>
      </c>
      <c r="D490" t="s">
        <v>6</v>
      </c>
      <c r="E490" s="24">
        <v>45068</v>
      </c>
      <c r="F490">
        <v>170</v>
      </c>
      <c r="G490">
        <v>3.8</v>
      </c>
      <c r="H490">
        <v>2023</v>
      </c>
      <c r="I490" t="s">
        <v>1060</v>
      </c>
      <c r="J490" t="s">
        <v>1063</v>
      </c>
      <c r="K490">
        <v>4</v>
      </c>
    </row>
    <row r="491" spans="1:11" x14ac:dyDescent="0.3">
      <c r="A491" t="s">
        <v>513</v>
      </c>
      <c r="B491" t="s">
        <v>16</v>
      </c>
      <c r="C491">
        <v>115</v>
      </c>
      <c r="D491" t="s">
        <v>11</v>
      </c>
      <c r="E491" s="24">
        <v>45068</v>
      </c>
      <c r="F491">
        <v>42</v>
      </c>
      <c r="G491">
        <v>4.7</v>
      </c>
      <c r="H491">
        <v>2023</v>
      </c>
      <c r="I491" t="s">
        <v>1060</v>
      </c>
      <c r="J491" t="s">
        <v>1059</v>
      </c>
      <c r="K491">
        <v>5</v>
      </c>
    </row>
    <row r="492" spans="1:11" x14ac:dyDescent="0.3">
      <c r="A492" t="s">
        <v>514</v>
      </c>
      <c r="B492" t="s">
        <v>21</v>
      </c>
      <c r="C492">
        <v>155</v>
      </c>
      <c r="D492" t="s">
        <v>13</v>
      </c>
      <c r="E492" s="24">
        <v>45069</v>
      </c>
      <c r="F492">
        <v>37</v>
      </c>
      <c r="G492">
        <v>4</v>
      </c>
      <c r="H492">
        <v>2023</v>
      </c>
      <c r="I492" t="s">
        <v>1062</v>
      </c>
      <c r="J492" t="s">
        <v>1061</v>
      </c>
      <c r="K492">
        <v>4</v>
      </c>
    </row>
    <row r="493" spans="1:11" x14ac:dyDescent="0.3">
      <c r="A493" t="s">
        <v>515</v>
      </c>
      <c r="B493" t="s">
        <v>12</v>
      </c>
      <c r="C493">
        <v>117</v>
      </c>
      <c r="D493" t="s">
        <v>13</v>
      </c>
      <c r="E493" s="24">
        <v>45069</v>
      </c>
      <c r="F493">
        <v>88</v>
      </c>
      <c r="G493">
        <v>4.7</v>
      </c>
      <c r="H493">
        <v>2023</v>
      </c>
      <c r="I493" t="s">
        <v>1062</v>
      </c>
      <c r="J493" t="s">
        <v>1059</v>
      </c>
      <c r="K493">
        <v>5</v>
      </c>
    </row>
    <row r="494" spans="1:11" x14ac:dyDescent="0.3">
      <c r="A494" t="s">
        <v>516</v>
      </c>
      <c r="B494" t="s">
        <v>5</v>
      </c>
      <c r="C494">
        <v>63</v>
      </c>
      <c r="D494" t="s">
        <v>13</v>
      </c>
      <c r="E494" s="24">
        <v>45069</v>
      </c>
      <c r="F494">
        <v>80</v>
      </c>
      <c r="G494">
        <v>2.5</v>
      </c>
      <c r="H494">
        <v>2023</v>
      </c>
      <c r="I494" t="s">
        <v>1062</v>
      </c>
      <c r="J494" t="s">
        <v>1059</v>
      </c>
      <c r="K494">
        <v>3</v>
      </c>
    </row>
    <row r="495" spans="1:11" x14ac:dyDescent="0.3">
      <c r="A495" t="s">
        <v>517</v>
      </c>
      <c r="B495" t="s">
        <v>18</v>
      </c>
      <c r="C495">
        <v>59</v>
      </c>
      <c r="D495" t="s">
        <v>10</v>
      </c>
      <c r="E495" s="24">
        <v>45070</v>
      </c>
      <c r="F495">
        <v>123</v>
      </c>
      <c r="G495">
        <v>3.6</v>
      </c>
      <c r="H495">
        <v>2023</v>
      </c>
      <c r="I495" t="s">
        <v>1064</v>
      </c>
      <c r="J495" t="s">
        <v>1063</v>
      </c>
      <c r="K495">
        <v>4</v>
      </c>
    </row>
    <row r="496" spans="1:11" x14ac:dyDescent="0.3">
      <c r="A496" t="s">
        <v>518</v>
      </c>
      <c r="B496" t="s">
        <v>7</v>
      </c>
      <c r="C496">
        <v>133</v>
      </c>
      <c r="D496" t="s">
        <v>6</v>
      </c>
      <c r="E496" s="24">
        <v>45070</v>
      </c>
      <c r="F496">
        <v>31</v>
      </c>
      <c r="G496">
        <v>3.7</v>
      </c>
      <c r="H496">
        <v>2023</v>
      </c>
      <c r="I496" t="s">
        <v>1064</v>
      </c>
      <c r="J496" t="s">
        <v>1061</v>
      </c>
      <c r="K496">
        <v>4</v>
      </c>
    </row>
    <row r="497" spans="1:11" x14ac:dyDescent="0.3">
      <c r="A497" t="s">
        <v>519</v>
      </c>
      <c r="B497" t="s">
        <v>17</v>
      </c>
      <c r="C497">
        <v>101</v>
      </c>
      <c r="D497" t="s">
        <v>9</v>
      </c>
      <c r="E497" s="24">
        <v>45070</v>
      </c>
      <c r="F497">
        <v>205</v>
      </c>
      <c r="G497">
        <v>3.9</v>
      </c>
      <c r="H497">
        <v>2023</v>
      </c>
      <c r="I497" t="s">
        <v>1064</v>
      </c>
      <c r="J497" t="s">
        <v>1059</v>
      </c>
      <c r="K497">
        <v>4</v>
      </c>
    </row>
    <row r="498" spans="1:11" x14ac:dyDescent="0.3">
      <c r="A498" t="s">
        <v>520</v>
      </c>
      <c r="B498" t="s">
        <v>14</v>
      </c>
      <c r="C498">
        <v>151</v>
      </c>
      <c r="D498" t="s">
        <v>13</v>
      </c>
      <c r="E498" s="24">
        <v>45071</v>
      </c>
      <c r="F498">
        <v>123</v>
      </c>
      <c r="G498">
        <v>3.7</v>
      </c>
      <c r="H498">
        <v>2023</v>
      </c>
      <c r="I498" t="s">
        <v>1065</v>
      </c>
      <c r="J498" t="s">
        <v>1061</v>
      </c>
      <c r="K498">
        <v>4</v>
      </c>
    </row>
    <row r="499" spans="1:11" x14ac:dyDescent="0.3">
      <c r="A499" t="s">
        <v>521</v>
      </c>
      <c r="B499" t="s">
        <v>8</v>
      </c>
      <c r="C499">
        <v>146</v>
      </c>
      <c r="D499" t="s">
        <v>6</v>
      </c>
      <c r="E499" s="24">
        <v>45071</v>
      </c>
      <c r="F499">
        <v>123</v>
      </c>
      <c r="G499">
        <v>4.3</v>
      </c>
      <c r="H499">
        <v>2023</v>
      </c>
      <c r="I499" t="s">
        <v>1065</v>
      </c>
      <c r="J499" t="s">
        <v>1061</v>
      </c>
      <c r="K499">
        <v>4</v>
      </c>
    </row>
    <row r="500" spans="1:11" x14ac:dyDescent="0.3">
      <c r="A500" t="s">
        <v>522</v>
      </c>
      <c r="B500" t="s">
        <v>5</v>
      </c>
      <c r="C500">
        <v>148</v>
      </c>
      <c r="D500" t="s">
        <v>6</v>
      </c>
      <c r="E500" s="24">
        <v>45071</v>
      </c>
      <c r="F500">
        <v>36</v>
      </c>
      <c r="G500">
        <v>2.9</v>
      </c>
      <c r="H500">
        <v>2023</v>
      </c>
      <c r="I500" t="s">
        <v>1065</v>
      </c>
      <c r="J500" t="s">
        <v>1061</v>
      </c>
      <c r="K500">
        <v>3</v>
      </c>
    </row>
    <row r="501" spans="1:11" x14ac:dyDescent="0.3">
      <c r="A501" t="s">
        <v>523</v>
      </c>
      <c r="B501" t="s">
        <v>14</v>
      </c>
      <c r="C501">
        <v>81</v>
      </c>
      <c r="D501" t="s">
        <v>6</v>
      </c>
      <c r="E501" s="24">
        <v>45071</v>
      </c>
      <c r="F501">
        <v>116</v>
      </c>
      <c r="G501">
        <v>4.3</v>
      </c>
      <c r="H501">
        <v>2023</v>
      </c>
      <c r="I501" t="s">
        <v>1065</v>
      </c>
      <c r="J501" t="s">
        <v>1059</v>
      </c>
      <c r="K501">
        <v>4</v>
      </c>
    </row>
    <row r="502" spans="1:11" x14ac:dyDescent="0.3">
      <c r="A502" t="s">
        <v>524</v>
      </c>
      <c r="B502" t="s">
        <v>22</v>
      </c>
      <c r="C502">
        <v>115</v>
      </c>
      <c r="D502" t="s">
        <v>6</v>
      </c>
      <c r="E502" s="24">
        <v>45071</v>
      </c>
      <c r="F502">
        <v>40</v>
      </c>
      <c r="G502">
        <v>4.9000000000000004</v>
      </c>
      <c r="H502">
        <v>2023</v>
      </c>
      <c r="I502" t="s">
        <v>1065</v>
      </c>
      <c r="J502" t="s">
        <v>1059</v>
      </c>
      <c r="K502">
        <v>5</v>
      </c>
    </row>
    <row r="503" spans="1:11" x14ac:dyDescent="0.3">
      <c r="A503" t="s">
        <v>525</v>
      </c>
      <c r="B503" t="s">
        <v>22</v>
      </c>
      <c r="C503">
        <v>117</v>
      </c>
      <c r="D503" t="s">
        <v>13</v>
      </c>
      <c r="E503" s="24">
        <v>45071</v>
      </c>
      <c r="F503">
        <v>40</v>
      </c>
      <c r="G503">
        <v>4</v>
      </c>
      <c r="H503">
        <v>2023</v>
      </c>
      <c r="I503" t="s">
        <v>1065</v>
      </c>
      <c r="J503" t="s">
        <v>1059</v>
      </c>
      <c r="K503">
        <v>4</v>
      </c>
    </row>
    <row r="504" spans="1:11" x14ac:dyDescent="0.3">
      <c r="A504" t="s">
        <v>526</v>
      </c>
      <c r="B504" t="s">
        <v>17</v>
      </c>
      <c r="C504">
        <v>110</v>
      </c>
      <c r="D504" t="s">
        <v>11</v>
      </c>
      <c r="E504" s="24">
        <v>45072</v>
      </c>
      <c r="F504">
        <v>82</v>
      </c>
      <c r="G504">
        <v>4</v>
      </c>
      <c r="H504">
        <v>2023</v>
      </c>
      <c r="I504" t="s">
        <v>1067</v>
      </c>
      <c r="J504" t="s">
        <v>1059</v>
      </c>
      <c r="K504">
        <v>4</v>
      </c>
    </row>
    <row r="505" spans="1:11" x14ac:dyDescent="0.3">
      <c r="A505" t="s">
        <v>527</v>
      </c>
      <c r="B505" t="s">
        <v>24</v>
      </c>
      <c r="C505">
        <v>103</v>
      </c>
      <c r="D505" t="s">
        <v>10</v>
      </c>
      <c r="E505" s="24">
        <v>45072</v>
      </c>
      <c r="F505">
        <v>62</v>
      </c>
      <c r="G505">
        <v>3.4</v>
      </c>
      <c r="H505">
        <v>2023</v>
      </c>
      <c r="I505" t="s">
        <v>1067</v>
      </c>
      <c r="J505" t="s">
        <v>1059</v>
      </c>
      <c r="K505">
        <v>3</v>
      </c>
    </row>
    <row r="506" spans="1:11" x14ac:dyDescent="0.3">
      <c r="A506" t="s">
        <v>528</v>
      </c>
      <c r="B506" t="s">
        <v>21</v>
      </c>
      <c r="C506">
        <v>45</v>
      </c>
      <c r="D506" t="s">
        <v>10</v>
      </c>
      <c r="E506" s="24">
        <v>45072</v>
      </c>
      <c r="F506">
        <v>135</v>
      </c>
      <c r="G506">
        <v>3.9</v>
      </c>
      <c r="H506">
        <v>2023</v>
      </c>
      <c r="I506" t="s">
        <v>1067</v>
      </c>
      <c r="J506" t="s">
        <v>1063</v>
      </c>
      <c r="K506">
        <v>4</v>
      </c>
    </row>
    <row r="507" spans="1:11" x14ac:dyDescent="0.3">
      <c r="A507" t="s">
        <v>529</v>
      </c>
      <c r="B507" t="s">
        <v>17</v>
      </c>
      <c r="C507">
        <v>110</v>
      </c>
      <c r="D507" t="s">
        <v>9</v>
      </c>
      <c r="E507" s="24">
        <v>45072</v>
      </c>
      <c r="F507">
        <v>155</v>
      </c>
      <c r="G507">
        <v>2.1</v>
      </c>
      <c r="H507">
        <v>2023</v>
      </c>
      <c r="I507" t="s">
        <v>1067</v>
      </c>
      <c r="J507" t="s">
        <v>1059</v>
      </c>
      <c r="K507">
        <v>2</v>
      </c>
    </row>
    <row r="508" spans="1:11" x14ac:dyDescent="0.3">
      <c r="A508" t="s">
        <v>530</v>
      </c>
      <c r="B508" t="s">
        <v>18</v>
      </c>
      <c r="C508">
        <v>43</v>
      </c>
      <c r="D508" t="s">
        <v>11</v>
      </c>
      <c r="E508" s="24">
        <v>45072</v>
      </c>
      <c r="F508">
        <v>37</v>
      </c>
      <c r="G508">
        <v>4.9000000000000004</v>
      </c>
      <c r="H508">
        <v>2023</v>
      </c>
      <c r="I508" t="s">
        <v>1067</v>
      </c>
      <c r="J508" t="s">
        <v>1063</v>
      </c>
      <c r="K508">
        <v>5</v>
      </c>
    </row>
    <row r="509" spans="1:11" x14ac:dyDescent="0.3">
      <c r="A509" t="s">
        <v>531</v>
      </c>
      <c r="B509" t="s">
        <v>17</v>
      </c>
      <c r="C509">
        <v>104</v>
      </c>
      <c r="D509" t="s">
        <v>13</v>
      </c>
      <c r="E509" s="24">
        <v>45073</v>
      </c>
      <c r="F509">
        <v>56</v>
      </c>
      <c r="G509">
        <v>3.4</v>
      </c>
      <c r="H509">
        <v>2023</v>
      </c>
      <c r="I509" t="s">
        <v>1068</v>
      </c>
      <c r="J509" t="s">
        <v>1059</v>
      </c>
      <c r="K509">
        <v>3</v>
      </c>
    </row>
    <row r="510" spans="1:11" x14ac:dyDescent="0.3">
      <c r="A510" t="s">
        <v>532</v>
      </c>
      <c r="B510" t="s">
        <v>17</v>
      </c>
      <c r="C510">
        <v>101</v>
      </c>
      <c r="D510" t="s">
        <v>13</v>
      </c>
      <c r="E510" s="24">
        <v>45073</v>
      </c>
      <c r="F510">
        <v>185</v>
      </c>
      <c r="G510">
        <v>5</v>
      </c>
      <c r="H510">
        <v>2023</v>
      </c>
      <c r="I510" t="s">
        <v>1068</v>
      </c>
      <c r="J510" t="s">
        <v>1059</v>
      </c>
      <c r="K510">
        <v>5</v>
      </c>
    </row>
    <row r="511" spans="1:11" x14ac:dyDescent="0.3">
      <c r="A511" t="s">
        <v>533</v>
      </c>
      <c r="B511" t="s">
        <v>20</v>
      </c>
      <c r="C511">
        <v>55</v>
      </c>
      <c r="D511" t="s">
        <v>11</v>
      </c>
      <c r="E511" s="24">
        <v>45074</v>
      </c>
      <c r="F511">
        <v>145</v>
      </c>
      <c r="G511">
        <v>4.5</v>
      </c>
      <c r="H511">
        <v>2023</v>
      </c>
      <c r="I511" t="s">
        <v>1058</v>
      </c>
      <c r="J511" t="s">
        <v>1063</v>
      </c>
      <c r="K511">
        <v>5</v>
      </c>
    </row>
    <row r="512" spans="1:11" x14ac:dyDescent="0.3">
      <c r="A512" t="s">
        <v>534</v>
      </c>
      <c r="B512" t="s">
        <v>14</v>
      </c>
      <c r="C512">
        <v>40</v>
      </c>
      <c r="D512" t="s">
        <v>10</v>
      </c>
      <c r="E512" s="24">
        <v>45074</v>
      </c>
      <c r="F512">
        <v>116</v>
      </c>
      <c r="G512">
        <v>2.6</v>
      </c>
      <c r="H512">
        <v>2023</v>
      </c>
      <c r="I512" t="s">
        <v>1058</v>
      </c>
      <c r="J512" t="s">
        <v>1063</v>
      </c>
      <c r="K512">
        <v>3</v>
      </c>
    </row>
    <row r="513" spans="1:11" x14ac:dyDescent="0.3">
      <c r="A513" t="s">
        <v>535</v>
      </c>
      <c r="B513" t="s">
        <v>18</v>
      </c>
      <c r="C513">
        <v>122</v>
      </c>
      <c r="D513" t="s">
        <v>6</v>
      </c>
      <c r="E513" s="24">
        <v>45074</v>
      </c>
      <c r="F513">
        <v>45</v>
      </c>
      <c r="G513">
        <v>4.2</v>
      </c>
      <c r="H513">
        <v>2023</v>
      </c>
      <c r="I513" t="s">
        <v>1058</v>
      </c>
      <c r="J513" t="s">
        <v>1061</v>
      </c>
      <c r="K513">
        <v>4</v>
      </c>
    </row>
    <row r="514" spans="1:11" x14ac:dyDescent="0.3">
      <c r="A514" t="s">
        <v>536</v>
      </c>
      <c r="B514" t="s">
        <v>8</v>
      </c>
      <c r="C514">
        <v>98</v>
      </c>
      <c r="D514" t="s">
        <v>13</v>
      </c>
      <c r="E514" s="24">
        <v>45075</v>
      </c>
      <c r="F514">
        <v>35</v>
      </c>
      <c r="G514">
        <v>4.5</v>
      </c>
      <c r="H514">
        <v>2023</v>
      </c>
      <c r="I514" t="s">
        <v>1060</v>
      </c>
      <c r="J514" t="s">
        <v>1059</v>
      </c>
      <c r="K514">
        <v>5</v>
      </c>
    </row>
    <row r="515" spans="1:11" x14ac:dyDescent="0.3">
      <c r="A515" t="s">
        <v>537</v>
      </c>
      <c r="B515" t="s">
        <v>22</v>
      </c>
      <c r="C515">
        <v>110</v>
      </c>
      <c r="D515" t="s">
        <v>10</v>
      </c>
      <c r="E515" s="24">
        <v>45075</v>
      </c>
      <c r="F515">
        <v>100</v>
      </c>
      <c r="G515">
        <v>4.4000000000000004</v>
      </c>
      <c r="H515">
        <v>2023</v>
      </c>
      <c r="I515" t="s">
        <v>1060</v>
      </c>
      <c r="J515" t="s">
        <v>1059</v>
      </c>
      <c r="K515">
        <v>4</v>
      </c>
    </row>
    <row r="516" spans="1:11" x14ac:dyDescent="0.3">
      <c r="A516" t="s">
        <v>538</v>
      </c>
      <c r="B516" t="s">
        <v>22</v>
      </c>
      <c r="C516">
        <v>62</v>
      </c>
      <c r="D516" t="s">
        <v>11</v>
      </c>
      <c r="E516" s="24">
        <v>45076</v>
      </c>
      <c r="F516">
        <v>125</v>
      </c>
      <c r="G516">
        <v>3.5</v>
      </c>
      <c r="H516">
        <v>2023</v>
      </c>
      <c r="I516" t="s">
        <v>1062</v>
      </c>
      <c r="J516" t="s">
        <v>1059</v>
      </c>
      <c r="K516">
        <v>4</v>
      </c>
    </row>
    <row r="517" spans="1:11" x14ac:dyDescent="0.3">
      <c r="A517" t="s">
        <v>539</v>
      </c>
      <c r="B517" t="s">
        <v>18</v>
      </c>
      <c r="C517">
        <v>134</v>
      </c>
      <c r="D517" t="s">
        <v>6</v>
      </c>
      <c r="E517" s="24">
        <v>45076</v>
      </c>
      <c r="F517">
        <v>120</v>
      </c>
      <c r="G517">
        <v>3</v>
      </c>
      <c r="H517">
        <v>2023</v>
      </c>
      <c r="I517" t="s">
        <v>1062</v>
      </c>
      <c r="J517" t="s">
        <v>1061</v>
      </c>
      <c r="K517">
        <v>3</v>
      </c>
    </row>
    <row r="518" spans="1:11" x14ac:dyDescent="0.3">
      <c r="A518" t="s">
        <v>540</v>
      </c>
      <c r="B518" t="s">
        <v>19</v>
      </c>
      <c r="C518">
        <v>94</v>
      </c>
      <c r="D518" t="s">
        <v>9</v>
      </c>
      <c r="E518" s="24">
        <v>45076</v>
      </c>
      <c r="F518">
        <v>180</v>
      </c>
      <c r="G518">
        <v>4.7</v>
      </c>
      <c r="H518">
        <v>2023</v>
      </c>
      <c r="I518" t="s">
        <v>1062</v>
      </c>
      <c r="J518" t="s">
        <v>1059</v>
      </c>
      <c r="K518">
        <v>5</v>
      </c>
    </row>
    <row r="519" spans="1:11" x14ac:dyDescent="0.3">
      <c r="A519" t="s">
        <v>541</v>
      </c>
      <c r="B519" t="s">
        <v>15</v>
      </c>
      <c r="C519">
        <v>63</v>
      </c>
      <c r="D519" t="s">
        <v>10</v>
      </c>
      <c r="E519" s="24">
        <v>45076</v>
      </c>
      <c r="F519">
        <v>44</v>
      </c>
      <c r="G519">
        <v>3</v>
      </c>
      <c r="H519">
        <v>2023</v>
      </c>
      <c r="I519" t="s">
        <v>1062</v>
      </c>
      <c r="J519" t="s">
        <v>1059</v>
      </c>
      <c r="K519">
        <v>3</v>
      </c>
    </row>
    <row r="520" spans="1:11" x14ac:dyDescent="0.3">
      <c r="A520" t="s">
        <v>542</v>
      </c>
      <c r="B520" t="s">
        <v>7</v>
      </c>
      <c r="C520">
        <v>95</v>
      </c>
      <c r="D520" t="s">
        <v>6</v>
      </c>
      <c r="E520" s="24">
        <v>45076</v>
      </c>
      <c r="F520">
        <v>86</v>
      </c>
      <c r="G520">
        <v>3.6</v>
      </c>
      <c r="H520">
        <v>2023</v>
      </c>
      <c r="I520" t="s">
        <v>1062</v>
      </c>
      <c r="J520" t="s">
        <v>1059</v>
      </c>
      <c r="K520">
        <v>4</v>
      </c>
    </row>
    <row r="521" spans="1:11" x14ac:dyDescent="0.3">
      <c r="A521" t="s">
        <v>543</v>
      </c>
      <c r="B521" t="s">
        <v>18</v>
      </c>
      <c r="C521">
        <v>106</v>
      </c>
      <c r="D521" t="s">
        <v>6</v>
      </c>
      <c r="E521" s="24">
        <v>45077</v>
      </c>
      <c r="F521">
        <v>120</v>
      </c>
      <c r="G521">
        <v>4.0999999999999996</v>
      </c>
      <c r="H521">
        <v>2023</v>
      </c>
      <c r="I521" t="s">
        <v>1064</v>
      </c>
      <c r="J521" t="s">
        <v>1059</v>
      </c>
      <c r="K521">
        <v>4</v>
      </c>
    </row>
    <row r="522" spans="1:11" x14ac:dyDescent="0.3">
      <c r="A522" t="s">
        <v>544</v>
      </c>
      <c r="B522" t="s">
        <v>21</v>
      </c>
      <c r="C522">
        <v>94</v>
      </c>
      <c r="D522" t="s">
        <v>9</v>
      </c>
      <c r="E522" s="24">
        <v>45077</v>
      </c>
      <c r="F522">
        <v>100</v>
      </c>
      <c r="G522">
        <v>3.7</v>
      </c>
      <c r="H522">
        <v>2023</v>
      </c>
      <c r="I522" t="s">
        <v>1064</v>
      </c>
      <c r="J522" t="s">
        <v>1059</v>
      </c>
      <c r="K522">
        <v>4</v>
      </c>
    </row>
    <row r="523" spans="1:11" x14ac:dyDescent="0.3">
      <c r="A523" t="s">
        <v>545</v>
      </c>
      <c r="B523" t="s">
        <v>21</v>
      </c>
      <c r="C523">
        <v>51</v>
      </c>
      <c r="D523" t="s">
        <v>9</v>
      </c>
      <c r="E523" s="24">
        <v>45078</v>
      </c>
      <c r="F523">
        <v>108</v>
      </c>
      <c r="G523">
        <v>4.5</v>
      </c>
      <c r="H523">
        <v>2023</v>
      </c>
      <c r="I523" t="s">
        <v>1065</v>
      </c>
      <c r="J523" t="s">
        <v>1063</v>
      </c>
      <c r="K523">
        <v>5</v>
      </c>
    </row>
    <row r="524" spans="1:11" x14ac:dyDescent="0.3">
      <c r="A524" t="s">
        <v>546</v>
      </c>
      <c r="B524" t="s">
        <v>5</v>
      </c>
      <c r="C524">
        <v>39</v>
      </c>
      <c r="D524" t="s">
        <v>9</v>
      </c>
      <c r="E524" s="24">
        <v>45078</v>
      </c>
      <c r="F524">
        <v>46</v>
      </c>
      <c r="G524">
        <v>4.5999999999999996</v>
      </c>
      <c r="H524">
        <v>2023</v>
      </c>
      <c r="I524" t="s">
        <v>1065</v>
      </c>
      <c r="J524" t="s">
        <v>1063</v>
      </c>
      <c r="K524">
        <v>5</v>
      </c>
    </row>
    <row r="525" spans="1:11" x14ac:dyDescent="0.3">
      <c r="A525" t="s">
        <v>547</v>
      </c>
      <c r="B525" t="s">
        <v>14</v>
      </c>
      <c r="C525">
        <v>111</v>
      </c>
      <c r="D525" t="s">
        <v>6</v>
      </c>
      <c r="E525" s="24">
        <v>45078</v>
      </c>
      <c r="F525">
        <v>210</v>
      </c>
      <c r="G525">
        <v>4.3</v>
      </c>
      <c r="H525">
        <v>2023</v>
      </c>
      <c r="I525" t="s">
        <v>1065</v>
      </c>
      <c r="J525" t="s">
        <v>1059</v>
      </c>
      <c r="K525">
        <v>4</v>
      </c>
    </row>
    <row r="526" spans="1:11" x14ac:dyDescent="0.3">
      <c r="A526" t="s">
        <v>548</v>
      </c>
      <c r="B526" t="s">
        <v>16</v>
      </c>
      <c r="C526">
        <v>141</v>
      </c>
      <c r="D526" t="s">
        <v>11</v>
      </c>
      <c r="E526" s="24">
        <v>45080</v>
      </c>
      <c r="F526">
        <v>54</v>
      </c>
      <c r="G526">
        <v>4.8</v>
      </c>
      <c r="H526">
        <v>2023</v>
      </c>
      <c r="I526" t="s">
        <v>1068</v>
      </c>
      <c r="J526" t="s">
        <v>1061</v>
      </c>
      <c r="K526">
        <v>5</v>
      </c>
    </row>
    <row r="527" spans="1:11" x14ac:dyDescent="0.3">
      <c r="A527" t="s">
        <v>549</v>
      </c>
      <c r="B527" t="s">
        <v>15</v>
      </c>
      <c r="C527">
        <v>147</v>
      </c>
      <c r="D527" t="s">
        <v>6</v>
      </c>
      <c r="E527" s="24">
        <v>45080</v>
      </c>
      <c r="F527">
        <v>115</v>
      </c>
      <c r="G527">
        <v>4.7</v>
      </c>
      <c r="H527">
        <v>2023</v>
      </c>
      <c r="I527" t="s">
        <v>1068</v>
      </c>
      <c r="J527" t="s">
        <v>1061</v>
      </c>
      <c r="K527">
        <v>5</v>
      </c>
    </row>
    <row r="528" spans="1:11" x14ac:dyDescent="0.3">
      <c r="A528" t="s">
        <v>550</v>
      </c>
      <c r="B528" t="s">
        <v>19</v>
      </c>
      <c r="C528">
        <v>49</v>
      </c>
      <c r="D528" t="s">
        <v>9</v>
      </c>
      <c r="E528" s="24">
        <v>45081</v>
      </c>
      <c r="F528">
        <v>100</v>
      </c>
      <c r="G528">
        <v>2.2000000000000002</v>
      </c>
      <c r="H528">
        <v>2023</v>
      </c>
      <c r="I528" t="s">
        <v>1058</v>
      </c>
      <c r="J528" t="s">
        <v>1063</v>
      </c>
      <c r="K528">
        <v>2</v>
      </c>
    </row>
    <row r="529" spans="1:11" x14ac:dyDescent="0.3">
      <c r="A529" t="s">
        <v>551</v>
      </c>
      <c r="B529" t="s">
        <v>23</v>
      </c>
      <c r="C529">
        <v>75</v>
      </c>
      <c r="D529" t="s">
        <v>6</v>
      </c>
      <c r="E529" s="24">
        <v>45081</v>
      </c>
      <c r="F529">
        <v>38</v>
      </c>
      <c r="G529">
        <v>4.4000000000000004</v>
      </c>
      <c r="H529">
        <v>2023</v>
      </c>
      <c r="I529" t="s">
        <v>1058</v>
      </c>
      <c r="J529" t="s">
        <v>1059</v>
      </c>
      <c r="K529">
        <v>4</v>
      </c>
    </row>
    <row r="530" spans="1:11" x14ac:dyDescent="0.3">
      <c r="A530" t="s">
        <v>552</v>
      </c>
      <c r="B530" t="s">
        <v>16</v>
      </c>
      <c r="C530">
        <v>48</v>
      </c>
      <c r="D530" t="s">
        <v>11</v>
      </c>
      <c r="E530" s="24">
        <v>45082</v>
      </c>
      <c r="F530">
        <v>120</v>
      </c>
      <c r="G530">
        <v>4.0999999999999996</v>
      </c>
      <c r="H530">
        <v>2023</v>
      </c>
      <c r="I530" t="s">
        <v>1060</v>
      </c>
      <c r="J530" t="s">
        <v>1063</v>
      </c>
      <c r="K530">
        <v>4</v>
      </c>
    </row>
    <row r="531" spans="1:11" x14ac:dyDescent="0.3">
      <c r="A531" t="s">
        <v>553</v>
      </c>
      <c r="B531" t="s">
        <v>22</v>
      </c>
      <c r="C531">
        <v>48</v>
      </c>
      <c r="D531" t="s">
        <v>11</v>
      </c>
      <c r="E531" s="24">
        <v>45082</v>
      </c>
      <c r="F531">
        <v>120</v>
      </c>
      <c r="G531">
        <v>4.0999999999999996</v>
      </c>
      <c r="H531">
        <v>2023</v>
      </c>
      <c r="I531" t="s">
        <v>1060</v>
      </c>
      <c r="J531" t="s">
        <v>1063</v>
      </c>
      <c r="K531">
        <v>4</v>
      </c>
    </row>
    <row r="532" spans="1:11" x14ac:dyDescent="0.3">
      <c r="A532" t="s">
        <v>554</v>
      </c>
      <c r="B532" t="s">
        <v>12</v>
      </c>
      <c r="C532">
        <v>138</v>
      </c>
      <c r="D532" t="s">
        <v>9</v>
      </c>
      <c r="E532" s="24">
        <v>45082</v>
      </c>
      <c r="F532">
        <v>29</v>
      </c>
      <c r="G532">
        <v>4.4000000000000004</v>
      </c>
      <c r="H532">
        <v>2023</v>
      </c>
      <c r="I532" t="s">
        <v>1060</v>
      </c>
      <c r="J532" t="s">
        <v>1061</v>
      </c>
      <c r="K532">
        <v>4</v>
      </c>
    </row>
    <row r="533" spans="1:11" x14ac:dyDescent="0.3">
      <c r="A533" t="s">
        <v>555</v>
      </c>
      <c r="B533" t="s">
        <v>7</v>
      </c>
      <c r="C533">
        <v>144</v>
      </c>
      <c r="D533" t="s">
        <v>9</v>
      </c>
      <c r="E533" s="24">
        <v>45083</v>
      </c>
      <c r="F533">
        <v>25</v>
      </c>
      <c r="G533">
        <v>3.7</v>
      </c>
      <c r="H533">
        <v>2023</v>
      </c>
      <c r="I533" t="s">
        <v>1062</v>
      </c>
      <c r="J533" t="s">
        <v>1061</v>
      </c>
      <c r="K533">
        <v>4</v>
      </c>
    </row>
    <row r="534" spans="1:11" x14ac:dyDescent="0.3">
      <c r="A534" t="s">
        <v>556</v>
      </c>
      <c r="B534" t="s">
        <v>17</v>
      </c>
      <c r="C534">
        <v>119</v>
      </c>
      <c r="D534" t="s">
        <v>6</v>
      </c>
      <c r="E534" s="24">
        <v>45084</v>
      </c>
      <c r="F534">
        <v>116</v>
      </c>
      <c r="G534">
        <v>3.8</v>
      </c>
      <c r="H534">
        <v>2023</v>
      </c>
      <c r="I534" t="s">
        <v>1064</v>
      </c>
      <c r="J534" t="s">
        <v>1059</v>
      </c>
      <c r="K534">
        <v>4</v>
      </c>
    </row>
    <row r="535" spans="1:11" x14ac:dyDescent="0.3">
      <c r="A535" t="s">
        <v>557</v>
      </c>
      <c r="B535" t="s">
        <v>12</v>
      </c>
      <c r="C535">
        <v>101</v>
      </c>
      <c r="D535" t="s">
        <v>11</v>
      </c>
      <c r="E535" s="24">
        <v>45085</v>
      </c>
      <c r="F535">
        <v>132</v>
      </c>
      <c r="G535">
        <v>4.3</v>
      </c>
      <c r="H535">
        <v>2023</v>
      </c>
      <c r="I535" t="s">
        <v>1065</v>
      </c>
      <c r="J535" t="s">
        <v>1059</v>
      </c>
      <c r="K535">
        <v>4</v>
      </c>
    </row>
    <row r="536" spans="1:11" x14ac:dyDescent="0.3">
      <c r="A536" t="s">
        <v>558</v>
      </c>
      <c r="B536" t="s">
        <v>7</v>
      </c>
      <c r="C536">
        <v>59</v>
      </c>
      <c r="D536" t="s">
        <v>6</v>
      </c>
      <c r="E536" s="24">
        <v>45086</v>
      </c>
      <c r="F536">
        <v>90</v>
      </c>
      <c r="G536">
        <v>3.5</v>
      </c>
      <c r="H536">
        <v>2023</v>
      </c>
      <c r="I536" t="s">
        <v>1067</v>
      </c>
      <c r="J536" t="s">
        <v>1063</v>
      </c>
      <c r="K536">
        <v>4</v>
      </c>
    </row>
    <row r="537" spans="1:11" x14ac:dyDescent="0.3">
      <c r="A537" t="s">
        <v>559</v>
      </c>
      <c r="B537" t="s">
        <v>14</v>
      </c>
      <c r="C537">
        <v>125</v>
      </c>
      <c r="D537" t="s">
        <v>10</v>
      </c>
      <c r="E537" s="24">
        <v>45086</v>
      </c>
      <c r="F537">
        <v>87</v>
      </c>
      <c r="G537">
        <v>4.0999999999999996</v>
      </c>
      <c r="H537">
        <v>2023</v>
      </c>
      <c r="I537" t="s">
        <v>1067</v>
      </c>
      <c r="J537" t="s">
        <v>1061</v>
      </c>
      <c r="K537">
        <v>4</v>
      </c>
    </row>
    <row r="538" spans="1:11" x14ac:dyDescent="0.3">
      <c r="A538" t="s">
        <v>560</v>
      </c>
      <c r="B538" t="s">
        <v>18</v>
      </c>
      <c r="C538">
        <v>147</v>
      </c>
      <c r="D538" t="s">
        <v>6</v>
      </c>
      <c r="E538" s="24">
        <v>45086</v>
      </c>
      <c r="F538">
        <v>140</v>
      </c>
      <c r="G538">
        <v>4.2</v>
      </c>
      <c r="H538">
        <v>2023</v>
      </c>
      <c r="I538" t="s">
        <v>1067</v>
      </c>
      <c r="J538" t="s">
        <v>1061</v>
      </c>
      <c r="K538">
        <v>4</v>
      </c>
    </row>
    <row r="539" spans="1:11" x14ac:dyDescent="0.3">
      <c r="A539" t="s">
        <v>561</v>
      </c>
      <c r="B539" t="s">
        <v>24</v>
      </c>
      <c r="C539">
        <v>76</v>
      </c>
      <c r="D539" t="s">
        <v>6</v>
      </c>
      <c r="E539" s="24">
        <v>45086</v>
      </c>
      <c r="F539">
        <v>164</v>
      </c>
      <c r="G539">
        <v>4.5</v>
      </c>
      <c r="H539">
        <v>2023</v>
      </c>
      <c r="I539" t="s">
        <v>1067</v>
      </c>
      <c r="J539" t="s">
        <v>1059</v>
      </c>
      <c r="K539">
        <v>5</v>
      </c>
    </row>
    <row r="540" spans="1:11" x14ac:dyDescent="0.3">
      <c r="A540" t="s">
        <v>562</v>
      </c>
      <c r="B540" t="s">
        <v>15</v>
      </c>
      <c r="C540">
        <v>99</v>
      </c>
      <c r="D540" t="s">
        <v>11</v>
      </c>
      <c r="E540" s="24">
        <v>45087</v>
      </c>
      <c r="F540">
        <v>180</v>
      </c>
      <c r="G540">
        <v>3.8</v>
      </c>
      <c r="H540">
        <v>2023</v>
      </c>
      <c r="I540" t="s">
        <v>1068</v>
      </c>
      <c r="J540" t="s">
        <v>1059</v>
      </c>
      <c r="K540">
        <v>4</v>
      </c>
    </row>
    <row r="541" spans="1:11" x14ac:dyDescent="0.3">
      <c r="A541" t="s">
        <v>563</v>
      </c>
      <c r="B541" t="s">
        <v>5</v>
      </c>
      <c r="C541">
        <v>111</v>
      </c>
      <c r="D541" t="s">
        <v>13</v>
      </c>
      <c r="E541" s="24">
        <v>45088</v>
      </c>
      <c r="F541">
        <v>22</v>
      </c>
      <c r="G541">
        <v>4.0999999999999996</v>
      </c>
      <c r="H541">
        <v>2023</v>
      </c>
      <c r="I541" t="s">
        <v>1058</v>
      </c>
      <c r="J541" t="s">
        <v>1059</v>
      </c>
      <c r="K541">
        <v>4</v>
      </c>
    </row>
    <row r="542" spans="1:11" x14ac:dyDescent="0.3">
      <c r="A542" t="s">
        <v>564</v>
      </c>
      <c r="B542" t="s">
        <v>8</v>
      </c>
      <c r="C542">
        <v>147</v>
      </c>
      <c r="D542" t="s">
        <v>10</v>
      </c>
      <c r="E542" s="24">
        <v>45088</v>
      </c>
      <c r="F542">
        <v>82</v>
      </c>
      <c r="G542">
        <v>4.4000000000000004</v>
      </c>
      <c r="H542">
        <v>2023</v>
      </c>
      <c r="I542" t="s">
        <v>1058</v>
      </c>
      <c r="J542" t="s">
        <v>1061</v>
      </c>
      <c r="K542">
        <v>4</v>
      </c>
    </row>
    <row r="543" spans="1:11" x14ac:dyDescent="0.3">
      <c r="A543" t="s">
        <v>565</v>
      </c>
      <c r="B543" t="s">
        <v>20</v>
      </c>
      <c r="C543">
        <v>141</v>
      </c>
      <c r="D543" t="s">
        <v>11</v>
      </c>
      <c r="E543" s="24">
        <v>45088</v>
      </c>
      <c r="F543">
        <v>100</v>
      </c>
      <c r="G543">
        <v>4.5999999999999996</v>
      </c>
      <c r="H543">
        <v>2023</v>
      </c>
      <c r="I543" t="s">
        <v>1058</v>
      </c>
      <c r="J543" t="s">
        <v>1061</v>
      </c>
      <c r="K543">
        <v>5</v>
      </c>
    </row>
    <row r="544" spans="1:11" x14ac:dyDescent="0.3">
      <c r="A544" t="s">
        <v>566</v>
      </c>
      <c r="B544" t="s">
        <v>24</v>
      </c>
      <c r="C544">
        <v>71</v>
      </c>
      <c r="D544" t="s">
        <v>6</v>
      </c>
      <c r="E544" s="24">
        <v>45089</v>
      </c>
      <c r="F544">
        <v>52</v>
      </c>
      <c r="G544">
        <v>3.4</v>
      </c>
      <c r="H544">
        <v>2023</v>
      </c>
      <c r="I544" t="s">
        <v>1060</v>
      </c>
      <c r="J544" t="s">
        <v>1059</v>
      </c>
      <c r="K544">
        <v>3</v>
      </c>
    </row>
    <row r="545" spans="1:11" x14ac:dyDescent="0.3">
      <c r="A545" t="s">
        <v>567</v>
      </c>
      <c r="B545" t="s">
        <v>24</v>
      </c>
      <c r="C545">
        <v>121</v>
      </c>
      <c r="D545" t="s">
        <v>10</v>
      </c>
      <c r="E545" s="24">
        <v>45090</v>
      </c>
      <c r="F545">
        <v>84</v>
      </c>
      <c r="G545">
        <v>4.5999999999999996</v>
      </c>
      <c r="H545">
        <v>2023</v>
      </c>
      <c r="I545" t="s">
        <v>1062</v>
      </c>
      <c r="J545" t="s">
        <v>1061</v>
      </c>
      <c r="K545">
        <v>5</v>
      </c>
    </row>
    <row r="546" spans="1:11" x14ac:dyDescent="0.3">
      <c r="A546" t="s">
        <v>568</v>
      </c>
      <c r="B546" t="s">
        <v>24</v>
      </c>
      <c r="C546">
        <v>60</v>
      </c>
      <c r="D546" t="s">
        <v>10</v>
      </c>
      <c r="E546" s="24">
        <v>45090</v>
      </c>
      <c r="F546">
        <v>37</v>
      </c>
      <c r="G546">
        <v>3.9</v>
      </c>
      <c r="H546">
        <v>2023</v>
      </c>
      <c r="I546" t="s">
        <v>1062</v>
      </c>
      <c r="J546" t="s">
        <v>1063</v>
      </c>
      <c r="K546">
        <v>4</v>
      </c>
    </row>
    <row r="547" spans="1:11" x14ac:dyDescent="0.3">
      <c r="A547" t="s">
        <v>569</v>
      </c>
      <c r="B547" t="s">
        <v>19</v>
      </c>
      <c r="C547">
        <v>158</v>
      </c>
      <c r="D547" t="s">
        <v>11</v>
      </c>
      <c r="E547" s="24">
        <v>45091</v>
      </c>
      <c r="F547">
        <v>190</v>
      </c>
      <c r="G547">
        <v>4</v>
      </c>
      <c r="H547">
        <v>2023</v>
      </c>
      <c r="I547" t="s">
        <v>1064</v>
      </c>
      <c r="J547" t="s">
        <v>1061</v>
      </c>
      <c r="K547">
        <v>4</v>
      </c>
    </row>
    <row r="548" spans="1:11" x14ac:dyDescent="0.3">
      <c r="A548" t="s">
        <v>570</v>
      </c>
      <c r="B548" t="s">
        <v>18</v>
      </c>
      <c r="C548">
        <v>159</v>
      </c>
      <c r="D548" t="s">
        <v>9</v>
      </c>
      <c r="E548" s="24">
        <v>45091</v>
      </c>
      <c r="F548">
        <v>66</v>
      </c>
      <c r="G548">
        <v>3.4</v>
      </c>
      <c r="H548">
        <v>2023</v>
      </c>
      <c r="I548" t="s">
        <v>1064</v>
      </c>
      <c r="J548" t="s">
        <v>1061</v>
      </c>
      <c r="K548">
        <v>3</v>
      </c>
    </row>
    <row r="549" spans="1:11" x14ac:dyDescent="0.3">
      <c r="A549" t="s">
        <v>571</v>
      </c>
      <c r="B549" t="s">
        <v>12</v>
      </c>
      <c r="C549">
        <v>70</v>
      </c>
      <c r="D549" t="s">
        <v>6</v>
      </c>
      <c r="E549" s="24">
        <v>45092</v>
      </c>
      <c r="F549">
        <v>116</v>
      </c>
      <c r="G549">
        <v>3.2</v>
      </c>
      <c r="H549">
        <v>2023</v>
      </c>
      <c r="I549" t="s">
        <v>1065</v>
      </c>
      <c r="J549" t="s">
        <v>1059</v>
      </c>
      <c r="K549">
        <v>3</v>
      </c>
    </row>
    <row r="550" spans="1:11" x14ac:dyDescent="0.3">
      <c r="A550" t="s">
        <v>572</v>
      </c>
      <c r="B550" t="s">
        <v>16</v>
      </c>
      <c r="C550">
        <v>78</v>
      </c>
      <c r="D550" t="s">
        <v>13</v>
      </c>
      <c r="E550" s="24">
        <v>45092</v>
      </c>
      <c r="F550">
        <v>28</v>
      </c>
      <c r="G550">
        <v>3.9</v>
      </c>
      <c r="H550">
        <v>2023</v>
      </c>
      <c r="I550" t="s">
        <v>1065</v>
      </c>
      <c r="J550" t="s">
        <v>1059</v>
      </c>
      <c r="K550">
        <v>4</v>
      </c>
    </row>
    <row r="551" spans="1:11" x14ac:dyDescent="0.3">
      <c r="A551" t="s">
        <v>573</v>
      </c>
      <c r="B551" t="s">
        <v>8</v>
      </c>
      <c r="C551">
        <v>103</v>
      </c>
      <c r="D551" t="s">
        <v>6</v>
      </c>
      <c r="E551" s="24">
        <v>45092</v>
      </c>
      <c r="F551">
        <v>120</v>
      </c>
      <c r="G551">
        <v>5</v>
      </c>
      <c r="H551">
        <v>2023</v>
      </c>
      <c r="I551" t="s">
        <v>1065</v>
      </c>
      <c r="J551" t="s">
        <v>1059</v>
      </c>
      <c r="K551">
        <v>5</v>
      </c>
    </row>
    <row r="552" spans="1:11" x14ac:dyDescent="0.3">
      <c r="A552" t="s">
        <v>574</v>
      </c>
      <c r="B552" t="s">
        <v>23</v>
      </c>
      <c r="C552">
        <v>108</v>
      </c>
      <c r="D552" t="s">
        <v>11</v>
      </c>
      <c r="E552" s="24">
        <v>45092</v>
      </c>
      <c r="F552">
        <v>56</v>
      </c>
      <c r="G552">
        <v>3.5</v>
      </c>
      <c r="H552">
        <v>2023</v>
      </c>
      <c r="I552" t="s">
        <v>1065</v>
      </c>
      <c r="J552" t="s">
        <v>1059</v>
      </c>
      <c r="K552">
        <v>4</v>
      </c>
    </row>
    <row r="553" spans="1:11" x14ac:dyDescent="0.3">
      <c r="A553" t="s">
        <v>575</v>
      </c>
      <c r="B553" t="s">
        <v>23</v>
      </c>
      <c r="C553">
        <v>44</v>
      </c>
      <c r="D553" t="s">
        <v>10</v>
      </c>
      <c r="E553" s="24">
        <v>45092</v>
      </c>
      <c r="F553">
        <v>170</v>
      </c>
      <c r="G553">
        <v>3.8</v>
      </c>
      <c r="H553">
        <v>2023</v>
      </c>
      <c r="I553" t="s">
        <v>1065</v>
      </c>
      <c r="J553" t="s">
        <v>1063</v>
      </c>
      <c r="K553">
        <v>4</v>
      </c>
    </row>
    <row r="554" spans="1:11" x14ac:dyDescent="0.3">
      <c r="A554" t="s">
        <v>576</v>
      </c>
      <c r="B554" t="s">
        <v>16</v>
      </c>
      <c r="C554">
        <v>127</v>
      </c>
      <c r="D554" t="s">
        <v>11</v>
      </c>
      <c r="E554" s="24">
        <v>45093</v>
      </c>
      <c r="F554">
        <v>200</v>
      </c>
      <c r="G554">
        <v>4.8</v>
      </c>
      <c r="H554">
        <v>2023</v>
      </c>
      <c r="I554" t="s">
        <v>1067</v>
      </c>
      <c r="J554" t="s">
        <v>1061</v>
      </c>
      <c r="K554">
        <v>5</v>
      </c>
    </row>
    <row r="555" spans="1:11" x14ac:dyDescent="0.3">
      <c r="A555" t="s">
        <v>577</v>
      </c>
      <c r="B555" t="s">
        <v>8</v>
      </c>
      <c r="C555">
        <v>132</v>
      </c>
      <c r="D555" t="s">
        <v>6</v>
      </c>
      <c r="E555" s="24">
        <v>45094</v>
      </c>
      <c r="F555">
        <v>50</v>
      </c>
      <c r="G555">
        <v>4.2</v>
      </c>
      <c r="H555">
        <v>2023</v>
      </c>
      <c r="I555" t="s">
        <v>1068</v>
      </c>
      <c r="J555" t="s">
        <v>1061</v>
      </c>
      <c r="K555">
        <v>4</v>
      </c>
    </row>
    <row r="556" spans="1:11" x14ac:dyDescent="0.3">
      <c r="A556" t="s">
        <v>578</v>
      </c>
      <c r="B556" t="s">
        <v>20</v>
      </c>
      <c r="C556">
        <v>106</v>
      </c>
      <c r="D556" t="s">
        <v>13</v>
      </c>
      <c r="E556" s="24">
        <v>45094</v>
      </c>
      <c r="F556">
        <v>112</v>
      </c>
      <c r="G556">
        <v>3.7</v>
      </c>
      <c r="H556">
        <v>2023</v>
      </c>
      <c r="I556" t="s">
        <v>1068</v>
      </c>
      <c r="J556" t="s">
        <v>1059</v>
      </c>
      <c r="K556">
        <v>4</v>
      </c>
    </row>
    <row r="557" spans="1:11" x14ac:dyDescent="0.3">
      <c r="A557" t="s">
        <v>579</v>
      </c>
      <c r="B557" t="s">
        <v>5</v>
      </c>
      <c r="C557">
        <v>107</v>
      </c>
      <c r="D557" t="s">
        <v>6</v>
      </c>
      <c r="E557" s="24">
        <v>45095</v>
      </c>
      <c r="F557">
        <v>39</v>
      </c>
      <c r="G557">
        <v>4.8</v>
      </c>
      <c r="H557">
        <v>2023</v>
      </c>
      <c r="I557" t="s">
        <v>1058</v>
      </c>
      <c r="J557" t="s">
        <v>1059</v>
      </c>
      <c r="K557">
        <v>5</v>
      </c>
    </row>
    <row r="558" spans="1:11" x14ac:dyDescent="0.3">
      <c r="A558" t="s">
        <v>580</v>
      </c>
      <c r="B558" t="s">
        <v>18</v>
      </c>
      <c r="C558">
        <v>85</v>
      </c>
      <c r="D558" t="s">
        <v>13</v>
      </c>
      <c r="E558" s="24">
        <v>45095</v>
      </c>
      <c r="F558">
        <v>38</v>
      </c>
      <c r="G558">
        <v>4.8</v>
      </c>
      <c r="H558">
        <v>2023</v>
      </c>
      <c r="I558" t="s">
        <v>1058</v>
      </c>
      <c r="J558" t="s">
        <v>1059</v>
      </c>
      <c r="K558">
        <v>5</v>
      </c>
    </row>
    <row r="559" spans="1:11" x14ac:dyDescent="0.3">
      <c r="A559" t="s">
        <v>581</v>
      </c>
      <c r="B559" t="s">
        <v>15</v>
      </c>
      <c r="C559">
        <v>49</v>
      </c>
      <c r="D559" t="s">
        <v>6</v>
      </c>
      <c r="E559" s="24">
        <v>45096</v>
      </c>
      <c r="F559">
        <v>84</v>
      </c>
      <c r="G559">
        <v>2.9</v>
      </c>
      <c r="H559">
        <v>2023</v>
      </c>
      <c r="I559" t="s">
        <v>1060</v>
      </c>
      <c r="J559" t="s">
        <v>1063</v>
      </c>
      <c r="K559">
        <v>3</v>
      </c>
    </row>
    <row r="560" spans="1:11" x14ac:dyDescent="0.3">
      <c r="A560" t="s">
        <v>582</v>
      </c>
      <c r="B560" t="s">
        <v>24</v>
      </c>
      <c r="C560">
        <v>117</v>
      </c>
      <c r="D560" t="s">
        <v>11</v>
      </c>
      <c r="E560" s="24">
        <v>45097</v>
      </c>
      <c r="F560">
        <v>82</v>
      </c>
      <c r="G560">
        <v>3.5</v>
      </c>
      <c r="H560">
        <v>2023</v>
      </c>
      <c r="I560" t="s">
        <v>1062</v>
      </c>
      <c r="J560" t="s">
        <v>1059</v>
      </c>
      <c r="K560">
        <v>4</v>
      </c>
    </row>
    <row r="561" spans="1:11" x14ac:dyDescent="0.3">
      <c r="A561" t="s">
        <v>583</v>
      </c>
      <c r="B561" t="s">
        <v>5</v>
      </c>
      <c r="C561">
        <v>136</v>
      </c>
      <c r="D561" t="s">
        <v>13</v>
      </c>
      <c r="E561" s="24">
        <v>45097</v>
      </c>
      <c r="F561">
        <v>37</v>
      </c>
      <c r="G561">
        <v>0.9</v>
      </c>
      <c r="H561">
        <v>2023</v>
      </c>
      <c r="I561" t="s">
        <v>1062</v>
      </c>
      <c r="J561" t="s">
        <v>1061</v>
      </c>
      <c r="K561">
        <v>1</v>
      </c>
    </row>
    <row r="562" spans="1:11" x14ac:dyDescent="0.3">
      <c r="A562" t="s">
        <v>584</v>
      </c>
      <c r="B562" t="s">
        <v>23</v>
      </c>
      <c r="C562">
        <v>130</v>
      </c>
      <c r="D562" t="s">
        <v>9</v>
      </c>
      <c r="E562" s="24">
        <v>45098</v>
      </c>
      <c r="F562">
        <v>87</v>
      </c>
      <c r="G562">
        <v>3.4</v>
      </c>
      <c r="H562">
        <v>2023</v>
      </c>
      <c r="I562" t="s">
        <v>1064</v>
      </c>
      <c r="J562" t="s">
        <v>1061</v>
      </c>
      <c r="K562">
        <v>3</v>
      </c>
    </row>
    <row r="563" spans="1:11" x14ac:dyDescent="0.3">
      <c r="A563" t="s">
        <v>585</v>
      </c>
      <c r="B563" t="s">
        <v>23</v>
      </c>
      <c r="C563">
        <v>73</v>
      </c>
      <c r="D563" t="s">
        <v>9</v>
      </c>
      <c r="E563" s="24">
        <v>45098</v>
      </c>
      <c r="F563">
        <v>75</v>
      </c>
      <c r="G563">
        <v>2.7</v>
      </c>
      <c r="H563">
        <v>2023</v>
      </c>
      <c r="I563" t="s">
        <v>1064</v>
      </c>
      <c r="J563" t="s">
        <v>1059</v>
      </c>
      <c r="K563">
        <v>3</v>
      </c>
    </row>
    <row r="564" spans="1:11" x14ac:dyDescent="0.3">
      <c r="A564" t="s">
        <v>586</v>
      </c>
      <c r="B564" t="s">
        <v>15</v>
      </c>
      <c r="C564">
        <v>80</v>
      </c>
      <c r="D564" t="s">
        <v>6</v>
      </c>
      <c r="E564" s="24">
        <v>45098</v>
      </c>
      <c r="F564">
        <v>32</v>
      </c>
      <c r="G564">
        <v>4.7</v>
      </c>
      <c r="H564">
        <v>2023</v>
      </c>
      <c r="I564" t="s">
        <v>1064</v>
      </c>
      <c r="J564" t="s">
        <v>1059</v>
      </c>
      <c r="K564">
        <v>5</v>
      </c>
    </row>
    <row r="565" spans="1:11" x14ac:dyDescent="0.3">
      <c r="A565" t="s">
        <v>587</v>
      </c>
      <c r="B565" t="s">
        <v>17</v>
      </c>
      <c r="C565">
        <v>44</v>
      </c>
      <c r="D565" t="s">
        <v>11</v>
      </c>
      <c r="E565" s="24">
        <v>45098</v>
      </c>
      <c r="F565">
        <v>33</v>
      </c>
      <c r="G565">
        <v>3</v>
      </c>
      <c r="H565">
        <v>2023</v>
      </c>
      <c r="I565" t="s">
        <v>1064</v>
      </c>
      <c r="J565" t="s">
        <v>1063</v>
      </c>
      <c r="K565">
        <v>3</v>
      </c>
    </row>
    <row r="566" spans="1:11" x14ac:dyDescent="0.3">
      <c r="A566" t="s">
        <v>588</v>
      </c>
      <c r="B566" t="s">
        <v>17</v>
      </c>
      <c r="C566">
        <v>102</v>
      </c>
      <c r="D566" t="s">
        <v>10</v>
      </c>
      <c r="E566" s="24">
        <v>45098</v>
      </c>
      <c r="F566">
        <v>76</v>
      </c>
      <c r="G566">
        <v>4.2</v>
      </c>
      <c r="H566">
        <v>2023</v>
      </c>
      <c r="I566" t="s">
        <v>1064</v>
      </c>
      <c r="J566" t="s">
        <v>1059</v>
      </c>
      <c r="K566">
        <v>4</v>
      </c>
    </row>
    <row r="567" spans="1:11" x14ac:dyDescent="0.3">
      <c r="A567" t="s">
        <v>589</v>
      </c>
      <c r="B567" t="s">
        <v>19</v>
      </c>
      <c r="C567">
        <v>74</v>
      </c>
      <c r="D567" t="s">
        <v>10</v>
      </c>
      <c r="E567" s="24">
        <v>45098</v>
      </c>
      <c r="F567">
        <v>117</v>
      </c>
      <c r="G567">
        <v>4.8</v>
      </c>
      <c r="H567">
        <v>2023</v>
      </c>
      <c r="I567" t="s">
        <v>1064</v>
      </c>
      <c r="J567" t="s">
        <v>1059</v>
      </c>
      <c r="K567">
        <v>5</v>
      </c>
    </row>
    <row r="568" spans="1:11" x14ac:dyDescent="0.3">
      <c r="A568" t="s">
        <v>590</v>
      </c>
      <c r="B568" t="s">
        <v>15</v>
      </c>
      <c r="C568">
        <v>52</v>
      </c>
      <c r="D568" t="s">
        <v>11</v>
      </c>
      <c r="E568" s="24">
        <v>45100</v>
      </c>
      <c r="F568">
        <v>70</v>
      </c>
      <c r="G568">
        <v>4.0999999999999996</v>
      </c>
      <c r="H568">
        <v>2023</v>
      </c>
      <c r="I568" t="s">
        <v>1067</v>
      </c>
      <c r="J568" t="s">
        <v>1063</v>
      </c>
      <c r="K568">
        <v>4</v>
      </c>
    </row>
    <row r="569" spans="1:11" x14ac:dyDescent="0.3">
      <c r="A569" t="s">
        <v>591</v>
      </c>
      <c r="B569" t="s">
        <v>15</v>
      </c>
      <c r="C569">
        <v>74</v>
      </c>
      <c r="D569" t="s">
        <v>9</v>
      </c>
      <c r="E569" s="24">
        <v>45100</v>
      </c>
      <c r="F569">
        <v>37</v>
      </c>
      <c r="G569">
        <v>2.7</v>
      </c>
      <c r="H569">
        <v>2023</v>
      </c>
      <c r="I569" t="s">
        <v>1067</v>
      </c>
      <c r="J569" t="s">
        <v>1059</v>
      </c>
      <c r="K569">
        <v>3</v>
      </c>
    </row>
    <row r="570" spans="1:11" x14ac:dyDescent="0.3">
      <c r="A570" t="s">
        <v>592</v>
      </c>
      <c r="B570" t="s">
        <v>23</v>
      </c>
      <c r="C570">
        <v>96</v>
      </c>
      <c r="D570" t="s">
        <v>10</v>
      </c>
      <c r="E570" s="24">
        <v>45100</v>
      </c>
      <c r="F570">
        <v>46</v>
      </c>
      <c r="G570">
        <v>2.9</v>
      </c>
      <c r="H570">
        <v>2023</v>
      </c>
      <c r="I570" t="s">
        <v>1067</v>
      </c>
      <c r="J570" t="s">
        <v>1059</v>
      </c>
      <c r="K570">
        <v>3</v>
      </c>
    </row>
    <row r="571" spans="1:11" x14ac:dyDescent="0.3">
      <c r="A571" t="s">
        <v>593</v>
      </c>
      <c r="B571" t="s">
        <v>14</v>
      </c>
      <c r="C571">
        <v>104</v>
      </c>
      <c r="D571" t="s">
        <v>6</v>
      </c>
      <c r="E571" s="24">
        <v>45100</v>
      </c>
      <c r="F571">
        <v>136</v>
      </c>
      <c r="G571">
        <v>5</v>
      </c>
      <c r="H571">
        <v>2023</v>
      </c>
      <c r="I571" t="s">
        <v>1067</v>
      </c>
      <c r="J571" t="s">
        <v>1059</v>
      </c>
      <c r="K571">
        <v>5</v>
      </c>
    </row>
    <row r="572" spans="1:11" x14ac:dyDescent="0.3">
      <c r="A572" t="s">
        <v>594</v>
      </c>
      <c r="B572" t="s">
        <v>23</v>
      </c>
      <c r="C572">
        <v>123</v>
      </c>
      <c r="D572" t="s">
        <v>10</v>
      </c>
      <c r="E572" s="24">
        <v>45101</v>
      </c>
      <c r="F572">
        <v>44</v>
      </c>
      <c r="G572">
        <v>4.5999999999999996</v>
      </c>
      <c r="H572">
        <v>2023</v>
      </c>
      <c r="I572" t="s">
        <v>1068</v>
      </c>
      <c r="J572" t="s">
        <v>1061</v>
      </c>
      <c r="K572">
        <v>5</v>
      </c>
    </row>
    <row r="573" spans="1:11" x14ac:dyDescent="0.3">
      <c r="A573" t="s">
        <v>595</v>
      </c>
      <c r="B573" t="s">
        <v>22</v>
      </c>
      <c r="C573">
        <v>100</v>
      </c>
      <c r="D573" t="s">
        <v>13</v>
      </c>
      <c r="E573" s="24">
        <v>45101</v>
      </c>
      <c r="F573">
        <v>69</v>
      </c>
      <c r="G573">
        <v>3</v>
      </c>
      <c r="H573">
        <v>2023</v>
      </c>
      <c r="I573" t="s">
        <v>1068</v>
      </c>
      <c r="J573" t="s">
        <v>1059</v>
      </c>
      <c r="K573">
        <v>3</v>
      </c>
    </row>
    <row r="574" spans="1:11" x14ac:dyDescent="0.3">
      <c r="A574" t="s">
        <v>596</v>
      </c>
      <c r="B574" t="s">
        <v>14</v>
      </c>
      <c r="C574">
        <v>35</v>
      </c>
      <c r="D574" t="s">
        <v>11</v>
      </c>
      <c r="E574" s="24">
        <v>45102</v>
      </c>
      <c r="F574">
        <v>86</v>
      </c>
      <c r="G574">
        <v>4.5999999999999996</v>
      </c>
      <c r="H574">
        <v>2023</v>
      </c>
      <c r="I574" t="s">
        <v>1058</v>
      </c>
      <c r="J574" t="s">
        <v>1063</v>
      </c>
      <c r="K574">
        <v>5</v>
      </c>
    </row>
    <row r="575" spans="1:11" x14ac:dyDescent="0.3">
      <c r="A575" t="s">
        <v>597</v>
      </c>
      <c r="B575" t="s">
        <v>15</v>
      </c>
      <c r="C575">
        <v>123</v>
      </c>
      <c r="D575" t="s">
        <v>6</v>
      </c>
      <c r="E575" s="24">
        <v>45102</v>
      </c>
      <c r="F575">
        <v>68</v>
      </c>
      <c r="G575">
        <v>4.5</v>
      </c>
      <c r="H575">
        <v>2023</v>
      </c>
      <c r="I575" t="s">
        <v>1058</v>
      </c>
      <c r="J575" t="s">
        <v>1061</v>
      </c>
      <c r="K575">
        <v>5</v>
      </c>
    </row>
    <row r="576" spans="1:11" x14ac:dyDescent="0.3">
      <c r="A576" t="s">
        <v>598</v>
      </c>
      <c r="B576" t="s">
        <v>24</v>
      </c>
      <c r="C576">
        <v>133</v>
      </c>
      <c r="D576" t="s">
        <v>11</v>
      </c>
      <c r="E576" s="24">
        <v>45103</v>
      </c>
      <c r="F576">
        <v>21</v>
      </c>
      <c r="G576">
        <v>3.7</v>
      </c>
      <c r="H576">
        <v>2023</v>
      </c>
      <c r="I576" t="s">
        <v>1060</v>
      </c>
      <c r="J576" t="s">
        <v>1061</v>
      </c>
      <c r="K576">
        <v>4</v>
      </c>
    </row>
    <row r="577" spans="1:11" x14ac:dyDescent="0.3">
      <c r="A577" t="s">
        <v>599</v>
      </c>
      <c r="B577" t="s">
        <v>23</v>
      </c>
      <c r="C577">
        <v>126</v>
      </c>
      <c r="D577" t="s">
        <v>9</v>
      </c>
      <c r="E577" s="24">
        <v>45103</v>
      </c>
      <c r="F577">
        <v>190</v>
      </c>
      <c r="G577">
        <v>2.4</v>
      </c>
      <c r="H577">
        <v>2023</v>
      </c>
      <c r="I577" t="s">
        <v>1060</v>
      </c>
      <c r="J577" t="s">
        <v>1061</v>
      </c>
      <c r="K577">
        <v>2</v>
      </c>
    </row>
    <row r="578" spans="1:11" x14ac:dyDescent="0.3">
      <c r="A578" t="s">
        <v>600</v>
      </c>
      <c r="B578" t="s">
        <v>15</v>
      </c>
      <c r="C578">
        <v>39</v>
      </c>
      <c r="D578" t="s">
        <v>10</v>
      </c>
      <c r="E578" s="24">
        <v>45103</v>
      </c>
      <c r="F578">
        <v>176</v>
      </c>
      <c r="G578">
        <v>4.3</v>
      </c>
      <c r="H578">
        <v>2023</v>
      </c>
      <c r="I578" t="s">
        <v>1060</v>
      </c>
      <c r="J578" t="s">
        <v>1063</v>
      </c>
      <c r="K578">
        <v>4</v>
      </c>
    </row>
    <row r="579" spans="1:11" x14ac:dyDescent="0.3">
      <c r="A579" t="s">
        <v>601</v>
      </c>
      <c r="B579" t="s">
        <v>19</v>
      </c>
      <c r="C579">
        <v>31</v>
      </c>
      <c r="D579" t="s">
        <v>6</v>
      </c>
      <c r="E579" s="24">
        <v>45103</v>
      </c>
      <c r="F579">
        <v>172</v>
      </c>
      <c r="G579">
        <v>3.9</v>
      </c>
      <c r="H579">
        <v>2023</v>
      </c>
      <c r="I579" t="s">
        <v>1060</v>
      </c>
      <c r="J579" t="s">
        <v>1063</v>
      </c>
      <c r="K579">
        <v>4</v>
      </c>
    </row>
    <row r="580" spans="1:11" x14ac:dyDescent="0.3">
      <c r="A580" t="s">
        <v>602</v>
      </c>
      <c r="B580" t="s">
        <v>8</v>
      </c>
      <c r="C580">
        <v>25</v>
      </c>
      <c r="D580" t="s">
        <v>11</v>
      </c>
      <c r="E580" s="24">
        <v>45103</v>
      </c>
      <c r="F580">
        <v>84</v>
      </c>
      <c r="G580">
        <v>4.5</v>
      </c>
      <c r="H580">
        <v>2023</v>
      </c>
      <c r="I580" t="s">
        <v>1060</v>
      </c>
      <c r="J580" t="s">
        <v>1066</v>
      </c>
      <c r="K580">
        <v>5</v>
      </c>
    </row>
    <row r="581" spans="1:11" x14ac:dyDescent="0.3">
      <c r="A581" t="s">
        <v>603</v>
      </c>
      <c r="B581" t="s">
        <v>12</v>
      </c>
      <c r="C581">
        <v>132</v>
      </c>
      <c r="D581" t="s">
        <v>13</v>
      </c>
      <c r="E581" s="24">
        <v>45104</v>
      </c>
      <c r="F581">
        <v>42</v>
      </c>
      <c r="G581">
        <v>5</v>
      </c>
      <c r="H581">
        <v>2023</v>
      </c>
      <c r="I581" t="s">
        <v>1062</v>
      </c>
      <c r="J581" t="s">
        <v>1061</v>
      </c>
      <c r="K581">
        <v>5</v>
      </c>
    </row>
    <row r="582" spans="1:11" x14ac:dyDescent="0.3">
      <c r="A582" t="s">
        <v>604</v>
      </c>
      <c r="B582" t="s">
        <v>14</v>
      </c>
      <c r="C582">
        <v>63</v>
      </c>
      <c r="D582" t="s">
        <v>9</v>
      </c>
      <c r="E582" s="24">
        <v>45104</v>
      </c>
      <c r="F582">
        <v>70</v>
      </c>
      <c r="G582">
        <v>1.6</v>
      </c>
      <c r="H582">
        <v>2023</v>
      </c>
      <c r="I582" t="s">
        <v>1062</v>
      </c>
      <c r="J582" t="s">
        <v>1059</v>
      </c>
      <c r="K582">
        <v>2</v>
      </c>
    </row>
    <row r="583" spans="1:11" x14ac:dyDescent="0.3">
      <c r="A583" t="s">
        <v>605</v>
      </c>
      <c r="B583" t="s">
        <v>22</v>
      </c>
      <c r="C583">
        <v>135</v>
      </c>
      <c r="D583" t="s">
        <v>13</v>
      </c>
      <c r="E583" s="24">
        <v>45104</v>
      </c>
      <c r="F583">
        <v>60</v>
      </c>
      <c r="G583">
        <v>4.3</v>
      </c>
      <c r="H583">
        <v>2023</v>
      </c>
      <c r="I583" t="s">
        <v>1062</v>
      </c>
      <c r="J583" t="s">
        <v>1061</v>
      </c>
      <c r="K583">
        <v>4</v>
      </c>
    </row>
    <row r="584" spans="1:11" x14ac:dyDescent="0.3">
      <c r="A584" t="s">
        <v>606</v>
      </c>
      <c r="B584" t="s">
        <v>18</v>
      </c>
      <c r="C584">
        <v>101</v>
      </c>
      <c r="D584" t="s">
        <v>9</v>
      </c>
      <c r="E584" s="24">
        <v>45104</v>
      </c>
      <c r="F584">
        <v>84</v>
      </c>
      <c r="G584">
        <v>3.5</v>
      </c>
      <c r="H584">
        <v>2023</v>
      </c>
      <c r="I584" t="s">
        <v>1062</v>
      </c>
      <c r="J584" t="s">
        <v>1059</v>
      </c>
      <c r="K584">
        <v>4</v>
      </c>
    </row>
    <row r="585" spans="1:11" x14ac:dyDescent="0.3">
      <c r="A585" t="s">
        <v>607</v>
      </c>
      <c r="B585" t="s">
        <v>24</v>
      </c>
      <c r="C585">
        <v>80</v>
      </c>
      <c r="D585" t="s">
        <v>10</v>
      </c>
      <c r="E585" s="24">
        <v>45105</v>
      </c>
      <c r="F585">
        <v>68</v>
      </c>
      <c r="G585">
        <v>3.1</v>
      </c>
      <c r="H585">
        <v>2023</v>
      </c>
      <c r="I585" t="s">
        <v>1064</v>
      </c>
      <c r="J585" t="s">
        <v>1059</v>
      </c>
      <c r="K585">
        <v>3</v>
      </c>
    </row>
    <row r="586" spans="1:11" x14ac:dyDescent="0.3">
      <c r="A586" t="s">
        <v>608</v>
      </c>
      <c r="B586" t="s">
        <v>17</v>
      </c>
      <c r="C586">
        <v>28</v>
      </c>
      <c r="D586" t="s">
        <v>10</v>
      </c>
      <c r="E586" s="24">
        <v>45105</v>
      </c>
      <c r="F586">
        <v>44</v>
      </c>
      <c r="G586">
        <v>2.9</v>
      </c>
      <c r="H586">
        <v>2023</v>
      </c>
      <c r="I586" t="s">
        <v>1064</v>
      </c>
      <c r="J586" t="s">
        <v>1066</v>
      </c>
      <c r="K586">
        <v>3</v>
      </c>
    </row>
    <row r="587" spans="1:11" x14ac:dyDescent="0.3">
      <c r="A587" t="s">
        <v>609</v>
      </c>
      <c r="B587" t="s">
        <v>18</v>
      </c>
      <c r="C587">
        <v>102</v>
      </c>
      <c r="D587" t="s">
        <v>13</v>
      </c>
      <c r="E587" s="24">
        <v>45106</v>
      </c>
      <c r="F587">
        <v>99</v>
      </c>
      <c r="G587">
        <v>3.2</v>
      </c>
      <c r="H587">
        <v>2023</v>
      </c>
      <c r="I587" t="s">
        <v>1065</v>
      </c>
      <c r="J587" t="s">
        <v>1059</v>
      </c>
      <c r="K587">
        <v>3</v>
      </c>
    </row>
    <row r="588" spans="1:11" x14ac:dyDescent="0.3">
      <c r="A588" t="s">
        <v>610</v>
      </c>
      <c r="B588" t="s">
        <v>14</v>
      </c>
      <c r="C588">
        <v>60</v>
      </c>
      <c r="D588" t="s">
        <v>13</v>
      </c>
      <c r="E588" s="24">
        <v>45107</v>
      </c>
      <c r="F588">
        <v>66</v>
      </c>
      <c r="G588">
        <v>3.2</v>
      </c>
      <c r="H588">
        <v>2023</v>
      </c>
      <c r="I588" t="s">
        <v>1067</v>
      </c>
      <c r="J588" t="s">
        <v>1063</v>
      </c>
      <c r="K588">
        <v>3</v>
      </c>
    </row>
    <row r="589" spans="1:11" x14ac:dyDescent="0.3">
      <c r="A589" t="s">
        <v>611</v>
      </c>
      <c r="B589" t="s">
        <v>21</v>
      </c>
      <c r="C589">
        <v>103</v>
      </c>
      <c r="D589" t="s">
        <v>13</v>
      </c>
      <c r="E589" s="24">
        <v>45107</v>
      </c>
      <c r="F589">
        <v>102</v>
      </c>
      <c r="G589">
        <v>4.5</v>
      </c>
      <c r="H589">
        <v>2023</v>
      </c>
      <c r="I589" t="s">
        <v>1067</v>
      </c>
      <c r="J589" t="s">
        <v>1059</v>
      </c>
      <c r="K589">
        <v>5</v>
      </c>
    </row>
    <row r="590" spans="1:11" x14ac:dyDescent="0.3">
      <c r="A590" t="s">
        <v>612</v>
      </c>
      <c r="B590" t="s">
        <v>24</v>
      </c>
      <c r="C590">
        <v>90</v>
      </c>
      <c r="D590" t="s">
        <v>10</v>
      </c>
      <c r="E590" s="24">
        <v>45108</v>
      </c>
      <c r="F590">
        <v>129</v>
      </c>
      <c r="G590">
        <v>3.9</v>
      </c>
      <c r="H590">
        <v>2024</v>
      </c>
      <c r="I590" t="s">
        <v>1068</v>
      </c>
      <c r="J590" t="s">
        <v>1059</v>
      </c>
      <c r="K590">
        <v>4</v>
      </c>
    </row>
    <row r="591" spans="1:11" x14ac:dyDescent="0.3">
      <c r="A591" t="s">
        <v>613</v>
      </c>
      <c r="B591" t="s">
        <v>16</v>
      </c>
      <c r="C591">
        <v>88</v>
      </c>
      <c r="D591" t="s">
        <v>13</v>
      </c>
      <c r="E591" s="24">
        <v>45108</v>
      </c>
      <c r="F591">
        <v>80</v>
      </c>
      <c r="G591">
        <v>4.2</v>
      </c>
      <c r="H591">
        <v>2024</v>
      </c>
      <c r="I591" t="s">
        <v>1068</v>
      </c>
      <c r="J591" t="s">
        <v>1059</v>
      </c>
      <c r="K591">
        <v>4</v>
      </c>
    </row>
    <row r="592" spans="1:11" x14ac:dyDescent="0.3">
      <c r="A592" t="s">
        <v>614</v>
      </c>
      <c r="B592" t="s">
        <v>21</v>
      </c>
      <c r="C592">
        <v>37</v>
      </c>
      <c r="D592" t="s">
        <v>13</v>
      </c>
      <c r="E592" s="24">
        <v>45108</v>
      </c>
      <c r="F592">
        <v>54</v>
      </c>
      <c r="G592">
        <v>1.8</v>
      </c>
      <c r="H592">
        <v>2024</v>
      </c>
      <c r="I592" t="s">
        <v>1068</v>
      </c>
      <c r="J592" t="s">
        <v>1063</v>
      </c>
      <c r="K592">
        <v>2</v>
      </c>
    </row>
    <row r="593" spans="1:11" x14ac:dyDescent="0.3">
      <c r="A593" t="s">
        <v>615</v>
      </c>
      <c r="B593" t="s">
        <v>17</v>
      </c>
      <c r="C593">
        <v>142</v>
      </c>
      <c r="D593" t="s">
        <v>10</v>
      </c>
      <c r="E593" s="24">
        <v>45108</v>
      </c>
      <c r="F593">
        <v>116</v>
      </c>
      <c r="G593">
        <v>4.2</v>
      </c>
      <c r="H593">
        <v>2024</v>
      </c>
      <c r="I593" t="s">
        <v>1068</v>
      </c>
      <c r="J593" t="s">
        <v>1061</v>
      </c>
      <c r="K593">
        <v>4</v>
      </c>
    </row>
    <row r="594" spans="1:11" x14ac:dyDescent="0.3">
      <c r="A594" t="s">
        <v>616</v>
      </c>
      <c r="B594" t="s">
        <v>17</v>
      </c>
      <c r="C594">
        <v>153</v>
      </c>
      <c r="D594" t="s">
        <v>11</v>
      </c>
      <c r="E594" s="24">
        <v>45108</v>
      </c>
      <c r="F594">
        <v>102</v>
      </c>
      <c r="G594">
        <v>3.1</v>
      </c>
      <c r="H594">
        <v>2024</v>
      </c>
      <c r="I594" t="s">
        <v>1068</v>
      </c>
      <c r="J594" t="s">
        <v>1061</v>
      </c>
      <c r="K594">
        <v>3</v>
      </c>
    </row>
    <row r="595" spans="1:11" x14ac:dyDescent="0.3">
      <c r="A595" t="s">
        <v>617</v>
      </c>
      <c r="B595" t="s">
        <v>7</v>
      </c>
      <c r="C595">
        <v>128</v>
      </c>
      <c r="D595" t="s">
        <v>9</v>
      </c>
      <c r="E595" s="24">
        <v>45108</v>
      </c>
      <c r="F595">
        <v>140</v>
      </c>
      <c r="G595">
        <v>4.3</v>
      </c>
      <c r="H595">
        <v>2024</v>
      </c>
      <c r="I595" t="s">
        <v>1068</v>
      </c>
      <c r="J595" t="s">
        <v>1061</v>
      </c>
      <c r="K595">
        <v>4</v>
      </c>
    </row>
    <row r="596" spans="1:11" x14ac:dyDescent="0.3">
      <c r="A596" t="s">
        <v>618</v>
      </c>
      <c r="B596" t="s">
        <v>14</v>
      </c>
      <c r="C596">
        <v>110</v>
      </c>
      <c r="D596" t="s">
        <v>9</v>
      </c>
      <c r="E596" s="24">
        <v>45109</v>
      </c>
      <c r="F596">
        <v>104</v>
      </c>
      <c r="G596">
        <v>4.4000000000000004</v>
      </c>
      <c r="H596">
        <v>2024</v>
      </c>
      <c r="I596" t="s">
        <v>1058</v>
      </c>
      <c r="J596" t="s">
        <v>1059</v>
      </c>
      <c r="K596">
        <v>4</v>
      </c>
    </row>
    <row r="597" spans="1:11" x14ac:dyDescent="0.3">
      <c r="A597" t="s">
        <v>619</v>
      </c>
      <c r="B597" t="s">
        <v>7</v>
      </c>
      <c r="C597">
        <v>139</v>
      </c>
      <c r="D597" t="s">
        <v>13</v>
      </c>
      <c r="E597" s="24">
        <v>45109</v>
      </c>
      <c r="F597">
        <v>81</v>
      </c>
      <c r="G597">
        <v>4.4000000000000004</v>
      </c>
      <c r="H597">
        <v>2024</v>
      </c>
      <c r="I597" t="s">
        <v>1058</v>
      </c>
      <c r="J597" t="s">
        <v>1061</v>
      </c>
      <c r="K597">
        <v>4</v>
      </c>
    </row>
    <row r="598" spans="1:11" x14ac:dyDescent="0.3">
      <c r="A598" t="s">
        <v>620</v>
      </c>
      <c r="B598" t="s">
        <v>18</v>
      </c>
      <c r="C598">
        <v>109</v>
      </c>
      <c r="D598" t="s">
        <v>6</v>
      </c>
      <c r="E598" s="24">
        <v>45111</v>
      </c>
      <c r="F598">
        <v>140</v>
      </c>
      <c r="G598">
        <v>2.4</v>
      </c>
      <c r="H598">
        <v>2024</v>
      </c>
      <c r="I598" t="s">
        <v>1062</v>
      </c>
      <c r="J598" t="s">
        <v>1059</v>
      </c>
      <c r="K598">
        <v>2</v>
      </c>
    </row>
    <row r="599" spans="1:11" x14ac:dyDescent="0.3">
      <c r="A599" t="s">
        <v>621</v>
      </c>
      <c r="B599" t="s">
        <v>12</v>
      </c>
      <c r="C599">
        <v>57</v>
      </c>
      <c r="D599" t="s">
        <v>10</v>
      </c>
      <c r="E599" s="24">
        <v>45112</v>
      </c>
      <c r="F599">
        <v>120</v>
      </c>
      <c r="G599">
        <v>3.5</v>
      </c>
      <c r="H599">
        <v>2024</v>
      </c>
      <c r="I599" t="s">
        <v>1064</v>
      </c>
      <c r="J599" t="s">
        <v>1063</v>
      </c>
      <c r="K599">
        <v>4</v>
      </c>
    </row>
    <row r="600" spans="1:11" x14ac:dyDescent="0.3">
      <c r="A600" t="s">
        <v>622</v>
      </c>
      <c r="B600" t="s">
        <v>18</v>
      </c>
      <c r="C600">
        <v>68</v>
      </c>
      <c r="D600" t="s">
        <v>13</v>
      </c>
      <c r="E600" s="24">
        <v>45112</v>
      </c>
      <c r="F600">
        <v>41</v>
      </c>
      <c r="G600">
        <v>3.1</v>
      </c>
      <c r="H600">
        <v>2024</v>
      </c>
      <c r="I600" t="s">
        <v>1064</v>
      </c>
      <c r="J600" t="s">
        <v>1059</v>
      </c>
      <c r="K600">
        <v>3</v>
      </c>
    </row>
    <row r="601" spans="1:11" x14ac:dyDescent="0.3">
      <c r="A601" t="s">
        <v>623</v>
      </c>
      <c r="B601" t="s">
        <v>8</v>
      </c>
      <c r="C601">
        <v>128</v>
      </c>
      <c r="D601" t="s">
        <v>13</v>
      </c>
      <c r="E601" s="24">
        <v>45112</v>
      </c>
      <c r="F601">
        <v>116</v>
      </c>
      <c r="G601">
        <v>2.2999999999999998</v>
      </c>
      <c r="H601">
        <v>2024</v>
      </c>
      <c r="I601" t="s">
        <v>1064</v>
      </c>
      <c r="J601" t="s">
        <v>1061</v>
      </c>
      <c r="K601">
        <v>2</v>
      </c>
    </row>
    <row r="602" spans="1:11" x14ac:dyDescent="0.3">
      <c r="A602" t="s">
        <v>624</v>
      </c>
      <c r="B602" t="s">
        <v>20</v>
      </c>
      <c r="C602">
        <v>102</v>
      </c>
      <c r="D602" t="s">
        <v>10</v>
      </c>
      <c r="E602" s="24">
        <v>45113</v>
      </c>
      <c r="F602">
        <v>70</v>
      </c>
      <c r="G602">
        <v>2.8</v>
      </c>
      <c r="H602">
        <v>2024</v>
      </c>
      <c r="I602" t="s">
        <v>1065</v>
      </c>
      <c r="J602" t="s">
        <v>1059</v>
      </c>
      <c r="K602">
        <v>3</v>
      </c>
    </row>
    <row r="603" spans="1:11" x14ac:dyDescent="0.3">
      <c r="A603" t="s">
        <v>625</v>
      </c>
      <c r="B603" t="s">
        <v>7</v>
      </c>
      <c r="C603">
        <v>52</v>
      </c>
      <c r="D603" t="s">
        <v>11</v>
      </c>
      <c r="E603" s="24">
        <v>45113</v>
      </c>
      <c r="F603">
        <v>42</v>
      </c>
      <c r="G603">
        <v>4.5</v>
      </c>
      <c r="H603">
        <v>2024</v>
      </c>
      <c r="I603" t="s">
        <v>1065</v>
      </c>
      <c r="J603" t="s">
        <v>1063</v>
      </c>
      <c r="K603">
        <v>5</v>
      </c>
    </row>
    <row r="604" spans="1:11" x14ac:dyDescent="0.3">
      <c r="A604" t="s">
        <v>626</v>
      </c>
      <c r="B604" t="s">
        <v>8</v>
      </c>
      <c r="C604">
        <v>55</v>
      </c>
      <c r="D604" t="s">
        <v>9</v>
      </c>
      <c r="E604" s="24">
        <v>45114</v>
      </c>
      <c r="F604">
        <v>112</v>
      </c>
      <c r="G604">
        <v>4.5</v>
      </c>
      <c r="H604">
        <v>2024</v>
      </c>
      <c r="I604" t="s">
        <v>1067</v>
      </c>
      <c r="J604" t="s">
        <v>1063</v>
      </c>
      <c r="K604">
        <v>5</v>
      </c>
    </row>
    <row r="605" spans="1:11" x14ac:dyDescent="0.3">
      <c r="A605" t="s">
        <v>627</v>
      </c>
      <c r="B605" t="s">
        <v>21</v>
      </c>
      <c r="C605">
        <v>107</v>
      </c>
      <c r="D605" t="s">
        <v>13</v>
      </c>
      <c r="E605" s="24">
        <v>45114</v>
      </c>
      <c r="F605">
        <v>20</v>
      </c>
      <c r="G605">
        <v>4.5</v>
      </c>
      <c r="H605">
        <v>2024</v>
      </c>
      <c r="I605" t="s">
        <v>1067</v>
      </c>
      <c r="J605" t="s">
        <v>1059</v>
      </c>
      <c r="K605">
        <v>5</v>
      </c>
    </row>
    <row r="606" spans="1:11" x14ac:dyDescent="0.3">
      <c r="A606" t="s">
        <v>628</v>
      </c>
      <c r="B606" t="s">
        <v>24</v>
      </c>
      <c r="C606">
        <v>88</v>
      </c>
      <c r="D606" t="s">
        <v>11</v>
      </c>
      <c r="E606" s="24">
        <v>45115</v>
      </c>
      <c r="F606">
        <v>110</v>
      </c>
      <c r="G606">
        <v>4.8</v>
      </c>
      <c r="H606">
        <v>2024</v>
      </c>
      <c r="I606" t="s">
        <v>1068</v>
      </c>
      <c r="J606" t="s">
        <v>1059</v>
      </c>
      <c r="K606">
        <v>5</v>
      </c>
    </row>
    <row r="607" spans="1:11" x14ac:dyDescent="0.3">
      <c r="A607" t="s">
        <v>629</v>
      </c>
      <c r="B607" t="s">
        <v>15</v>
      </c>
      <c r="C607">
        <v>49</v>
      </c>
      <c r="D607" t="s">
        <v>11</v>
      </c>
      <c r="E607" s="24">
        <v>45115</v>
      </c>
      <c r="F607">
        <v>39</v>
      </c>
      <c r="G607">
        <v>4.5999999999999996</v>
      </c>
      <c r="H607">
        <v>2024</v>
      </c>
      <c r="I607" t="s">
        <v>1068</v>
      </c>
      <c r="J607" t="s">
        <v>1063</v>
      </c>
      <c r="K607">
        <v>5</v>
      </c>
    </row>
    <row r="608" spans="1:11" x14ac:dyDescent="0.3">
      <c r="A608" t="s">
        <v>630</v>
      </c>
      <c r="B608" t="s">
        <v>24</v>
      </c>
      <c r="C608">
        <v>72</v>
      </c>
      <c r="D608" t="s">
        <v>10</v>
      </c>
      <c r="E608" s="24">
        <v>45115</v>
      </c>
      <c r="F608">
        <v>76</v>
      </c>
      <c r="G608">
        <v>4.5</v>
      </c>
      <c r="H608">
        <v>2024</v>
      </c>
      <c r="I608" t="s">
        <v>1068</v>
      </c>
      <c r="J608" t="s">
        <v>1059</v>
      </c>
      <c r="K608">
        <v>5</v>
      </c>
    </row>
    <row r="609" spans="1:11" x14ac:dyDescent="0.3">
      <c r="A609" t="s">
        <v>631</v>
      </c>
      <c r="B609" t="s">
        <v>12</v>
      </c>
      <c r="C609">
        <v>50</v>
      </c>
      <c r="D609" t="s">
        <v>10</v>
      </c>
      <c r="E609" s="24">
        <v>45115</v>
      </c>
      <c r="F609">
        <v>40</v>
      </c>
      <c r="G609">
        <v>5</v>
      </c>
      <c r="H609">
        <v>2024</v>
      </c>
      <c r="I609" t="s">
        <v>1068</v>
      </c>
      <c r="J609" t="s">
        <v>1063</v>
      </c>
      <c r="K609">
        <v>5</v>
      </c>
    </row>
    <row r="610" spans="1:11" x14ac:dyDescent="0.3">
      <c r="A610" t="s">
        <v>632</v>
      </c>
      <c r="B610" t="s">
        <v>24</v>
      </c>
      <c r="C610">
        <v>52</v>
      </c>
      <c r="D610" t="s">
        <v>13</v>
      </c>
      <c r="E610" s="24">
        <v>45115</v>
      </c>
      <c r="F610">
        <v>42</v>
      </c>
      <c r="G610">
        <v>4.8</v>
      </c>
      <c r="H610">
        <v>2024</v>
      </c>
      <c r="I610" t="s">
        <v>1068</v>
      </c>
      <c r="J610" t="s">
        <v>1063</v>
      </c>
      <c r="K610">
        <v>5</v>
      </c>
    </row>
    <row r="611" spans="1:11" x14ac:dyDescent="0.3">
      <c r="A611" t="s">
        <v>633</v>
      </c>
      <c r="B611" t="s">
        <v>23</v>
      </c>
      <c r="C611">
        <v>85</v>
      </c>
      <c r="D611" t="s">
        <v>6</v>
      </c>
      <c r="E611" s="24">
        <v>45116</v>
      </c>
      <c r="F611">
        <v>215</v>
      </c>
      <c r="G611">
        <v>3.5</v>
      </c>
      <c r="H611">
        <v>2024</v>
      </c>
      <c r="I611" t="s">
        <v>1058</v>
      </c>
      <c r="J611" t="s">
        <v>1059</v>
      </c>
      <c r="K611">
        <v>4</v>
      </c>
    </row>
    <row r="612" spans="1:11" x14ac:dyDescent="0.3">
      <c r="A612" t="s">
        <v>634</v>
      </c>
      <c r="B612" t="s">
        <v>22</v>
      </c>
      <c r="C612">
        <v>98</v>
      </c>
      <c r="D612" t="s">
        <v>6</v>
      </c>
      <c r="E612" s="24">
        <v>45117</v>
      </c>
      <c r="F612">
        <v>130</v>
      </c>
      <c r="G612">
        <v>3.4</v>
      </c>
      <c r="H612">
        <v>2024</v>
      </c>
      <c r="I612" t="s">
        <v>1060</v>
      </c>
      <c r="J612" t="s">
        <v>1059</v>
      </c>
      <c r="K612">
        <v>3</v>
      </c>
    </row>
    <row r="613" spans="1:11" x14ac:dyDescent="0.3">
      <c r="A613" t="s">
        <v>635</v>
      </c>
      <c r="B613" t="s">
        <v>19</v>
      </c>
      <c r="C613">
        <v>52</v>
      </c>
      <c r="D613" t="s">
        <v>6</v>
      </c>
      <c r="E613" s="24">
        <v>45117</v>
      </c>
      <c r="F613">
        <v>190</v>
      </c>
      <c r="G613">
        <v>3.3</v>
      </c>
      <c r="H613">
        <v>2024</v>
      </c>
      <c r="I613" t="s">
        <v>1060</v>
      </c>
      <c r="J613" t="s">
        <v>1063</v>
      </c>
      <c r="K613">
        <v>3</v>
      </c>
    </row>
    <row r="614" spans="1:11" x14ac:dyDescent="0.3">
      <c r="A614" t="s">
        <v>636</v>
      </c>
      <c r="B614" t="s">
        <v>8</v>
      </c>
      <c r="C614">
        <v>154</v>
      </c>
      <c r="D614" t="s">
        <v>11</v>
      </c>
      <c r="E614" s="24">
        <v>45117</v>
      </c>
      <c r="F614">
        <v>164</v>
      </c>
      <c r="G614">
        <v>4.9000000000000004</v>
      </c>
      <c r="H614">
        <v>2024</v>
      </c>
      <c r="I614" t="s">
        <v>1060</v>
      </c>
      <c r="J614" t="s">
        <v>1061</v>
      </c>
      <c r="K614">
        <v>5</v>
      </c>
    </row>
    <row r="615" spans="1:11" x14ac:dyDescent="0.3">
      <c r="A615" t="s">
        <v>637</v>
      </c>
      <c r="B615" t="s">
        <v>5</v>
      </c>
      <c r="C615">
        <v>131</v>
      </c>
      <c r="D615" t="s">
        <v>9</v>
      </c>
      <c r="E615" s="24">
        <v>45118</v>
      </c>
      <c r="F615">
        <v>76</v>
      </c>
      <c r="G615">
        <v>4.5</v>
      </c>
      <c r="H615">
        <v>2024</v>
      </c>
      <c r="I615" t="s">
        <v>1062</v>
      </c>
      <c r="J615" t="s">
        <v>1061</v>
      </c>
      <c r="K615">
        <v>5</v>
      </c>
    </row>
    <row r="616" spans="1:11" x14ac:dyDescent="0.3">
      <c r="A616" t="s">
        <v>638</v>
      </c>
      <c r="B616" t="s">
        <v>23</v>
      </c>
      <c r="C616">
        <v>73</v>
      </c>
      <c r="D616" t="s">
        <v>9</v>
      </c>
      <c r="E616" s="24">
        <v>45119</v>
      </c>
      <c r="F616">
        <v>87</v>
      </c>
      <c r="G616">
        <v>4.8</v>
      </c>
      <c r="H616">
        <v>2024</v>
      </c>
      <c r="I616" t="s">
        <v>1064</v>
      </c>
      <c r="J616" t="s">
        <v>1059</v>
      </c>
      <c r="K616">
        <v>5</v>
      </c>
    </row>
    <row r="617" spans="1:11" x14ac:dyDescent="0.3">
      <c r="A617" t="s">
        <v>639</v>
      </c>
      <c r="B617" t="s">
        <v>14</v>
      </c>
      <c r="C617">
        <v>45</v>
      </c>
      <c r="D617" t="s">
        <v>6</v>
      </c>
      <c r="E617" s="24">
        <v>45119</v>
      </c>
      <c r="F617">
        <v>84</v>
      </c>
      <c r="G617">
        <v>4.8</v>
      </c>
      <c r="H617">
        <v>2024</v>
      </c>
      <c r="I617" t="s">
        <v>1064</v>
      </c>
      <c r="J617" t="s">
        <v>1063</v>
      </c>
      <c r="K617">
        <v>5</v>
      </c>
    </row>
    <row r="618" spans="1:11" x14ac:dyDescent="0.3">
      <c r="A618" t="s">
        <v>640</v>
      </c>
      <c r="B618" t="s">
        <v>7</v>
      </c>
      <c r="C618">
        <v>114</v>
      </c>
      <c r="D618" t="s">
        <v>13</v>
      </c>
      <c r="E618" s="24">
        <v>45119</v>
      </c>
      <c r="F618">
        <v>114</v>
      </c>
      <c r="G618">
        <v>3.9</v>
      </c>
      <c r="H618">
        <v>2024</v>
      </c>
      <c r="I618" t="s">
        <v>1064</v>
      </c>
      <c r="J618" t="s">
        <v>1059</v>
      </c>
      <c r="K618">
        <v>4</v>
      </c>
    </row>
    <row r="619" spans="1:11" x14ac:dyDescent="0.3">
      <c r="A619" t="s">
        <v>641</v>
      </c>
      <c r="B619" t="s">
        <v>22</v>
      </c>
      <c r="C619">
        <v>69</v>
      </c>
      <c r="D619" t="s">
        <v>9</v>
      </c>
      <c r="E619" s="24">
        <v>45120</v>
      </c>
      <c r="F619">
        <v>56</v>
      </c>
      <c r="G619">
        <v>3.9</v>
      </c>
      <c r="H619">
        <v>2024</v>
      </c>
      <c r="I619" t="s">
        <v>1065</v>
      </c>
      <c r="J619" t="s">
        <v>1059</v>
      </c>
      <c r="K619">
        <v>4</v>
      </c>
    </row>
    <row r="620" spans="1:11" x14ac:dyDescent="0.3">
      <c r="A620" t="s">
        <v>642</v>
      </c>
      <c r="B620" t="s">
        <v>5</v>
      </c>
      <c r="C620">
        <v>33</v>
      </c>
      <c r="D620" t="s">
        <v>11</v>
      </c>
      <c r="E620" s="24">
        <v>45120</v>
      </c>
      <c r="F620">
        <v>27</v>
      </c>
      <c r="G620">
        <v>3.7</v>
      </c>
      <c r="H620">
        <v>2024</v>
      </c>
      <c r="I620" t="s">
        <v>1065</v>
      </c>
      <c r="J620" t="s">
        <v>1063</v>
      </c>
      <c r="K620">
        <v>4</v>
      </c>
    </row>
    <row r="621" spans="1:11" x14ac:dyDescent="0.3">
      <c r="A621" t="s">
        <v>643</v>
      </c>
      <c r="B621" t="s">
        <v>12</v>
      </c>
      <c r="C621">
        <v>31</v>
      </c>
      <c r="D621" t="s">
        <v>10</v>
      </c>
      <c r="E621" s="24">
        <v>45121</v>
      </c>
      <c r="F621">
        <v>84</v>
      </c>
      <c r="G621">
        <v>4.8</v>
      </c>
      <c r="H621">
        <v>2024</v>
      </c>
      <c r="I621" t="s">
        <v>1067</v>
      </c>
      <c r="J621" t="s">
        <v>1063</v>
      </c>
      <c r="K621">
        <v>5</v>
      </c>
    </row>
    <row r="622" spans="1:11" x14ac:dyDescent="0.3">
      <c r="A622" t="s">
        <v>644</v>
      </c>
      <c r="B622" t="s">
        <v>14</v>
      </c>
      <c r="C622">
        <v>168</v>
      </c>
      <c r="D622" t="s">
        <v>11</v>
      </c>
      <c r="E622" s="24">
        <v>45121</v>
      </c>
      <c r="F622">
        <v>72</v>
      </c>
      <c r="G622">
        <v>3.5</v>
      </c>
      <c r="H622">
        <v>2024</v>
      </c>
      <c r="I622" t="s">
        <v>1067</v>
      </c>
      <c r="J622" t="s">
        <v>1061</v>
      </c>
      <c r="K622">
        <v>4</v>
      </c>
    </row>
    <row r="623" spans="1:11" x14ac:dyDescent="0.3">
      <c r="A623" t="s">
        <v>645</v>
      </c>
      <c r="B623" t="s">
        <v>23</v>
      </c>
      <c r="C623">
        <v>111</v>
      </c>
      <c r="D623" t="s">
        <v>13</v>
      </c>
      <c r="E623" s="24">
        <v>45122</v>
      </c>
      <c r="F623">
        <v>126</v>
      </c>
      <c r="G623">
        <v>4.2</v>
      </c>
      <c r="H623">
        <v>2024</v>
      </c>
      <c r="I623" t="s">
        <v>1068</v>
      </c>
      <c r="J623" t="s">
        <v>1059</v>
      </c>
      <c r="K623">
        <v>4</v>
      </c>
    </row>
    <row r="624" spans="1:11" x14ac:dyDescent="0.3">
      <c r="A624" t="s">
        <v>646</v>
      </c>
      <c r="B624" t="s">
        <v>12</v>
      </c>
      <c r="C624">
        <v>80</v>
      </c>
      <c r="D624" t="s">
        <v>11</v>
      </c>
      <c r="E624" s="24">
        <v>45123</v>
      </c>
      <c r="F624">
        <v>88</v>
      </c>
      <c r="G624">
        <v>4.9000000000000004</v>
      </c>
      <c r="H624">
        <v>2024</v>
      </c>
      <c r="I624" t="s">
        <v>1058</v>
      </c>
      <c r="J624" t="s">
        <v>1059</v>
      </c>
      <c r="K624">
        <v>5</v>
      </c>
    </row>
    <row r="625" spans="1:11" x14ac:dyDescent="0.3">
      <c r="A625" t="s">
        <v>647</v>
      </c>
      <c r="B625" t="s">
        <v>20</v>
      </c>
      <c r="C625">
        <v>37</v>
      </c>
      <c r="D625" t="s">
        <v>11</v>
      </c>
      <c r="E625" s="24">
        <v>45123</v>
      </c>
      <c r="F625">
        <v>124</v>
      </c>
      <c r="G625">
        <v>4.5999999999999996</v>
      </c>
      <c r="H625">
        <v>2024</v>
      </c>
      <c r="I625" t="s">
        <v>1058</v>
      </c>
      <c r="J625" t="s">
        <v>1063</v>
      </c>
      <c r="K625">
        <v>5</v>
      </c>
    </row>
    <row r="626" spans="1:11" x14ac:dyDescent="0.3">
      <c r="A626" t="s">
        <v>648</v>
      </c>
      <c r="B626" t="s">
        <v>17</v>
      </c>
      <c r="C626">
        <v>137</v>
      </c>
      <c r="D626" t="s">
        <v>11</v>
      </c>
      <c r="E626" s="24">
        <v>45124</v>
      </c>
      <c r="F626">
        <v>84</v>
      </c>
      <c r="G626">
        <v>2.6</v>
      </c>
      <c r="H626">
        <v>2024</v>
      </c>
      <c r="I626" t="s">
        <v>1060</v>
      </c>
      <c r="J626" t="s">
        <v>1061</v>
      </c>
      <c r="K626">
        <v>3</v>
      </c>
    </row>
    <row r="627" spans="1:11" x14ac:dyDescent="0.3">
      <c r="A627" t="s">
        <v>649</v>
      </c>
      <c r="B627" t="s">
        <v>22</v>
      </c>
      <c r="C627">
        <v>123</v>
      </c>
      <c r="D627" t="s">
        <v>13</v>
      </c>
      <c r="E627" s="24">
        <v>45124</v>
      </c>
      <c r="F627">
        <v>80</v>
      </c>
      <c r="G627">
        <v>2.7</v>
      </c>
      <c r="H627">
        <v>2024</v>
      </c>
      <c r="I627" t="s">
        <v>1060</v>
      </c>
      <c r="J627" t="s">
        <v>1061</v>
      </c>
      <c r="K627">
        <v>3</v>
      </c>
    </row>
    <row r="628" spans="1:11" x14ac:dyDescent="0.3">
      <c r="A628" t="s">
        <v>650</v>
      </c>
      <c r="B628" t="s">
        <v>16</v>
      </c>
      <c r="C628">
        <v>105</v>
      </c>
      <c r="D628" t="s">
        <v>13</v>
      </c>
      <c r="E628" s="24">
        <v>45125</v>
      </c>
      <c r="F628">
        <v>176</v>
      </c>
      <c r="G628">
        <v>4.7</v>
      </c>
      <c r="H628">
        <v>2024</v>
      </c>
      <c r="I628" t="s">
        <v>1062</v>
      </c>
      <c r="J628" t="s">
        <v>1059</v>
      </c>
      <c r="K628">
        <v>5</v>
      </c>
    </row>
    <row r="629" spans="1:11" x14ac:dyDescent="0.3">
      <c r="A629" t="s">
        <v>651</v>
      </c>
      <c r="B629" t="s">
        <v>20</v>
      </c>
      <c r="C629">
        <v>76</v>
      </c>
      <c r="D629" t="s">
        <v>6</v>
      </c>
      <c r="E629" s="24">
        <v>45126</v>
      </c>
      <c r="F629">
        <v>84</v>
      </c>
      <c r="G629">
        <v>3.9</v>
      </c>
      <c r="H629">
        <v>2024</v>
      </c>
      <c r="I629" t="s">
        <v>1064</v>
      </c>
      <c r="J629" t="s">
        <v>1059</v>
      </c>
      <c r="K629">
        <v>4</v>
      </c>
    </row>
    <row r="630" spans="1:11" x14ac:dyDescent="0.3">
      <c r="A630" t="s">
        <v>652</v>
      </c>
      <c r="B630" t="s">
        <v>12</v>
      </c>
      <c r="C630">
        <v>144</v>
      </c>
      <c r="D630" t="s">
        <v>6</v>
      </c>
      <c r="E630" s="24">
        <v>45126</v>
      </c>
      <c r="F630">
        <v>164</v>
      </c>
      <c r="G630">
        <v>2.8</v>
      </c>
      <c r="H630">
        <v>2024</v>
      </c>
      <c r="I630" t="s">
        <v>1064</v>
      </c>
      <c r="J630" t="s">
        <v>1061</v>
      </c>
      <c r="K630">
        <v>3</v>
      </c>
    </row>
    <row r="631" spans="1:11" x14ac:dyDescent="0.3">
      <c r="A631" t="s">
        <v>653</v>
      </c>
      <c r="B631" t="s">
        <v>5</v>
      </c>
      <c r="C631">
        <v>109</v>
      </c>
      <c r="D631" t="s">
        <v>10</v>
      </c>
      <c r="E631" s="24">
        <v>45126</v>
      </c>
      <c r="F631">
        <v>132</v>
      </c>
      <c r="G631">
        <v>3.1</v>
      </c>
      <c r="H631">
        <v>2024</v>
      </c>
      <c r="I631" t="s">
        <v>1064</v>
      </c>
      <c r="J631" t="s">
        <v>1059</v>
      </c>
      <c r="K631">
        <v>3</v>
      </c>
    </row>
    <row r="632" spans="1:11" x14ac:dyDescent="0.3">
      <c r="A632" t="s">
        <v>654</v>
      </c>
      <c r="B632" t="s">
        <v>22</v>
      </c>
      <c r="C632">
        <v>172</v>
      </c>
      <c r="D632" t="s">
        <v>11</v>
      </c>
      <c r="E632" s="24">
        <v>45127</v>
      </c>
      <c r="F632">
        <v>27</v>
      </c>
      <c r="G632">
        <v>4.2</v>
      </c>
      <c r="H632">
        <v>2024</v>
      </c>
      <c r="I632" t="s">
        <v>1065</v>
      </c>
      <c r="J632" t="s">
        <v>1061</v>
      </c>
      <c r="K632">
        <v>4</v>
      </c>
    </row>
    <row r="633" spans="1:11" x14ac:dyDescent="0.3">
      <c r="A633" t="s">
        <v>655</v>
      </c>
      <c r="B633" t="s">
        <v>12</v>
      </c>
      <c r="C633">
        <v>56</v>
      </c>
      <c r="D633" t="s">
        <v>13</v>
      </c>
      <c r="E633" s="24">
        <v>45127</v>
      </c>
      <c r="F633">
        <v>27</v>
      </c>
      <c r="G633">
        <v>4.3</v>
      </c>
      <c r="H633">
        <v>2024</v>
      </c>
      <c r="I633" t="s">
        <v>1065</v>
      </c>
      <c r="J633" t="s">
        <v>1063</v>
      </c>
      <c r="K633">
        <v>4</v>
      </c>
    </row>
    <row r="634" spans="1:11" x14ac:dyDescent="0.3">
      <c r="A634" t="s">
        <v>656</v>
      </c>
      <c r="B634" t="s">
        <v>12</v>
      </c>
      <c r="C634">
        <v>121</v>
      </c>
      <c r="D634" t="s">
        <v>9</v>
      </c>
      <c r="E634" s="24">
        <v>45127</v>
      </c>
      <c r="F634">
        <v>20</v>
      </c>
      <c r="G634">
        <v>2.7</v>
      </c>
      <c r="H634">
        <v>2024</v>
      </c>
      <c r="I634" t="s">
        <v>1065</v>
      </c>
      <c r="J634" t="s">
        <v>1061</v>
      </c>
      <c r="K634">
        <v>3</v>
      </c>
    </row>
    <row r="635" spans="1:11" x14ac:dyDescent="0.3">
      <c r="A635" t="s">
        <v>657</v>
      </c>
      <c r="B635" t="s">
        <v>22</v>
      </c>
      <c r="C635">
        <v>41</v>
      </c>
      <c r="D635" t="s">
        <v>13</v>
      </c>
      <c r="E635" s="24">
        <v>45128</v>
      </c>
      <c r="F635">
        <v>112</v>
      </c>
      <c r="G635">
        <v>2.2999999999999998</v>
      </c>
      <c r="H635">
        <v>2024</v>
      </c>
      <c r="I635" t="s">
        <v>1067</v>
      </c>
      <c r="J635" t="s">
        <v>1063</v>
      </c>
      <c r="K635">
        <v>2</v>
      </c>
    </row>
    <row r="636" spans="1:11" x14ac:dyDescent="0.3">
      <c r="A636" t="s">
        <v>658</v>
      </c>
      <c r="B636" t="s">
        <v>21</v>
      </c>
      <c r="C636">
        <v>60</v>
      </c>
      <c r="D636" t="s">
        <v>11</v>
      </c>
      <c r="E636" s="24">
        <v>45128</v>
      </c>
      <c r="F636">
        <v>60</v>
      </c>
      <c r="G636">
        <v>2.2999999999999998</v>
      </c>
      <c r="H636">
        <v>2024</v>
      </c>
      <c r="I636" t="s">
        <v>1067</v>
      </c>
      <c r="J636" t="s">
        <v>1063</v>
      </c>
      <c r="K636">
        <v>2</v>
      </c>
    </row>
    <row r="637" spans="1:11" x14ac:dyDescent="0.3">
      <c r="A637" t="s">
        <v>659</v>
      </c>
      <c r="B637" t="s">
        <v>21</v>
      </c>
      <c r="C637">
        <v>144</v>
      </c>
      <c r="D637" t="s">
        <v>11</v>
      </c>
      <c r="E637" s="24">
        <v>45129</v>
      </c>
      <c r="F637">
        <v>102</v>
      </c>
      <c r="G637">
        <v>2.9</v>
      </c>
      <c r="H637">
        <v>2024</v>
      </c>
      <c r="I637" t="s">
        <v>1068</v>
      </c>
      <c r="J637" t="s">
        <v>1061</v>
      </c>
      <c r="K637">
        <v>3</v>
      </c>
    </row>
    <row r="638" spans="1:11" x14ac:dyDescent="0.3">
      <c r="A638" t="s">
        <v>660</v>
      </c>
      <c r="B638" t="s">
        <v>8</v>
      </c>
      <c r="C638">
        <v>67</v>
      </c>
      <c r="D638" t="s">
        <v>11</v>
      </c>
      <c r="E638" s="24">
        <v>45129</v>
      </c>
      <c r="F638">
        <v>38</v>
      </c>
      <c r="G638">
        <v>4.2</v>
      </c>
      <c r="H638">
        <v>2024</v>
      </c>
      <c r="I638" t="s">
        <v>1068</v>
      </c>
      <c r="J638" t="s">
        <v>1059</v>
      </c>
      <c r="K638">
        <v>4</v>
      </c>
    </row>
    <row r="639" spans="1:11" x14ac:dyDescent="0.3">
      <c r="A639" t="s">
        <v>661</v>
      </c>
      <c r="B639" t="s">
        <v>22</v>
      </c>
      <c r="C639">
        <v>162</v>
      </c>
      <c r="D639" t="s">
        <v>10</v>
      </c>
      <c r="E639" s="24">
        <v>45129</v>
      </c>
      <c r="F639">
        <v>82</v>
      </c>
      <c r="G639">
        <v>4.5999999999999996</v>
      </c>
      <c r="H639">
        <v>2024</v>
      </c>
      <c r="I639" t="s">
        <v>1068</v>
      </c>
      <c r="J639" t="s">
        <v>1061</v>
      </c>
      <c r="K639">
        <v>5</v>
      </c>
    </row>
    <row r="640" spans="1:11" x14ac:dyDescent="0.3">
      <c r="A640" t="s">
        <v>662</v>
      </c>
      <c r="B640" t="s">
        <v>21</v>
      </c>
      <c r="C640">
        <v>87</v>
      </c>
      <c r="D640" t="s">
        <v>9</v>
      </c>
      <c r="E640" s="24">
        <v>45132</v>
      </c>
      <c r="F640">
        <v>125</v>
      </c>
      <c r="G640">
        <v>4.5</v>
      </c>
      <c r="H640">
        <v>2024</v>
      </c>
      <c r="I640" t="s">
        <v>1062</v>
      </c>
      <c r="J640" t="s">
        <v>1059</v>
      </c>
      <c r="K640">
        <v>5</v>
      </c>
    </row>
    <row r="641" spans="1:11" x14ac:dyDescent="0.3">
      <c r="A641" t="s">
        <v>663</v>
      </c>
      <c r="B641" t="s">
        <v>19</v>
      </c>
      <c r="C641">
        <v>10</v>
      </c>
      <c r="D641" t="s">
        <v>6</v>
      </c>
      <c r="E641" s="24">
        <v>45133</v>
      </c>
      <c r="F641">
        <v>72</v>
      </c>
      <c r="G641">
        <v>3.7</v>
      </c>
      <c r="H641">
        <v>2024</v>
      </c>
      <c r="I641" t="s">
        <v>1064</v>
      </c>
      <c r="J641" t="s">
        <v>1069</v>
      </c>
      <c r="K641">
        <v>4</v>
      </c>
    </row>
    <row r="642" spans="1:11" x14ac:dyDescent="0.3">
      <c r="A642" t="s">
        <v>664</v>
      </c>
      <c r="B642" t="s">
        <v>12</v>
      </c>
      <c r="C642">
        <v>138</v>
      </c>
      <c r="D642" t="s">
        <v>6</v>
      </c>
      <c r="E642" s="24">
        <v>45133</v>
      </c>
      <c r="F642">
        <v>195</v>
      </c>
      <c r="G642">
        <v>4.0999999999999996</v>
      </c>
      <c r="H642">
        <v>2024</v>
      </c>
      <c r="I642" t="s">
        <v>1064</v>
      </c>
      <c r="J642" t="s">
        <v>1061</v>
      </c>
      <c r="K642">
        <v>4</v>
      </c>
    </row>
    <row r="643" spans="1:11" x14ac:dyDescent="0.3">
      <c r="A643" t="s">
        <v>665</v>
      </c>
      <c r="B643" t="s">
        <v>22</v>
      </c>
      <c r="C643">
        <v>31</v>
      </c>
      <c r="D643" t="s">
        <v>6</v>
      </c>
      <c r="E643" s="24">
        <v>45134</v>
      </c>
      <c r="F643">
        <v>160</v>
      </c>
      <c r="G643">
        <v>3.4</v>
      </c>
      <c r="H643">
        <v>2024</v>
      </c>
      <c r="I643" t="s">
        <v>1065</v>
      </c>
      <c r="J643" t="s">
        <v>1063</v>
      </c>
      <c r="K643">
        <v>3</v>
      </c>
    </row>
    <row r="644" spans="1:11" x14ac:dyDescent="0.3">
      <c r="A644" t="s">
        <v>666</v>
      </c>
      <c r="B644" t="s">
        <v>16</v>
      </c>
      <c r="C644">
        <v>75</v>
      </c>
      <c r="D644" t="s">
        <v>10</v>
      </c>
      <c r="E644" s="24">
        <v>45134</v>
      </c>
      <c r="F644">
        <v>78</v>
      </c>
      <c r="G644">
        <v>3.3</v>
      </c>
      <c r="H644">
        <v>2024</v>
      </c>
      <c r="I644" t="s">
        <v>1065</v>
      </c>
      <c r="J644" t="s">
        <v>1059</v>
      </c>
      <c r="K644">
        <v>3</v>
      </c>
    </row>
    <row r="645" spans="1:11" x14ac:dyDescent="0.3">
      <c r="A645" t="s">
        <v>667</v>
      </c>
      <c r="B645" t="s">
        <v>20</v>
      </c>
      <c r="C645">
        <v>65</v>
      </c>
      <c r="D645" t="s">
        <v>10</v>
      </c>
      <c r="E645" s="24">
        <v>45135</v>
      </c>
      <c r="F645">
        <v>70</v>
      </c>
      <c r="G645">
        <v>4.4000000000000004</v>
      </c>
      <c r="H645">
        <v>2024</v>
      </c>
      <c r="I645" t="s">
        <v>1067</v>
      </c>
      <c r="J645" t="s">
        <v>1059</v>
      </c>
      <c r="K645">
        <v>4</v>
      </c>
    </row>
    <row r="646" spans="1:11" x14ac:dyDescent="0.3">
      <c r="A646" t="s">
        <v>668</v>
      </c>
      <c r="B646" t="s">
        <v>23</v>
      </c>
      <c r="C646">
        <v>106</v>
      </c>
      <c r="D646" t="s">
        <v>13</v>
      </c>
      <c r="E646" s="24">
        <v>45135</v>
      </c>
      <c r="F646">
        <v>105</v>
      </c>
      <c r="G646">
        <v>4.2</v>
      </c>
      <c r="H646">
        <v>2024</v>
      </c>
      <c r="I646" t="s">
        <v>1067</v>
      </c>
      <c r="J646" t="s">
        <v>1059</v>
      </c>
      <c r="K646">
        <v>4</v>
      </c>
    </row>
    <row r="647" spans="1:11" x14ac:dyDescent="0.3">
      <c r="A647" t="s">
        <v>669</v>
      </c>
      <c r="B647" t="s">
        <v>20</v>
      </c>
      <c r="C647">
        <v>107</v>
      </c>
      <c r="D647" t="s">
        <v>13</v>
      </c>
      <c r="E647" s="24">
        <v>45136</v>
      </c>
      <c r="F647">
        <v>78</v>
      </c>
      <c r="G647">
        <v>3.4</v>
      </c>
      <c r="H647">
        <v>2024</v>
      </c>
      <c r="I647" t="s">
        <v>1068</v>
      </c>
      <c r="J647" t="s">
        <v>1059</v>
      </c>
      <c r="K647">
        <v>3</v>
      </c>
    </row>
    <row r="648" spans="1:11" x14ac:dyDescent="0.3">
      <c r="A648" t="s">
        <v>670</v>
      </c>
      <c r="B648" t="s">
        <v>17</v>
      </c>
      <c r="C648">
        <v>78</v>
      </c>
      <c r="D648" t="s">
        <v>13</v>
      </c>
      <c r="E648" s="24">
        <v>45138</v>
      </c>
      <c r="F648">
        <v>205</v>
      </c>
      <c r="G648">
        <v>4.4000000000000004</v>
      </c>
      <c r="H648">
        <v>2024</v>
      </c>
      <c r="I648" t="s">
        <v>1060</v>
      </c>
      <c r="J648" t="s">
        <v>1059</v>
      </c>
      <c r="K648">
        <v>4</v>
      </c>
    </row>
    <row r="649" spans="1:11" x14ac:dyDescent="0.3">
      <c r="A649" t="s">
        <v>671</v>
      </c>
      <c r="B649" t="s">
        <v>24</v>
      </c>
      <c r="C649">
        <v>122</v>
      </c>
      <c r="D649" t="s">
        <v>13</v>
      </c>
      <c r="E649" s="24">
        <v>45138</v>
      </c>
      <c r="F649">
        <v>78</v>
      </c>
      <c r="G649">
        <v>2.7</v>
      </c>
      <c r="H649">
        <v>2024</v>
      </c>
      <c r="I649" t="s">
        <v>1060</v>
      </c>
      <c r="J649" t="s">
        <v>1061</v>
      </c>
      <c r="K649">
        <v>3</v>
      </c>
    </row>
    <row r="650" spans="1:11" x14ac:dyDescent="0.3">
      <c r="A650" t="s">
        <v>672</v>
      </c>
      <c r="B650" t="s">
        <v>12</v>
      </c>
      <c r="C650">
        <v>58</v>
      </c>
      <c r="D650" t="s">
        <v>6</v>
      </c>
      <c r="E650" s="24">
        <v>45138</v>
      </c>
      <c r="F650">
        <v>38</v>
      </c>
      <c r="G650">
        <v>4.5</v>
      </c>
      <c r="H650">
        <v>2024</v>
      </c>
      <c r="I650" t="s">
        <v>1060</v>
      </c>
      <c r="J650" t="s">
        <v>1063</v>
      </c>
      <c r="K650">
        <v>5</v>
      </c>
    </row>
    <row r="651" spans="1:11" x14ac:dyDescent="0.3">
      <c r="A651" t="s">
        <v>673</v>
      </c>
      <c r="B651" t="s">
        <v>17</v>
      </c>
      <c r="C651">
        <v>33</v>
      </c>
      <c r="D651" t="s">
        <v>11</v>
      </c>
      <c r="E651" s="24">
        <v>45138</v>
      </c>
      <c r="F651">
        <v>92</v>
      </c>
      <c r="G651">
        <v>1.7</v>
      </c>
      <c r="H651">
        <v>2024</v>
      </c>
      <c r="I651" t="s">
        <v>1060</v>
      </c>
      <c r="J651" t="s">
        <v>1063</v>
      </c>
      <c r="K651">
        <v>2</v>
      </c>
    </row>
    <row r="652" spans="1:11" x14ac:dyDescent="0.3">
      <c r="A652" t="s">
        <v>674</v>
      </c>
      <c r="B652" t="s">
        <v>5</v>
      </c>
      <c r="C652">
        <v>164</v>
      </c>
      <c r="D652" t="s">
        <v>10</v>
      </c>
      <c r="E652" s="24">
        <v>45138</v>
      </c>
      <c r="F652">
        <v>36</v>
      </c>
      <c r="G652">
        <v>4.7</v>
      </c>
      <c r="H652">
        <v>2024</v>
      </c>
      <c r="I652" t="s">
        <v>1060</v>
      </c>
      <c r="J652" t="s">
        <v>1061</v>
      </c>
      <c r="K652">
        <v>5</v>
      </c>
    </row>
    <row r="653" spans="1:11" x14ac:dyDescent="0.3">
      <c r="A653" t="s">
        <v>675</v>
      </c>
      <c r="B653" t="s">
        <v>16</v>
      </c>
      <c r="C653">
        <v>163</v>
      </c>
      <c r="D653" t="s">
        <v>9</v>
      </c>
      <c r="E653" s="24">
        <v>45138</v>
      </c>
      <c r="F653">
        <v>76</v>
      </c>
      <c r="G653">
        <v>4.4000000000000004</v>
      </c>
      <c r="H653">
        <v>2024</v>
      </c>
      <c r="I653" t="s">
        <v>1060</v>
      </c>
      <c r="J653" t="s">
        <v>1061</v>
      </c>
      <c r="K653">
        <v>4</v>
      </c>
    </row>
    <row r="654" spans="1:11" x14ac:dyDescent="0.3">
      <c r="A654" t="s">
        <v>676</v>
      </c>
      <c r="B654" t="s">
        <v>15</v>
      </c>
      <c r="C654">
        <v>71</v>
      </c>
      <c r="D654" t="s">
        <v>10</v>
      </c>
      <c r="E654" s="24">
        <v>45140</v>
      </c>
      <c r="F654">
        <v>170</v>
      </c>
      <c r="G654">
        <v>3.5</v>
      </c>
      <c r="H654">
        <v>2024</v>
      </c>
      <c r="I654" t="s">
        <v>1064</v>
      </c>
      <c r="J654" t="s">
        <v>1059</v>
      </c>
      <c r="K654">
        <v>4</v>
      </c>
    </row>
    <row r="655" spans="1:11" x14ac:dyDescent="0.3">
      <c r="A655" t="s">
        <v>677</v>
      </c>
      <c r="B655" t="s">
        <v>17</v>
      </c>
      <c r="C655">
        <v>103</v>
      </c>
      <c r="D655" t="s">
        <v>6</v>
      </c>
      <c r="E655" s="24">
        <v>45141</v>
      </c>
      <c r="F655">
        <v>117</v>
      </c>
      <c r="G655">
        <v>4.7</v>
      </c>
      <c r="H655">
        <v>2024</v>
      </c>
      <c r="I655" t="s">
        <v>1065</v>
      </c>
      <c r="J655" t="s">
        <v>1059</v>
      </c>
      <c r="K655">
        <v>5</v>
      </c>
    </row>
    <row r="656" spans="1:11" x14ac:dyDescent="0.3">
      <c r="A656" t="s">
        <v>678</v>
      </c>
      <c r="B656" t="s">
        <v>7</v>
      </c>
      <c r="C656">
        <v>69</v>
      </c>
      <c r="D656" t="s">
        <v>9</v>
      </c>
      <c r="E656" s="24">
        <v>45141</v>
      </c>
      <c r="F656">
        <v>20</v>
      </c>
      <c r="G656">
        <v>4.3</v>
      </c>
      <c r="H656">
        <v>2024</v>
      </c>
      <c r="I656" t="s">
        <v>1065</v>
      </c>
      <c r="J656" t="s">
        <v>1059</v>
      </c>
      <c r="K656">
        <v>4</v>
      </c>
    </row>
    <row r="657" spans="1:11" x14ac:dyDescent="0.3">
      <c r="A657" t="s">
        <v>679</v>
      </c>
      <c r="B657" t="s">
        <v>16</v>
      </c>
      <c r="C657">
        <v>111</v>
      </c>
      <c r="D657" t="s">
        <v>6</v>
      </c>
      <c r="E657" s="24">
        <v>45141</v>
      </c>
      <c r="F657">
        <v>99</v>
      </c>
      <c r="G657">
        <v>4.0999999999999996</v>
      </c>
      <c r="H657">
        <v>2024</v>
      </c>
      <c r="I657" t="s">
        <v>1065</v>
      </c>
      <c r="J657" t="s">
        <v>1059</v>
      </c>
      <c r="K657">
        <v>4</v>
      </c>
    </row>
    <row r="658" spans="1:11" x14ac:dyDescent="0.3">
      <c r="A658" t="s">
        <v>680</v>
      </c>
      <c r="B658" t="s">
        <v>18</v>
      </c>
      <c r="C658">
        <v>97</v>
      </c>
      <c r="D658" t="s">
        <v>9</v>
      </c>
      <c r="E658" s="24">
        <v>45142</v>
      </c>
      <c r="F658">
        <v>105</v>
      </c>
      <c r="G658">
        <v>2.9</v>
      </c>
      <c r="H658">
        <v>2024</v>
      </c>
      <c r="I658" t="s">
        <v>1067</v>
      </c>
      <c r="J658" t="s">
        <v>1059</v>
      </c>
      <c r="K658">
        <v>3</v>
      </c>
    </row>
    <row r="659" spans="1:11" x14ac:dyDescent="0.3">
      <c r="A659" t="s">
        <v>681</v>
      </c>
      <c r="B659" t="s">
        <v>14</v>
      </c>
      <c r="C659">
        <v>144</v>
      </c>
      <c r="D659" t="s">
        <v>13</v>
      </c>
      <c r="E659" s="24">
        <v>45142</v>
      </c>
      <c r="F659">
        <v>195</v>
      </c>
      <c r="G659">
        <v>3.4</v>
      </c>
      <c r="H659">
        <v>2024</v>
      </c>
      <c r="I659" t="s">
        <v>1067</v>
      </c>
      <c r="J659" t="s">
        <v>1061</v>
      </c>
      <c r="K659">
        <v>3</v>
      </c>
    </row>
    <row r="660" spans="1:11" x14ac:dyDescent="0.3">
      <c r="A660" t="s">
        <v>682</v>
      </c>
      <c r="B660" t="s">
        <v>23</v>
      </c>
      <c r="C660">
        <v>56</v>
      </c>
      <c r="D660" t="s">
        <v>9</v>
      </c>
      <c r="E660" s="24">
        <v>45143</v>
      </c>
      <c r="F660">
        <v>152</v>
      </c>
      <c r="G660">
        <v>4.5999999999999996</v>
      </c>
      <c r="H660">
        <v>2024</v>
      </c>
      <c r="I660" t="s">
        <v>1068</v>
      </c>
      <c r="J660" t="s">
        <v>1063</v>
      </c>
      <c r="K660">
        <v>5</v>
      </c>
    </row>
    <row r="661" spans="1:11" x14ac:dyDescent="0.3">
      <c r="A661" t="s">
        <v>683</v>
      </c>
      <c r="B661" t="s">
        <v>14</v>
      </c>
      <c r="C661">
        <v>132</v>
      </c>
      <c r="D661" t="s">
        <v>13</v>
      </c>
      <c r="E661" s="24">
        <v>45144</v>
      </c>
      <c r="F661">
        <v>195</v>
      </c>
      <c r="G661">
        <v>4.9000000000000004</v>
      </c>
      <c r="H661">
        <v>2024</v>
      </c>
      <c r="I661" t="s">
        <v>1058</v>
      </c>
      <c r="J661" t="s">
        <v>1061</v>
      </c>
      <c r="K661">
        <v>5</v>
      </c>
    </row>
    <row r="662" spans="1:11" x14ac:dyDescent="0.3">
      <c r="A662" t="s">
        <v>684</v>
      </c>
      <c r="B662" t="s">
        <v>15</v>
      </c>
      <c r="C662">
        <v>72</v>
      </c>
      <c r="D662" t="s">
        <v>11</v>
      </c>
      <c r="E662" s="24">
        <v>45144</v>
      </c>
      <c r="F662">
        <v>70</v>
      </c>
      <c r="G662">
        <v>3.6</v>
      </c>
      <c r="H662">
        <v>2024</v>
      </c>
      <c r="I662" t="s">
        <v>1058</v>
      </c>
      <c r="J662" t="s">
        <v>1059</v>
      </c>
      <c r="K662">
        <v>4</v>
      </c>
    </row>
    <row r="663" spans="1:11" x14ac:dyDescent="0.3">
      <c r="A663" t="s">
        <v>685</v>
      </c>
      <c r="B663" t="s">
        <v>16</v>
      </c>
      <c r="C663">
        <v>18</v>
      </c>
      <c r="D663" t="s">
        <v>11</v>
      </c>
      <c r="E663" s="24">
        <v>45144</v>
      </c>
      <c r="F663">
        <v>22</v>
      </c>
      <c r="G663">
        <v>3.5</v>
      </c>
      <c r="H663">
        <v>2024</v>
      </c>
      <c r="I663" t="s">
        <v>1058</v>
      </c>
      <c r="J663" t="s">
        <v>1066</v>
      </c>
      <c r="K663">
        <v>4</v>
      </c>
    </row>
    <row r="664" spans="1:11" x14ac:dyDescent="0.3">
      <c r="A664" t="s">
        <v>686</v>
      </c>
      <c r="B664" t="s">
        <v>8</v>
      </c>
      <c r="C664">
        <v>115</v>
      </c>
      <c r="D664" t="s">
        <v>6</v>
      </c>
      <c r="E664" s="24">
        <v>45145</v>
      </c>
      <c r="F664">
        <v>40</v>
      </c>
      <c r="G664">
        <v>3.3</v>
      </c>
      <c r="H664">
        <v>2024</v>
      </c>
      <c r="I664" t="s">
        <v>1060</v>
      </c>
      <c r="J664" t="s">
        <v>1059</v>
      </c>
      <c r="K664">
        <v>3</v>
      </c>
    </row>
    <row r="665" spans="1:11" x14ac:dyDescent="0.3">
      <c r="A665" t="s">
        <v>687</v>
      </c>
      <c r="B665" t="s">
        <v>8</v>
      </c>
      <c r="C665">
        <v>124</v>
      </c>
      <c r="D665" t="s">
        <v>9</v>
      </c>
      <c r="E665" s="24">
        <v>45146</v>
      </c>
      <c r="F665">
        <v>54</v>
      </c>
      <c r="G665">
        <v>3.8</v>
      </c>
      <c r="H665">
        <v>2024</v>
      </c>
      <c r="I665" t="s">
        <v>1062</v>
      </c>
      <c r="J665" t="s">
        <v>1061</v>
      </c>
      <c r="K665">
        <v>4</v>
      </c>
    </row>
    <row r="666" spans="1:11" x14ac:dyDescent="0.3">
      <c r="A666" t="s">
        <v>688</v>
      </c>
      <c r="B666" t="s">
        <v>12</v>
      </c>
      <c r="C666">
        <v>130</v>
      </c>
      <c r="D666" t="s">
        <v>9</v>
      </c>
      <c r="E666" s="24">
        <v>45146</v>
      </c>
      <c r="F666">
        <v>60</v>
      </c>
      <c r="G666">
        <v>2.5</v>
      </c>
      <c r="H666">
        <v>2024</v>
      </c>
      <c r="I666" t="s">
        <v>1062</v>
      </c>
      <c r="J666" t="s">
        <v>1061</v>
      </c>
      <c r="K666">
        <v>3</v>
      </c>
    </row>
    <row r="667" spans="1:11" x14ac:dyDescent="0.3">
      <c r="A667" t="s">
        <v>689</v>
      </c>
      <c r="B667" t="s">
        <v>19</v>
      </c>
      <c r="C667">
        <v>120</v>
      </c>
      <c r="D667" t="s">
        <v>10</v>
      </c>
      <c r="E667" s="24">
        <v>45148</v>
      </c>
      <c r="F667">
        <v>58</v>
      </c>
      <c r="G667">
        <v>4.5999999999999996</v>
      </c>
      <c r="H667">
        <v>2024</v>
      </c>
      <c r="I667" t="s">
        <v>1065</v>
      </c>
      <c r="J667" t="s">
        <v>1059</v>
      </c>
      <c r="K667">
        <v>5</v>
      </c>
    </row>
    <row r="668" spans="1:11" x14ac:dyDescent="0.3">
      <c r="A668" t="s">
        <v>690</v>
      </c>
      <c r="B668" t="s">
        <v>18</v>
      </c>
      <c r="C668">
        <v>75</v>
      </c>
      <c r="D668" t="s">
        <v>6</v>
      </c>
      <c r="E668" s="24">
        <v>45148</v>
      </c>
      <c r="F668">
        <v>220</v>
      </c>
      <c r="G668">
        <v>4.7</v>
      </c>
      <c r="H668">
        <v>2024</v>
      </c>
      <c r="I668" t="s">
        <v>1065</v>
      </c>
      <c r="J668" t="s">
        <v>1059</v>
      </c>
      <c r="K668">
        <v>5</v>
      </c>
    </row>
    <row r="669" spans="1:11" x14ac:dyDescent="0.3">
      <c r="A669" t="s">
        <v>691</v>
      </c>
      <c r="B669" t="s">
        <v>20</v>
      </c>
      <c r="C669">
        <v>63</v>
      </c>
      <c r="D669" t="s">
        <v>6</v>
      </c>
      <c r="E669" s="24">
        <v>45148</v>
      </c>
      <c r="F669">
        <v>27</v>
      </c>
      <c r="G669">
        <v>3.6</v>
      </c>
      <c r="H669">
        <v>2024</v>
      </c>
      <c r="I669" t="s">
        <v>1065</v>
      </c>
      <c r="J669" t="s">
        <v>1059</v>
      </c>
      <c r="K669">
        <v>4</v>
      </c>
    </row>
    <row r="670" spans="1:11" x14ac:dyDescent="0.3">
      <c r="A670" t="s">
        <v>692</v>
      </c>
      <c r="B670" t="s">
        <v>14</v>
      </c>
      <c r="C670">
        <v>74</v>
      </c>
      <c r="D670" t="s">
        <v>6</v>
      </c>
      <c r="E670" s="24">
        <v>45150</v>
      </c>
      <c r="F670">
        <v>26</v>
      </c>
      <c r="G670">
        <v>4.3</v>
      </c>
      <c r="H670">
        <v>2024</v>
      </c>
      <c r="I670" t="s">
        <v>1068</v>
      </c>
      <c r="J670" t="s">
        <v>1059</v>
      </c>
      <c r="K670">
        <v>4</v>
      </c>
    </row>
    <row r="671" spans="1:11" x14ac:dyDescent="0.3">
      <c r="A671" t="s">
        <v>693</v>
      </c>
      <c r="B671" t="s">
        <v>7</v>
      </c>
      <c r="C671">
        <v>134</v>
      </c>
      <c r="D671" t="s">
        <v>13</v>
      </c>
      <c r="E671" s="24">
        <v>45151</v>
      </c>
      <c r="F671">
        <v>160</v>
      </c>
      <c r="G671">
        <v>4.7</v>
      </c>
      <c r="H671">
        <v>2024</v>
      </c>
      <c r="I671" t="s">
        <v>1058</v>
      </c>
      <c r="J671" t="s">
        <v>1061</v>
      </c>
      <c r="K671">
        <v>5</v>
      </c>
    </row>
    <row r="672" spans="1:11" x14ac:dyDescent="0.3">
      <c r="A672" t="s">
        <v>694</v>
      </c>
      <c r="B672" t="s">
        <v>16</v>
      </c>
      <c r="C672">
        <v>103</v>
      </c>
      <c r="D672" t="s">
        <v>9</v>
      </c>
      <c r="E672" s="24">
        <v>45151</v>
      </c>
      <c r="F672">
        <v>200</v>
      </c>
      <c r="G672">
        <v>4.9000000000000004</v>
      </c>
      <c r="H672">
        <v>2024</v>
      </c>
      <c r="I672" t="s">
        <v>1058</v>
      </c>
      <c r="J672" t="s">
        <v>1059</v>
      </c>
      <c r="K672">
        <v>5</v>
      </c>
    </row>
    <row r="673" spans="1:11" x14ac:dyDescent="0.3">
      <c r="A673" t="s">
        <v>695</v>
      </c>
      <c r="B673" t="s">
        <v>16</v>
      </c>
      <c r="C673">
        <v>155</v>
      </c>
      <c r="D673" t="s">
        <v>10</v>
      </c>
      <c r="E673" s="24">
        <v>45154</v>
      </c>
      <c r="F673">
        <v>135</v>
      </c>
      <c r="G673">
        <v>4.9000000000000004</v>
      </c>
      <c r="H673">
        <v>2024</v>
      </c>
      <c r="I673" t="s">
        <v>1064</v>
      </c>
      <c r="J673" t="s">
        <v>1061</v>
      </c>
      <c r="K673">
        <v>5</v>
      </c>
    </row>
    <row r="674" spans="1:11" x14ac:dyDescent="0.3">
      <c r="A674" t="s">
        <v>696</v>
      </c>
      <c r="B674" t="s">
        <v>20</v>
      </c>
      <c r="C674">
        <v>128</v>
      </c>
      <c r="D674" t="s">
        <v>9</v>
      </c>
      <c r="E674" s="24">
        <v>45155</v>
      </c>
      <c r="F674">
        <v>22</v>
      </c>
      <c r="G674">
        <v>1.9</v>
      </c>
      <c r="H674">
        <v>2024</v>
      </c>
      <c r="I674" t="s">
        <v>1065</v>
      </c>
      <c r="J674" t="s">
        <v>1061</v>
      </c>
      <c r="K674">
        <v>2</v>
      </c>
    </row>
    <row r="675" spans="1:11" x14ac:dyDescent="0.3">
      <c r="A675" t="s">
        <v>697</v>
      </c>
      <c r="B675" t="s">
        <v>18</v>
      </c>
      <c r="C675">
        <v>89</v>
      </c>
      <c r="D675" t="s">
        <v>13</v>
      </c>
      <c r="E675" s="24">
        <v>45156</v>
      </c>
      <c r="F675">
        <v>164</v>
      </c>
      <c r="G675">
        <v>4.5</v>
      </c>
      <c r="H675">
        <v>2024</v>
      </c>
      <c r="I675" t="s">
        <v>1067</v>
      </c>
      <c r="J675" t="s">
        <v>1059</v>
      </c>
      <c r="K675">
        <v>5</v>
      </c>
    </row>
    <row r="676" spans="1:11" x14ac:dyDescent="0.3">
      <c r="A676" t="s">
        <v>698</v>
      </c>
      <c r="B676" t="s">
        <v>8</v>
      </c>
      <c r="C676">
        <v>81</v>
      </c>
      <c r="D676" t="s">
        <v>10</v>
      </c>
      <c r="E676" s="24">
        <v>45156</v>
      </c>
      <c r="F676">
        <v>21</v>
      </c>
      <c r="G676">
        <v>4.9000000000000004</v>
      </c>
      <c r="H676">
        <v>2024</v>
      </c>
      <c r="I676" t="s">
        <v>1067</v>
      </c>
      <c r="J676" t="s">
        <v>1059</v>
      </c>
      <c r="K676">
        <v>5</v>
      </c>
    </row>
    <row r="677" spans="1:11" x14ac:dyDescent="0.3">
      <c r="A677" t="s">
        <v>699</v>
      </c>
      <c r="B677" t="s">
        <v>18</v>
      </c>
      <c r="C677">
        <v>66</v>
      </c>
      <c r="D677" t="s">
        <v>13</v>
      </c>
      <c r="E677" s="24">
        <v>45157</v>
      </c>
      <c r="F677">
        <v>120</v>
      </c>
      <c r="G677">
        <v>4.5</v>
      </c>
      <c r="H677">
        <v>2024</v>
      </c>
      <c r="I677" t="s">
        <v>1068</v>
      </c>
      <c r="J677" t="s">
        <v>1059</v>
      </c>
      <c r="K677">
        <v>5</v>
      </c>
    </row>
    <row r="678" spans="1:11" x14ac:dyDescent="0.3">
      <c r="A678" t="s">
        <v>700</v>
      </c>
      <c r="B678" t="s">
        <v>15</v>
      </c>
      <c r="C678">
        <v>61</v>
      </c>
      <c r="D678" t="s">
        <v>11</v>
      </c>
      <c r="E678" s="24">
        <v>45157</v>
      </c>
      <c r="F678">
        <v>93</v>
      </c>
      <c r="G678">
        <v>2.7</v>
      </c>
      <c r="H678">
        <v>2024</v>
      </c>
      <c r="I678" t="s">
        <v>1068</v>
      </c>
      <c r="J678" t="s">
        <v>1059</v>
      </c>
      <c r="K678">
        <v>3</v>
      </c>
    </row>
    <row r="679" spans="1:11" x14ac:dyDescent="0.3">
      <c r="A679" t="s">
        <v>701</v>
      </c>
      <c r="B679" t="s">
        <v>8</v>
      </c>
      <c r="C679">
        <v>128</v>
      </c>
      <c r="D679" t="s">
        <v>11</v>
      </c>
      <c r="E679" s="24">
        <v>45157</v>
      </c>
      <c r="F679">
        <v>135</v>
      </c>
      <c r="G679">
        <v>2.1</v>
      </c>
      <c r="H679">
        <v>2024</v>
      </c>
      <c r="I679" t="s">
        <v>1068</v>
      </c>
      <c r="J679" t="s">
        <v>1061</v>
      </c>
      <c r="K679">
        <v>2</v>
      </c>
    </row>
    <row r="680" spans="1:11" x14ac:dyDescent="0.3">
      <c r="A680" t="s">
        <v>702</v>
      </c>
      <c r="B680" t="s">
        <v>16</v>
      </c>
      <c r="C680">
        <v>30</v>
      </c>
      <c r="D680" t="s">
        <v>10</v>
      </c>
      <c r="E680" s="24">
        <v>45157</v>
      </c>
      <c r="F680">
        <v>210</v>
      </c>
      <c r="G680">
        <v>4.2</v>
      </c>
      <c r="H680">
        <v>2024</v>
      </c>
      <c r="I680" t="s">
        <v>1068</v>
      </c>
      <c r="J680" t="s">
        <v>1066</v>
      </c>
      <c r="K680">
        <v>4</v>
      </c>
    </row>
    <row r="681" spans="1:11" x14ac:dyDescent="0.3">
      <c r="A681" t="s">
        <v>703</v>
      </c>
      <c r="B681" t="s">
        <v>5</v>
      </c>
      <c r="C681">
        <v>63</v>
      </c>
      <c r="D681" t="s">
        <v>11</v>
      </c>
      <c r="E681" s="24">
        <v>45158</v>
      </c>
      <c r="F681">
        <v>29</v>
      </c>
      <c r="G681">
        <v>4.7</v>
      </c>
      <c r="H681">
        <v>2024</v>
      </c>
      <c r="I681" t="s">
        <v>1058</v>
      </c>
      <c r="J681" t="s">
        <v>1059</v>
      </c>
      <c r="K681">
        <v>5</v>
      </c>
    </row>
    <row r="682" spans="1:11" x14ac:dyDescent="0.3">
      <c r="A682" t="s">
        <v>704</v>
      </c>
      <c r="B682" t="s">
        <v>24</v>
      </c>
      <c r="C682">
        <v>64</v>
      </c>
      <c r="D682" t="s">
        <v>6</v>
      </c>
      <c r="E682" s="24">
        <v>45158</v>
      </c>
      <c r="F682">
        <v>111</v>
      </c>
      <c r="G682">
        <v>3.9</v>
      </c>
      <c r="H682">
        <v>2024</v>
      </c>
      <c r="I682" t="s">
        <v>1058</v>
      </c>
      <c r="J682" t="s">
        <v>1059</v>
      </c>
      <c r="K682">
        <v>4</v>
      </c>
    </row>
    <row r="683" spans="1:11" x14ac:dyDescent="0.3">
      <c r="A683" t="s">
        <v>705</v>
      </c>
      <c r="B683" t="s">
        <v>21</v>
      </c>
      <c r="C683">
        <v>151</v>
      </c>
      <c r="D683" t="s">
        <v>9</v>
      </c>
      <c r="E683" s="24">
        <v>45159</v>
      </c>
      <c r="F683">
        <v>63</v>
      </c>
      <c r="G683">
        <v>4.0999999999999996</v>
      </c>
      <c r="H683">
        <v>2024</v>
      </c>
      <c r="I683" t="s">
        <v>1060</v>
      </c>
      <c r="J683" t="s">
        <v>1061</v>
      </c>
      <c r="K683">
        <v>4</v>
      </c>
    </row>
    <row r="684" spans="1:11" x14ac:dyDescent="0.3">
      <c r="A684" t="s">
        <v>706</v>
      </c>
      <c r="B684" t="s">
        <v>17</v>
      </c>
      <c r="C684">
        <v>116</v>
      </c>
      <c r="D684" t="s">
        <v>13</v>
      </c>
      <c r="E684" s="24">
        <v>45159</v>
      </c>
      <c r="F684">
        <v>44</v>
      </c>
      <c r="G684">
        <v>3.8</v>
      </c>
      <c r="H684">
        <v>2024</v>
      </c>
      <c r="I684" t="s">
        <v>1060</v>
      </c>
      <c r="J684" t="s">
        <v>1059</v>
      </c>
      <c r="K684">
        <v>4</v>
      </c>
    </row>
    <row r="685" spans="1:11" x14ac:dyDescent="0.3">
      <c r="A685" t="s">
        <v>707</v>
      </c>
      <c r="B685" t="s">
        <v>21</v>
      </c>
      <c r="C685">
        <v>111</v>
      </c>
      <c r="D685" t="s">
        <v>13</v>
      </c>
      <c r="E685" s="24">
        <v>45161</v>
      </c>
      <c r="F685">
        <v>120</v>
      </c>
      <c r="G685">
        <v>1.8</v>
      </c>
      <c r="H685">
        <v>2024</v>
      </c>
      <c r="I685" t="s">
        <v>1064</v>
      </c>
      <c r="J685" t="s">
        <v>1059</v>
      </c>
      <c r="K685">
        <v>2</v>
      </c>
    </row>
    <row r="686" spans="1:11" x14ac:dyDescent="0.3">
      <c r="A686" t="s">
        <v>708</v>
      </c>
      <c r="B686" t="s">
        <v>8</v>
      </c>
      <c r="C686">
        <v>15</v>
      </c>
      <c r="D686" t="s">
        <v>13</v>
      </c>
      <c r="E686" s="24">
        <v>45161</v>
      </c>
      <c r="F686">
        <v>120</v>
      </c>
      <c r="G686">
        <v>4.0999999999999996</v>
      </c>
      <c r="H686">
        <v>2024</v>
      </c>
      <c r="I686" t="s">
        <v>1064</v>
      </c>
      <c r="J686" t="s">
        <v>1066</v>
      </c>
      <c r="K686">
        <v>4</v>
      </c>
    </row>
    <row r="687" spans="1:11" x14ac:dyDescent="0.3">
      <c r="A687" t="s">
        <v>709</v>
      </c>
      <c r="B687" t="s">
        <v>24</v>
      </c>
      <c r="C687">
        <v>18</v>
      </c>
      <c r="D687" t="s">
        <v>9</v>
      </c>
      <c r="E687" s="24">
        <v>45162</v>
      </c>
      <c r="F687">
        <v>40</v>
      </c>
      <c r="G687">
        <v>4.4000000000000004</v>
      </c>
      <c r="H687">
        <v>2024</v>
      </c>
      <c r="I687" t="s">
        <v>1065</v>
      </c>
      <c r="J687" t="s">
        <v>1066</v>
      </c>
      <c r="K687">
        <v>4</v>
      </c>
    </row>
    <row r="688" spans="1:11" x14ac:dyDescent="0.3">
      <c r="A688" t="s">
        <v>710</v>
      </c>
      <c r="B688" t="s">
        <v>15</v>
      </c>
      <c r="C688">
        <v>146</v>
      </c>
      <c r="D688" t="s">
        <v>11</v>
      </c>
      <c r="E688" s="24">
        <v>45162</v>
      </c>
      <c r="F688">
        <v>160</v>
      </c>
      <c r="G688">
        <v>4.0999999999999996</v>
      </c>
      <c r="H688">
        <v>2024</v>
      </c>
      <c r="I688" t="s">
        <v>1065</v>
      </c>
      <c r="J688" t="s">
        <v>1061</v>
      </c>
      <c r="K688">
        <v>4</v>
      </c>
    </row>
    <row r="689" spans="1:11" x14ac:dyDescent="0.3">
      <c r="A689" t="s">
        <v>711</v>
      </c>
      <c r="B689" t="s">
        <v>16</v>
      </c>
      <c r="C689">
        <v>73</v>
      </c>
      <c r="D689" t="s">
        <v>13</v>
      </c>
      <c r="E689" s="24">
        <v>45163</v>
      </c>
      <c r="F689">
        <v>44</v>
      </c>
      <c r="G689">
        <v>3.8</v>
      </c>
      <c r="H689">
        <v>2024</v>
      </c>
      <c r="I689" t="s">
        <v>1067</v>
      </c>
      <c r="J689" t="s">
        <v>1059</v>
      </c>
      <c r="K689">
        <v>4</v>
      </c>
    </row>
    <row r="690" spans="1:11" x14ac:dyDescent="0.3">
      <c r="A690" t="s">
        <v>712</v>
      </c>
      <c r="B690" t="s">
        <v>21</v>
      </c>
      <c r="C690">
        <v>108</v>
      </c>
      <c r="D690" t="s">
        <v>9</v>
      </c>
      <c r="E690" s="24">
        <v>45163</v>
      </c>
      <c r="F690">
        <v>80</v>
      </c>
      <c r="G690">
        <v>4.3</v>
      </c>
      <c r="H690">
        <v>2024</v>
      </c>
      <c r="I690" t="s">
        <v>1067</v>
      </c>
      <c r="J690" t="s">
        <v>1059</v>
      </c>
      <c r="K690">
        <v>4</v>
      </c>
    </row>
    <row r="691" spans="1:11" x14ac:dyDescent="0.3">
      <c r="A691" t="s">
        <v>713</v>
      </c>
      <c r="B691" t="s">
        <v>7</v>
      </c>
      <c r="C691">
        <v>52</v>
      </c>
      <c r="D691" t="s">
        <v>9</v>
      </c>
      <c r="E691" s="24">
        <v>45164</v>
      </c>
      <c r="F691">
        <v>66</v>
      </c>
      <c r="G691">
        <v>4.5</v>
      </c>
      <c r="H691">
        <v>2024</v>
      </c>
      <c r="I691" t="s">
        <v>1068</v>
      </c>
      <c r="J691" t="s">
        <v>1063</v>
      </c>
      <c r="K691">
        <v>5</v>
      </c>
    </row>
    <row r="692" spans="1:11" x14ac:dyDescent="0.3">
      <c r="A692" t="s">
        <v>714</v>
      </c>
      <c r="B692" t="s">
        <v>17</v>
      </c>
      <c r="C692">
        <v>165</v>
      </c>
      <c r="D692" t="s">
        <v>6</v>
      </c>
      <c r="E692" s="24">
        <v>45164</v>
      </c>
      <c r="F692">
        <v>82</v>
      </c>
      <c r="G692">
        <v>3.4</v>
      </c>
      <c r="H692">
        <v>2024</v>
      </c>
      <c r="I692" t="s">
        <v>1068</v>
      </c>
      <c r="J692" t="s">
        <v>1061</v>
      </c>
      <c r="K692">
        <v>3</v>
      </c>
    </row>
    <row r="693" spans="1:11" x14ac:dyDescent="0.3">
      <c r="A693" t="s">
        <v>715</v>
      </c>
      <c r="B693" t="s">
        <v>15</v>
      </c>
      <c r="C693">
        <v>104</v>
      </c>
      <c r="D693" t="s">
        <v>13</v>
      </c>
      <c r="E693" s="24">
        <v>45164</v>
      </c>
      <c r="F693">
        <v>66</v>
      </c>
      <c r="G693">
        <v>4.8</v>
      </c>
      <c r="H693">
        <v>2024</v>
      </c>
      <c r="I693" t="s">
        <v>1068</v>
      </c>
      <c r="J693" t="s">
        <v>1059</v>
      </c>
      <c r="K693">
        <v>5</v>
      </c>
    </row>
    <row r="694" spans="1:11" x14ac:dyDescent="0.3">
      <c r="A694" t="s">
        <v>716</v>
      </c>
      <c r="B694" t="s">
        <v>16</v>
      </c>
      <c r="C694">
        <v>131</v>
      </c>
      <c r="D694" t="s">
        <v>11</v>
      </c>
      <c r="E694" s="24">
        <v>45164</v>
      </c>
      <c r="F694">
        <v>92</v>
      </c>
      <c r="G694">
        <v>4.9000000000000004</v>
      </c>
      <c r="H694">
        <v>2024</v>
      </c>
      <c r="I694" t="s">
        <v>1068</v>
      </c>
      <c r="J694" t="s">
        <v>1061</v>
      </c>
      <c r="K694">
        <v>5</v>
      </c>
    </row>
    <row r="695" spans="1:11" x14ac:dyDescent="0.3">
      <c r="A695" t="s">
        <v>717</v>
      </c>
      <c r="B695" t="s">
        <v>19</v>
      </c>
      <c r="C695">
        <v>80</v>
      </c>
      <c r="D695" t="s">
        <v>6</v>
      </c>
      <c r="E695" s="24">
        <v>45165</v>
      </c>
      <c r="F695">
        <v>104</v>
      </c>
      <c r="G695">
        <v>4.7</v>
      </c>
      <c r="H695">
        <v>2024</v>
      </c>
      <c r="I695" t="s">
        <v>1058</v>
      </c>
      <c r="J695" t="s">
        <v>1059</v>
      </c>
      <c r="K695">
        <v>5</v>
      </c>
    </row>
    <row r="696" spans="1:11" x14ac:dyDescent="0.3">
      <c r="A696" t="s">
        <v>718</v>
      </c>
      <c r="B696" t="s">
        <v>8</v>
      </c>
      <c r="C696">
        <v>49</v>
      </c>
      <c r="D696" t="s">
        <v>13</v>
      </c>
      <c r="E696" s="24">
        <v>45165</v>
      </c>
      <c r="F696">
        <v>105</v>
      </c>
      <c r="G696">
        <v>3.3</v>
      </c>
      <c r="H696">
        <v>2024</v>
      </c>
      <c r="I696" t="s">
        <v>1058</v>
      </c>
      <c r="J696" t="s">
        <v>1063</v>
      </c>
      <c r="K696">
        <v>3</v>
      </c>
    </row>
    <row r="697" spans="1:11" x14ac:dyDescent="0.3">
      <c r="A697" t="s">
        <v>719</v>
      </c>
      <c r="B697" t="s">
        <v>17</v>
      </c>
      <c r="C697">
        <v>73</v>
      </c>
      <c r="D697" t="s">
        <v>13</v>
      </c>
      <c r="E697" s="24">
        <v>45165</v>
      </c>
      <c r="F697">
        <v>100</v>
      </c>
      <c r="G697">
        <v>2.8</v>
      </c>
      <c r="H697">
        <v>2024</v>
      </c>
      <c r="I697" t="s">
        <v>1058</v>
      </c>
      <c r="J697" t="s">
        <v>1059</v>
      </c>
      <c r="K697">
        <v>3</v>
      </c>
    </row>
    <row r="698" spans="1:11" x14ac:dyDescent="0.3">
      <c r="A698" t="s">
        <v>720</v>
      </c>
      <c r="B698" t="s">
        <v>15</v>
      </c>
      <c r="C698">
        <v>117</v>
      </c>
      <c r="D698" t="s">
        <v>6</v>
      </c>
      <c r="E698" s="24">
        <v>45165</v>
      </c>
      <c r="F698">
        <v>90</v>
      </c>
      <c r="G698">
        <v>4.0999999999999996</v>
      </c>
      <c r="H698">
        <v>2024</v>
      </c>
      <c r="I698" t="s">
        <v>1058</v>
      </c>
      <c r="J698" t="s">
        <v>1059</v>
      </c>
      <c r="K698">
        <v>4</v>
      </c>
    </row>
    <row r="699" spans="1:11" x14ac:dyDescent="0.3">
      <c r="A699" t="s">
        <v>721</v>
      </c>
      <c r="B699" t="s">
        <v>23</v>
      </c>
      <c r="C699">
        <v>38</v>
      </c>
      <c r="D699" t="s">
        <v>10</v>
      </c>
      <c r="E699" s="24">
        <v>45165</v>
      </c>
      <c r="F699">
        <v>110</v>
      </c>
      <c r="G699">
        <v>3.5</v>
      </c>
      <c r="H699">
        <v>2024</v>
      </c>
      <c r="I699" t="s">
        <v>1058</v>
      </c>
      <c r="J699" t="s">
        <v>1063</v>
      </c>
      <c r="K699">
        <v>4</v>
      </c>
    </row>
    <row r="700" spans="1:11" x14ac:dyDescent="0.3">
      <c r="A700" t="s">
        <v>722</v>
      </c>
      <c r="B700" t="s">
        <v>7</v>
      </c>
      <c r="C700">
        <v>109</v>
      </c>
      <c r="D700" t="s">
        <v>6</v>
      </c>
      <c r="E700" s="24">
        <v>45167</v>
      </c>
      <c r="F700">
        <v>68</v>
      </c>
      <c r="G700">
        <v>2.2999999999999998</v>
      </c>
      <c r="H700">
        <v>2024</v>
      </c>
      <c r="I700" t="s">
        <v>1062</v>
      </c>
      <c r="J700" t="s">
        <v>1059</v>
      </c>
      <c r="K700">
        <v>2</v>
      </c>
    </row>
    <row r="701" spans="1:11" x14ac:dyDescent="0.3">
      <c r="A701" t="s">
        <v>723</v>
      </c>
      <c r="B701" t="s">
        <v>8</v>
      </c>
      <c r="C701">
        <v>70</v>
      </c>
      <c r="D701" t="s">
        <v>9</v>
      </c>
      <c r="E701" s="24">
        <v>45168</v>
      </c>
      <c r="F701">
        <v>210</v>
      </c>
      <c r="G701">
        <v>4.0999999999999996</v>
      </c>
      <c r="H701">
        <v>2024</v>
      </c>
      <c r="I701" t="s">
        <v>1064</v>
      </c>
      <c r="J701" t="s">
        <v>1059</v>
      </c>
      <c r="K701">
        <v>4</v>
      </c>
    </row>
    <row r="702" spans="1:11" x14ac:dyDescent="0.3">
      <c r="A702" t="s">
        <v>724</v>
      </c>
      <c r="B702" t="s">
        <v>12</v>
      </c>
      <c r="C702">
        <v>51</v>
      </c>
      <c r="D702" t="s">
        <v>10</v>
      </c>
      <c r="E702" s="24">
        <v>45168</v>
      </c>
      <c r="F702">
        <v>111</v>
      </c>
      <c r="G702">
        <v>4.3</v>
      </c>
      <c r="H702">
        <v>2024</v>
      </c>
      <c r="I702" t="s">
        <v>1064</v>
      </c>
      <c r="J702" t="s">
        <v>1063</v>
      </c>
      <c r="K702">
        <v>4</v>
      </c>
    </row>
    <row r="703" spans="1:11" x14ac:dyDescent="0.3">
      <c r="A703" t="s">
        <v>725</v>
      </c>
      <c r="B703" t="s">
        <v>12</v>
      </c>
      <c r="C703">
        <v>100</v>
      </c>
      <c r="D703" t="s">
        <v>9</v>
      </c>
      <c r="E703" s="24">
        <v>45169</v>
      </c>
      <c r="F703">
        <v>45</v>
      </c>
      <c r="G703">
        <v>4.9000000000000004</v>
      </c>
      <c r="H703">
        <v>2024</v>
      </c>
      <c r="I703" t="s">
        <v>1065</v>
      </c>
      <c r="J703" t="s">
        <v>1059</v>
      </c>
      <c r="K703">
        <v>5</v>
      </c>
    </row>
    <row r="704" spans="1:11" x14ac:dyDescent="0.3">
      <c r="A704" t="s">
        <v>726</v>
      </c>
      <c r="B704" t="s">
        <v>14</v>
      </c>
      <c r="C704">
        <v>124</v>
      </c>
      <c r="D704" t="s">
        <v>10</v>
      </c>
      <c r="E704" s="24">
        <v>45170</v>
      </c>
      <c r="F704">
        <v>132</v>
      </c>
      <c r="G704">
        <v>4</v>
      </c>
      <c r="H704">
        <v>2024</v>
      </c>
      <c r="I704" t="s">
        <v>1067</v>
      </c>
      <c r="J704" t="s">
        <v>1061</v>
      </c>
      <c r="K704">
        <v>4</v>
      </c>
    </row>
    <row r="705" spans="1:11" x14ac:dyDescent="0.3">
      <c r="A705" t="s">
        <v>727</v>
      </c>
      <c r="B705" t="s">
        <v>20</v>
      </c>
      <c r="C705">
        <v>143</v>
      </c>
      <c r="D705" t="s">
        <v>6</v>
      </c>
      <c r="E705" s="24">
        <v>45170</v>
      </c>
      <c r="F705">
        <v>20</v>
      </c>
      <c r="G705">
        <v>4.7</v>
      </c>
      <c r="H705">
        <v>2024</v>
      </c>
      <c r="I705" t="s">
        <v>1067</v>
      </c>
      <c r="J705" t="s">
        <v>1061</v>
      </c>
      <c r="K705">
        <v>5</v>
      </c>
    </row>
    <row r="706" spans="1:11" x14ac:dyDescent="0.3">
      <c r="A706" t="s">
        <v>728</v>
      </c>
      <c r="B706" t="s">
        <v>18</v>
      </c>
      <c r="C706">
        <v>96</v>
      </c>
      <c r="D706" t="s">
        <v>13</v>
      </c>
      <c r="E706" s="24">
        <v>45170</v>
      </c>
      <c r="F706">
        <v>36</v>
      </c>
      <c r="G706">
        <v>3.4</v>
      </c>
      <c r="H706">
        <v>2024</v>
      </c>
      <c r="I706" t="s">
        <v>1067</v>
      </c>
      <c r="J706" t="s">
        <v>1059</v>
      </c>
      <c r="K706">
        <v>3</v>
      </c>
    </row>
    <row r="707" spans="1:11" x14ac:dyDescent="0.3">
      <c r="A707" t="s">
        <v>729</v>
      </c>
      <c r="B707" t="s">
        <v>17</v>
      </c>
      <c r="C707">
        <v>84</v>
      </c>
      <c r="D707" t="s">
        <v>9</v>
      </c>
      <c r="E707" s="24">
        <v>45172</v>
      </c>
      <c r="F707">
        <v>72</v>
      </c>
      <c r="G707">
        <v>4</v>
      </c>
      <c r="H707">
        <v>2024</v>
      </c>
      <c r="I707" t="s">
        <v>1058</v>
      </c>
      <c r="J707" t="s">
        <v>1059</v>
      </c>
      <c r="K707">
        <v>4</v>
      </c>
    </row>
    <row r="708" spans="1:11" x14ac:dyDescent="0.3">
      <c r="A708" t="s">
        <v>730</v>
      </c>
      <c r="B708" t="s">
        <v>22</v>
      </c>
      <c r="C708">
        <v>111</v>
      </c>
      <c r="D708" t="s">
        <v>9</v>
      </c>
      <c r="E708" s="24">
        <v>45172</v>
      </c>
      <c r="F708">
        <v>63</v>
      </c>
      <c r="G708">
        <v>4.5</v>
      </c>
      <c r="H708">
        <v>2024</v>
      </c>
      <c r="I708" t="s">
        <v>1058</v>
      </c>
      <c r="J708" t="s">
        <v>1059</v>
      </c>
      <c r="K708">
        <v>5</v>
      </c>
    </row>
    <row r="709" spans="1:11" x14ac:dyDescent="0.3">
      <c r="A709" t="s">
        <v>731</v>
      </c>
      <c r="B709" t="s">
        <v>22</v>
      </c>
      <c r="C709">
        <v>103</v>
      </c>
      <c r="D709" t="s">
        <v>10</v>
      </c>
      <c r="E709" s="24">
        <v>45173</v>
      </c>
      <c r="F709">
        <v>44</v>
      </c>
      <c r="G709">
        <v>4.5</v>
      </c>
      <c r="H709">
        <v>2024</v>
      </c>
      <c r="I709" t="s">
        <v>1060</v>
      </c>
      <c r="J709" t="s">
        <v>1059</v>
      </c>
      <c r="K709">
        <v>5</v>
      </c>
    </row>
    <row r="710" spans="1:11" x14ac:dyDescent="0.3">
      <c r="A710" t="s">
        <v>732</v>
      </c>
      <c r="B710" t="s">
        <v>20</v>
      </c>
      <c r="C710">
        <v>61</v>
      </c>
      <c r="D710" t="s">
        <v>11</v>
      </c>
      <c r="E710" s="24">
        <v>45173</v>
      </c>
      <c r="F710">
        <v>132</v>
      </c>
      <c r="G710">
        <v>4.9000000000000004</v>
      </c>
      <c r="H710">
        <v>2024</v>
      </c>
      <c r="I710" t="s">
        <v>1060</v>
      </c>
      <c r="J710" t="s">
        <v>1059</v>
      </c>
      <c r="K710">
        <v>5</v>
      </c>
    </row>
    <row r="711" spans="1:11" x14ac:dyDescent="0.3">
      <c r="A711" t="s">
        <v>733</v>
      </c>
      <c r="B711" t="s">
        <v>16</v>
      </c>
      <c r="C711">
        <v>113</v>
      </c>
      <c r="D711" t="s">
        <v>13</v>
      </c>
      <c r="E711" s="24">
        <v>45173</v>
      </c>
      <c r="F711">
        <v>46</v>
      </c>
      <c r="G711">
        <v>4.4000000000000004</v>
      </c>
      <c r="H711">
        <v>2024</v>
      </c>
      <c r="I711" t="s">
        <v>1060</v>
      </c>
      <c r="J711" t="s">
        <v>1059</v>
      </c>
      <c r="K711">
        <v>4</v>
      </c>
    </row>
    <row r="712" spans="1:11" x14ac:dyDescent="0.3">
      <c r="A712" t="s">
        <v>734</v>
      </c>
      <c r="B712" t="s">
        <v>16</v>
      </c>
      <c r="C712">
        <v>96</v>
      </c>
      <c r="D712" t="s">
        <v>13</v>
      </c>
      <c r="E712" s="24">
        <v>45173</v>
      </c>
      <c r="F712">
        <v>96</v>
      </c>
      <c r="G712">
        <v>2.9</v>
      </c>
      <c r="H712">
        <v>2024</v>
      </c>
      <c r="I712" t="s">
        <v>1060</v>
      </c>
      <c r="J712" t="s">
        <v>1059</v>
      </c>
      <c r="K712">
        <v>3</v>
      </c>
    </row>
    <row r="713" spans="1:11" x14ac:dyDescent="0.3">
      <c r="A713" t="s">
        <v>735</v>
      </c>
      <c r="B713" t="s">
        <v>24</v>
      </c>
      <c r="C713">
        <v>131</v>
      </c>
      <c r="D713" t="s">
        <v>10</v>
      </c>
      <c r="E713" s="24">
        <v>45174</v>
      </c>
      <c r="F713">
        <v>75</v>
      </c>
      <c r="G713">
        <v>4.4000000000000004</v>
      </c>
      <c r="H713">
        <v>2024</v>
      </c>
      <c r="I713" t="s">
        <v>1062</v>
      </c>
      <c r="J713" t="s">
        <v>1061</v>
      </c>
      <c r="K713">
        <v>4</v>
      </c>
    </row>
    <row r="714" spans="1:11" x14ac:dyDescent="0.3">
      <c r="A714" t="s">
        <v>736</v>
      </c>
      <c r="B714" t="s">
        <v>15</v>
      </c>
      <c r="C714">
        <v>52</v>
      </c>
      <c r="D714" t="s">
        <v>13</v>
      </c>
      <c r="E714" s="24">
        <v>45175</v>
      </c>
      <c r="F714">
        <v>88</v>
      </c>
      <c r="G714">
        <v>4.3</v>
      </c>
      <c r="H714">
        <v>2024</v>
      </c>
      <c r="I714" t="s">
        <v>1064</v>
      </c>
      <c r="J714" t="s">
        <v>1063</v>
      </c>
      <c r="K714">
        <v>4</v>
      </c>
    </row>
    <row r="715" spans="1:11" x14ac:dyDescent="0.3">
      <c r="A715" t="s">
        <v>737</v>
      </c>
      <c r="B715" t="s">
        <v>12</v>
      </c>
      <c r="C715">
        <v>100</v>
      </c>
      <c r="D715" t="s">
        <v>10</v>
      </c>
      <c r="E715" s="24">
        <v>45175</v>
      </c>
      <c r="F715">
        <v>24</v>
      </c>
      <c r="G715">
        <v>4.7</v>
      </c>
      <c r="H715">
        <v>2024</v>
      </c>
      <c r="I715" t="s">
        <v>1064</v>
      </c>
      <c r="J715" t="s">
        <v>1059</v>
      </c>
      <c r="K715">
        <v>5</v>
      </c>
    </row>
    <row r="716" spans="1:11" x14ac:dyDescent="0.3">
      <c r="A716" t="s">
        <v>738</v>
      </c>
      <c r="B716" t="s">
        <v>21</v>
      </c>
      <c r="C716">
        <v>58</v>
      </c>
      <c r="D716" t="s">
        <v>6</v>
      </c>
      <c r="E716" s="24">
        <v>45175</v>
      </c>
      <c r="F716">
        <v>96</v>
      </c>
      <c r="G716">
        <v>3.2</v>
      </c>
      <c r="H716">
        <v>2024</v>
      </c>
      <c r="I716" t="s">
        <v>1064</v>
      </c>
      <c r="J716" t="s">
        <v>1063</v>
      </c>
      <c r="K716">
        <v>3</v>
      </c>
    </row>
    <row r="717" spans="1:11" x14ac:dyDescent="0.3">
      <c r="A717" t="s">
        <v>739</v>
      </c>
      <c r="B717" t="s">
        <v>8</v>
      </c>
      <c r="C717">
        <v>144</v>
      </c>
      <c r="D717" t="s">
        <v>6</v>
      </c>
      <c r="E717" s="24">
        <v>45176</v>
      </c>
      <c r="F717">
        <v>124</v>
      </c>
      <c r="G717">
        <v>2.2999999999999998</v>
      </c>
      <c r="H717">
        <v>2024</v>
      </c>
      <c r="I717" t="s">
        <v>1065</v>
      </c>
      <c r="J717" t="s">
        <v>1061</v>
      </c>
      <c r="K717">
        <v>2</v>
      </c>
    </row>
    <row r="718" spans="1:11" x14ac:dyDescent="0.3">
      <c r="A718" t="s">
        <v>740</v>
      </c>
      <c r="B718" t="s">
        <v>21</v>
      </c>
      <c r="C718">
        <v>53</v>
      </c>
      <c r="D718" t="s">
        <v>11</v>
      </c>
      <c r="E718" s="24">
        <v>45177</v>
      </c>
      <c r="F718">
        <v>130</v>
      </c>
      <c r="G718">
        <v>3.6</v>
      </c>
      <c r="H718">
        <v>2024</v>
      </c>
      <c r="I718" t="s">
        <v>1067</v>
      </c>
      <c r="J718" t="s">
        <v>1063</v>
      </c>
      <c r="K718">
        <v>4</v>
      </c>
    </row>
    <row r="719" spans="1:11" x14ac:dyDescent="0.3">
      <c r="A719" t="s">
        <v>741</v>
      </c>
      <c r="B719" t="s">
        <v>16</v>
      </c>
      <c r="C719">
        <v>97</v>
      </c>
      <c r="D719" t="s">
        <v>9</v>
      </c>
      <c r="E719" s="24">
        <v>45177</v>
      </c>
      <c r="F719">
        <v>45</v>
      </c>
      <c r="G719">
        <v>4.5999999999999996</v>
      </c>
      <c r="H719">
        <v>2024</v>
      </c>
      <c r="I719" t="s">
        <v>1067</v>
      </c>
      <c r="J719" t="s">
        <v>1059</v>
      </c>
      <c r="K719">
        <v>5</v>
      </c>
    </row>
    <row r="720" spans="1:11" x14ac:dyDescent="0.3">
      <c r="A720" t="s">
        <v>742</v>
      </c>
      <c r="B720" t="s">
        <v>23</v>
      </c>
      <c r="C720">
        <v>64</v>
      </c>
      <c r="D720" t="s">
        <v>6</v>
      </c>
      <c r="E720" s="24">
        <v>45177</v>
      </c>
      <c r="F720">
        <v>66</v>
      </c>
      <c r="G720">
        <v>4</v>
      </c>
      <c r="H720">
        <v>2024</v>
      </c>
      <c r="I720" t="s">
        <v>1067</v>
      </c>
      <c r="J720" t="s">
        <v>1059</v>
      </c>
      <c r="K720">
        <v>4</v>
      </c>
    </row>
    <row r="721" spans="1:11" x14ac:dyDescent="0.3">
      <c r="A721" t="s">
        <v>743</v>
      </c>
      <c r="B721" t="s">
        <v>20</v>
      </c>
      <c r="C721">
        <v>106</v>
      </c>
      <c r="D721" t="s">
        <v>10</v>
      </c>
      <c r="E721" s="24">
        <v>45177</v>
      </c>
      <c r="F721">
        <v>58</v>
      </c>
      <c r="G721">
        <v>4.7</v>
      </c>
      <c r="H721">
        <v>2024</v>
      </c>
      <c r="I721" t="s">
        <v>1067</v>
      </c>
      <c r="J721" t="s">
        <v>1059</v>
      </c>
      <c r="K721">
        <v>5</v>
      </c>
    </row>
    <row r="722" spans="1:11" x14ac:dyDescent="0.3">
      <c r="A722" t="s">
        <v>744</v>
      </c>
      <c r="B722" t="s">
        <v>17</v>
      </c>
      <c r="C722">
        <v>36</v>
      </c>
      <c r="D722" t="s">
        <v>6</v>
      </c>
      <c r="E722" s="24">
        <v>45178</v>
      </c>
      <c r="F722">
        <v>152</v>
      </c>
      <c r="G722">
        <v>4.3</v>
      </c>
      <c r="H722">
        <v>2024</v>
      </c>
      <c r="I722" t="s">
        <v>1068</v>
      </c>
      <c r="J722" t="s">
        <v>1063</v>
      </c>
      <c r="K722">
        <v>4</v>
      </c>
    </row>
    <row r="723" spans="1:11" x14ac:dyDescent="0.3">
      <c r="A723" t="s">
        <v>745</v>
      </c>
      <c r="B723" t="s">
        <v>8</v>
      </c>
      <c r="C723">
        <v>74</v>
      </c>
      <c r="D723" t="s">
        <v>13</v>
      </c>
      <c r="E723" s="24">
        <v>45178</v>
      </c>
      <c r="F723">
        <v>75</v>
      </c>
      <c r="G723">
        <v>2.8</v>
      </c>
      <c r="H723">
        <v>2024</v>
      </c>
      <c r="I723" t="s">
        <v>1068</v>
      </c>
      <c r="J723" t="s">
        <v>1059</v>
      </c>
      <c r="K723">
        <v>3</v>
      </c>
    </row>
    <row r="724" spans="1:11" x14ac:dyDescent="0.3">
      <c r="A724" t="s">
        <v>746</v>
      </c>
      <c r="B724" t="s">
        <v>7</v>
      </c>
      <c r="C724">
        <v>143</v>
      </c>
      <c r="D724" t="s">
        <v>9</v>
      </c>
      <c r="E724" s="24">
        <v>45178</v>
      </c>
      <c r="F724">
        <v>78</v>
      </c>
      <c r="G724">
        <v>4</v>
      </c>
      <c r="H724">
        <v>2024</v>
      </c>
      <c r="I724" t="s">
        <v>1068</v>
      </c>
      <c r="J724" t="s">
        <v>1061</v>
      </c>
      <c r="K724">
        <v>4</v>
      </c>
    </row>
    <row r="725" spans="1:11" x14ac:dyDescent="0.3">
      <c r="A725" t="s">
        <v>747</v>
      </c>
      <c r="B725" t="s">
        <v>20</v>
      </c>
      <c r="C725">
        <v>94</v>
      </c>
      <c r="D725" t="s">
        <v>11</v>
      </c>
      <c r="E725" s="24">
        <v>45178</v>
      </c>
      <c r="F725">
        <v>69</v>
      </c>
      <c r="G725">
        <v>3.9</v>
      </c>
      <c r="H725">
        <v>2024</v>
      </c>
      <c r="I725" t="s">
        <v>1068</v>
      </c>
      <c r="J725" t="s">
        <v>1059</v>
      </c>
      <c r="K725">
        <v>4</v>
      </c>
    </row>
    <row r="726" spans="1:11" x14ac:dyDescent="0.3">
      <c r="A726" t="s">
        <v>748</v>
      </c>
      <c r="B726" t="s">
        <v>19</v>
      </c>
      <c r="C726">
        <v>124</v>
      </c>
      <c r="D726" t="s">
        <v>10</v>
      </c>
      <c r="E726" s="24">
        <v>45179</v>
      </c>
      <c r="F726">
        <v>46</v>
      </c>
      <c r="G726">
        <v>3.1</v>
      </c>
      <c r="H726">
        <v>2024</v>
      </c>
      <c r="I726" t="s">
        <v>1058</v>
      </c>
      <c r="J726" t="s">
        <v>1061</v>
      </c>
      <c r="K726">
        <v>3</v>
      </c>
    </row>
    <row r="727" spans="1:11" x14ac:dyDescent="0.3">
      <c r="A727" t="s">
        <v>749</v>
      </c>
      <c r="B727" t="s">
        <v>17</v>
      </c>
      <c r="C727">
        <v>156</v>
      </c>
      <c r="D727" t="s">
        <v>6</v>
      </c>
      <c r="E727" s="24">
        <v>45179</v>
      </c>
      <c r="F727">
        <v>64</v>
      </c>
      <c r="G727">
        <v>2.7</v>
      </c>
      <c r="H727">
        <v>2024</v>
      </c>
      <c r="I727" t="s">
        <v>1058</v>
      </c>
      <c r="J727" t="s">
        <v>1061</v>
      </c>
      <c r="K727">
        <v>3</v>
      </c>
    </row>
    <row r="728" spans="1:11" x14ac:dyDescent="0.3">
      <c r="A728" t="s">
        <v>750</v>
      </c>
      <c r="B728" t="s">
        <v>18</v>
      </c>
      <c r="C728">
        <v>107</v>
      </c>
      <c r="D728" t="s">
        <v>9</v>
      </c>
      <c r="E728" s="24">
        <v>45179</v>
      </c>
      <c r="F728">
        <v>38</v>
      </c>
      <c r="G728">
        <v>4.7</v>
      </c>
      <c r="H728">
        <v>2024</v>
      </c>
      <c r="I728" t="s">
        <v>1058</v>
      </c>
      <c r="J728" t="s">
        <v>1059</v>
      </c>
      <c r="K728">
        <v>5</v>
      </c>
    </row>
    <row r="729" spans="1:11" x14ac:dyDescent="0.3">
      <c r="A729" t="s">
        <v>751</v>
      </c>
      <c r="B729" t="s">
        <v>20</v>
      </c>
      <c r="C729">
        <v>58</v>
      </c>
      <c r="D729" t="s">
        <v>9</v>
      </c>
      <c r="E729" s="24">
        <v>45181</v>
      </c>
      <c r="F729">
        <v>90</v>
      </c>
      <c r="G729">
        <v>4.3</v>
      </c>
      <c r="H729">
        <v>2024</v>
      </c>
      <c r="I729" t="s">
        <v>1062</v>
      </c>
      <c r="J729" t="s">
        <v>1063</v>
      </c>
      <c r="K729">
        <v>4</v>
      </c>
    </row>
    <row r="730" spans="1:11" x14ac:dyDescent="0.3">
      <c r="A730" t="s">
        <v>752</v>
      </c>
      <c r="B730" t="s">
        <v>14</v>
      </c>
      <c r="C730">
        <v>66</v>
      </c>
      <c r="D730" t="s">
        <v>9</v>
      </c>
      <c r="E730" s="24">
        <v>45181</v>
      </c>
      <c r="F730">
        <v>32</v>
      </c>
      <c r="G730">
        <v>3.8</v>
      </c>
      <c r="H730">
        <v>2024</v>
      </c>
      <c r="I730" t="s">
        <v>1062</v>
      </c>
      <c r="J730" t="s">
        <v>1059</v>
      </c>
      <c r="K730">
        <v>4</v>
      </c>
    </row>
    <row r="731" spans="1:11" x14ac:dyDescent="0.3">
      <c r="A731" t="s">
        <v>753</v>
      </c>
      <c r="B731" t="s">
        <v>24</v>
      </c>
      <c r="C731">
        <v>75</v>
      </c>
      <c r="D731" t="s">
        <v>6</v>
      </c>
      <c r="E731" s="24">
        <v>45181</v>
      </c>
      <c r="F731">
        <v>120</v>
      </c>
      <c r="G731">
        <v>4.4000000000000004</v>
      </c>
      <c r="H731">
        <v>2024</v>
      </c>
      <c r="I731" t="s">
        <v>1062</v>
      </c>
      <c r="J731" t="s">
        <v>1059</v>
      </c>
      <c r="K731">
        <v>4</v>
      </c>
    </row>
    <row r="732" spans="1:11" x14ac:dyDescent="0.3">
      <c r="A732" t="s">
        <v>754</v>
      </c>
      <c r="B732" t="s">
        <v>18</v>
      </c>
      <c r="C732">
        <v>8</v>
      </c>
      <c r="D732" t="s">
        <v>9</v>
      </c>
      <c r="E732" s="24">
        <v>45181</v>
      </c>
      <c r="F732">
        <v>31</v>
      </c>
      <c r="G732">
        <v>3.9</v>
      </c>
      <c r="H732">
        <v>2024</v>
      </c>
      <c r="I732" t="s">
        <v>1062</v>
      </c>
      <c r="J732" t="s">
        <v>1069</v>
      </c>
      <c r="K732">
        <v>4</v>
      </c>
    </row>
    <row r="733" spans="1:11" x14ac:dyDescent="0.3">
      <c r="A733" t="s">
        <v>755</v>
      </c>
      <c r="B733" t="s">
        <v>23</v>
      </c>
      <c r="C733">
        <v>76</v>
      </c>
      <c r="D733" t="s">
        <v>6</v>
      </c>
      <c r="E733" s="24">
        <v>45182</v>
      </c>
      <c r="F733">
        <v>108</v>
      </c>
      <c r="G733">
        <v>4.9000000000000004</v>
      </c>
      <c r="H733">
        <v>2024</v>
      </c>
      <c r="I733" t="s">
        <v>1064</v>
      </c>
      <c r="J733" t="s">
        <v>1059</v>
      </c>
      <c r="K733">
        <v>5</v>
      </c>
    </row>
    <row r="734" spans="1:11" x14ac:dyDescent="0.3">
      <c r="A734" t="s">
        <v>756</v>
      </c>
      <c r="B734" t="s">
        <v>20</v>
      </c>
      <c r="C734">
        <v>110</v>
      </c>
      <c r="D734" t="s">
        <v>6</v>
      </c>
      <c r="E734" s="24">
        <v>45182</v>
      </c>
      <c r="F734">
        <v>180</v>
      </c>
      <c r="G734">
        <v>4.2</v>
      </c>
      <c r="H734">
        <v>2024</v>
      </c>
      <c r="I734" t="s">
        <v>1064</v>
      </c>
      <c r="J734" t="s">
        <v>1059</v>
      </c>
      <c r="K734">
        <v>4</v>
      </c>
    </row>
    <row r="735" spans="1:11" x14ac:dyDescent="0.3">
      <c r="A735" t="s">
        <v>757</v>
      </c>
      <c r="B735" t="s">
        <v>14</v>
      </c>
      <c r="C735">
        <v>50</v>
      </c>
      <c r="D735" t="s">
        <v>11</v>
      </c>
      <c r="E735" s="24">
        <v>45183</v>
      </c>
      <c r="F735">
        <v>124</v>
      </c>
      <c r="G735">
        <v>4</v>
      </c>
      <c r="H735">
        <v>2024</v>
      </c>
      <c r="I735" t="s">
        <v>1065</v>
      </c>
      <c r="J735" t="s">
        <v>1063</v>
      </c>
      <c r="K735">
        <v>4</v>
      </c>
    </row>
    <row r="736" spans="1:11" x14ac:dyDescent="0.3">
      <c r="A736" t="s">
        <v>758</v>
      </c>
      <c r="B736" t="s">
        <v>15</v>
      </c>
      <c r="C736">
        <v>78</v>
      </c>
      <c r="D736" t="s">
        <v>11</v>
      </c>
      <c r="E736" s="24">
        <v>45183</v>
      </c>
      <c r="F736">
        <v>23</v>
      </c>
      <c r="G736">
        <v>4.2</v>
      </c>
      <c r="H736">
        <v>2024</v>
      </c>
      <c r="I736" t="s">
        <v>1065</v>
      </c>
      <c r="J736" t="s">
        <v>1059</v>
      </c>
      <c r="K736">
        <v>4</v>
      </c>
    </row>
    <row r="737" spans="1:11" x14ac:dyDescent="0.3">
      <c r="A737" t="s">
        <v>759</v>
      </c>
      <c r="B737" t="s">
        <v>16</v>
      </c>
      <c r="C737">
        <v>59</v>
      </c>
      <c r="D737" t="s">
        <v>10</v>
      </c>
      <c r="E737" s="24">
        <v>45184</v>
      </c>
      <c r="F737">
        <v>24</v>
      </c>
      <c r="G737">
        <v>4.8</v>
      </c>
      <c r="H737">
        <v>2024</v>
      </c>
      <c r="I737" t="s">
        <v>1067</v>
      </c>
      <c r="J737" t="s">
        <v>1063</v>
      </c>
      <c r="K737">
        <v>5</v>
      </c>
    </row>
    <row r="738" spans="1:11" x14ac:dyDescent="0.3">
      <c r="A738" t="s">
        <v>760</v>
      </c>
      <c r="B738" t="s">
        <v>15</v>
      </c>
      <c r="C738">
        <v>126</v>
      </c>
      <c r="D738" t="s">
        <v>9</v>
      </c>
      <c r="E738" s="24">
        <v>45185</v>
      </c>
      <c r="F738">
        <v>52</v>
      </c>
      <c r="G738">
        <v>1.1000000000000001</v>
      </c>
      <c r="H738">
        <v>2024</v>
      </c>
      <c r="I738" t="s">
        <v>1068</v>
      </c>
      <c r="J738" t="s">
        <v>1061</v>
      </c>
      <c r="K738">
        <v>1</v>
      </c>
    </row>
    <row r="739" spans="1:11" x14ac:dyDescent="0.3">
      <c r="A739" t="s">
        <v>761</v>
      </c>
      <c r="B739" t="s">
        <v>23</v>
      </c>
      <c r="C739">
        <v>43</v>
      </c>
      <c r="D739" t="s">
        <v>10</v>
      </c>
      <c r="E739" s="24">
        <v>45186</v>
      </c>
      <c r="F739">
        <v>168</v>
      </c>
      <c r="G739">
        <v>4</v>
      </c>
      <c r="H739">
        <v>2024</v>
      </c>
      <c r="I739" t="s">
        <v>1058</v>
      </c>
      <c r="J739" t="s">
        <v>1063</v>
      </c>
      <c r="K739">
        <v>4</v>
      </c>
    </row>
    <row r="740" spans="1:11" x14ac:dyDescent="0.3">
      <c r="A740" t="s">
        <v>762</v>
      </c>
      <c r="B740" t="s">
        <v>17</v>
      </c>
      <c r="C740">
        <v>79</v>
      </c>
      <c r="D740" t="s">
        <v>6</v>
      </c>
      <c r="E740" s="24">
        <v>45188</v>
      </c>
      <c r="F740">
        <v>125</v>
      </c>
      <c r="G740">
        <v>4.8</v>
      </c>
      <c r="H740">
        <v>2024</v>
      </c>
      <c r="I740" t="s">
        <v>1062</v>
      </c>
      <c r="J740" t="s">
        <v>1059</v>
      </c>
      <c r="K740">
        <v>5</v>
      </c>
    </row>
    <row r="741" spans="1:11" x14ac:dyDescent="0.3">
      <c r="A741" t="s">
        <v>763</v>
      </c>
      <c r="B741" t="s">
        <v>20</v>
      </c>
      <c r="C741">
        <v>71</v>
      </c>
      <c r="D741" t="s">
        <v>10</v>
      </c>
      <c r="E741" s="24">
        <v>45189</v>
      </c>
      <c r="F741">
        <v>50</v>
      </c>
      <c r="G741">
        <v>4.2</v>
      </c>
      <c r="H741">
        <v>2024</v>
      </c>
      <c r="I741" t="s">
        <v>1064</v>
      </c>
      <c r="J741" t="s">
        <v>1059</v>
      </c>
      <c r="K741">
        <v>4</v>
      </c>
    </row>
    <row r="742" spans="1:11" x14ac:dyDescent="0.3">
      <c r="A742" t="s">
        <v>764</v>
      </c>
      <c r="B742" t="s">
        <v>22</v>
      </c>
      <c r="C742">
        <v>94</v>
      </c>
      <c r="D742" t="s">
        <v>9</v>
      </c>
      <c r="E742" s="24">
        <v>45190</v>
      </c>
      <c r="F742">
        <v>220</v>
      </c>
      <c r="G742">
        <v>4.5999999999999996</v>
      </c>
      <c r="H742">
        <v>2024</v>
      </c>
      <c r="I742" t="s">
        <v>1065</v>
      </c>
      <c r="J742" t="s">
        <v>1059</v>
      </c>
      <c r="K742">
        <v>5</v>
      </c>
    </row>
    <row r="743" spans="1:11" x14ac:dyDescent="0.3">
      <c r="A743" t="s">
        <v>765</v>
      </c>
      <c r="B743" t="s">
        <v>18</v>
      </c>
      <c r="C743">
        <v>108</v>
      </c>
      <c r="D743" t="s">
        <v>10</v>
      </c>
      <c r="E743" s="24">
        <v>45190</v>
      </c>
      <c r="F743">
        <v>180</v>
      </c>
      <c r="G743">
        <v>4</v>
      </c>
      <c r="H743">
        <v>2024</v>
      </c>
      <c r="I743" t="s">
        <v>1065</v>
      </c>
      <c r="J743" t="s">
        <v>1059</v>
      </c>
      <c r="K743">
        <v>4</v>
      </c>
    </row>
    <row r="744" spans="1:11" x14ac:dyDescent="0.3">
      <c r="A744" t="s">
        <v>766</v>
      </c>
      <c r="B744" t="s">
        <v>23</v>
      </c>
      <c r="C744">
        <v>76</v>
      </c>
      <c r="D744" t="s">
        <v>9</v>
      </c>
      <c r="E744" s="24">
        <v>45190</v>
      </c>
      <c r="F744">
        <v>110</v>
      </c>
      <c r="G744">
        <v>3.9</v>
      </c>
      <c r="H744">
        <v>2024</v>
      </c>
      <c r="I744" t="s">
        <v>1065</v>
      </c>
      <c r="J744" t="s">
        <v>1059</v>
      </c>
      <c r="K744">
        <v>4</v>
      </c>
    </row>
    <row r="745" spans="1:11" x14ac:dyDescent="0.3">
      <c r="A745" t="s">
        <v>767</v>
      </c>
      <c r="B745" t="s">
        <v>16</v>
      </c>
      <c r="C745">
        <v>136</v>
      </c>
      <c r="D745" t="s">
        <v>10</v>
      </c>
      <c r="E745" s="24">
        <v>45190</v>
      </c>
      <c r="F745">
        <v>36</v>
      </c>
      <c r="G745">
        <v>2.8</v>
      </c>
      <c r="H745">
        <v>2024</v>
      </c>
      <c r="I745" t="s">
        <v>1065</v>
      </c>
      <c r="J745" t="s">
        <v>1061</v>
      </c>
      <c r="K745">
        <v>3</v>
      </c>
    </row>
    <row r="746" spans="1:11" x14ac:dyDescent="0.3">
      <c r="A746" t="s">
        <v>768</v>
      </c>
      <c r="B746" t="s">
        <v>12</v>
      </c>
      <c r="C746">
        <v>129</v>
      </c>
      <c r="D746" t="s">
        <v>11</v>
      </c>
      <c r="E746" s="24">
        <v>45191</v>
      </c>
      <c r="F746">
        <v>93</v>
      </c>
      <c r="G746">
        <v>4.7</v>
      </c>
      <c r="H746">
        <v>2024</v>
      </c>
      <c r="I746" t="s">
        <v>1067</v>
      </c>
      <c r="J746" t="s">
        <v>1061</v>
      </c>
      <c r="K746">
        <v>5</v>
      </c>
    </row>
    <row r="747" spans="1:11" x14ac:dyDescent="0.3">
      <c r="A747" t="s">
        <v>769</v>
      </c>
      <c r="B747" t="s">
        <v>18</v>
      </c>
      <c r="C747">
        <v>120</v>
      </c>
      <c r="D747" t="s">
        <v>10</v>
      </c>
      <c r="E747" s="24">
        <v>45191</v>
      </c>
      <c r="F747">
        <v>38</v>
      </c>
      <c r="G747">
        <v>4.2</v>
      </c>
      <c r="H747">
        <v>2024</v>
      </c>
      <c r="I747" t="s">
        <v>1067</v>
      </c>
      <c r="J747" t="s">
        <v>1059</v>
      </c>
      <c r="K747">
        <v>4</v>
      </c>
    </row>
    <row r="748" spans="1:11" x14ac:dyDescent="0.3">
      <c r="A748" t="s">
        <v>770</v>
      </c>
      <c r="B748" t="s">
        <v>23</v>
      </c>
      <c r="C748">
        <v>108</v>
      </c>
      <c r="D748" t="s">
        <v>11</v>
      </c>
      <c r="E748" s="24">
        <v>45192</v>
      </c>
      <c r="F748">
        <v>66</v>
      </c>
      <c r="G748">
        <v>3.9</v>
      </c>
      <c r="H748">
        <v>2024</v>
      </c>
      <c r="I748" t="s">
        <v>1068</v>
      </c>
      <c r="J748" t="s">
        <v>1059</v>
      </c>
      <c r="K748">
        <v>4</v>
      </c>
    </row>
    <row r="749" spans="1:11" x14ac:dyDescent="0.3">
      <c r="A749" t="s">
        <v>771</v>
      </c>
      <c r="B749" t="s">
        <v>15</v>
      </c>
      <c r="C749">
        <v>79</v>
      </c>
      <c r="D749" t="s">
        <v>10</v>
      </c>
      <c r="E749" s="24">
        <v>45192</v>
      </c>
      <c r="F749">
        <v>215</v>
      </c>
      <c r="G749">
        <v>4.5999999999999996</v>
      </c>
      <c r="H749">
        <v>2024</v>
      </c>
      <c r="I749" t="s">
        <v>1068</v>
      </c>
      <c r="J749" t="s">
        <v>1059</v>
      </c>
      <c r="K749">
        <v>5</v>
      </c>
    </row>
    <row r="750" spans="1:11" x14ac:dyDescent="0.3">
      <c r="A750" t="s">
        <v>772</v>
      </c>
      <c r="B750" t="s">
        <v>15</v>
      </c>
      <c r="C750">
        <v>45</v>
      </c>
      <c r="D750" t="s">
        <v>11</v>
      </c>
      <c r="E750" s="24">
        <v>45192</v>
      </c>
      <c r="F750">
        <v>92</v>
      </c>
      <c r="G750">
        <v>4.3</v>
      </c>
      <c r="H750">
        <v>2024</v>
      </c>
      <c r="I750" t="s">
        <v>1068</v>
      </c>
      <c r="J750" t="s">
        <v>1063</v>
      </c>
      <c r="K750">
        <v>4</v>
      </c>
    </row>
    <row r="751" spans="1:11" x14ac:dyDescent="0.3">
      <c r="A751" t="s">
        <v>773</v>
      </c>
      <c r="B751" t="s">
        <v>8</v>
      </c>
      <c r="C751">
        <v>96</v>
      </c>
      <c r="D751" t="s">
        <v>10</v>
      </c>
      <c r="E751" s="24">
        <v>45192</v>
      </c>
      <c r="F751">
        <v>80</v>
      </c>
      <c r="G751">
        <v>3.6</v>
      </c>
      <c r="H751">
        <v>2024</v>
      </c>
      <c r="I751" t="s">
        <v>1068</v>
      </c>
      <c r="J751" t="s">
        <v>1059</v>
      </c>
      <c r="K751">
        <v>4</v>
      </c>
    </row>
    <row r="752" spans="1:11" x14ac:dyDescent="0.3">
      <c r="A752" t="s">
        <v>774</v>
      </c>
      <c r="B752" t="s">
        <v>8</v>
      </c>
      <c r="C752">
        <v>81</v>
      </c>
      <c r="D752" t="s">
        <v>10</v>
      </c>
      <c r="E752" s="24">
        <v>45193</v>
      </c>
      <c r="F752">
        <v>123</v>
      </c>
      <c r="G752">
        <v>4.9000000000000004</v>
      </c>
      <c r="H752">
        <v>2024</v>
      </c>
      <c r="I752" t="s">
        <v>1058</v>
      </c>
      <c r="J752" t="s">
        <v>1059</v>
      </c>
      <c r="K752">
        <v>5</v>
      </c>
    </row>
    <row r="753" spans="1:11" x14ac:dyDescent="0.3">
      <c r="A753" t="s">
        <v>775</v>
      </c>
      <c r="B753" t="s">
        <v>16</v>
      </c>
      <c r="C753">
        <v>95</v>
      </c>
      <c r="D753" t="s">
        <v>13</v>
      </c>
      <c r="E753" s="24">
        <v>45193</v>
      </c>
      <c r="F753">
        <v>23</v>
      </c>
      <c r="G753">
        <v>2.4</v>
      </c>
      <c r="H753">
        <v>2024</v>
      </c>
      <c r="I753" t="s">
        <v>1058</v>
      </c>
      <c r="J753" t="s">
        <v>1059</v>
      </c>
      <c r="K753">
        <v>2</v>
      </c>
    </row>
    <row r="754" spans="1:11" x14ac:dyDescent="0.3">
      <c r="A754" t="s">
        <v>776</v>
      </c>
      <c r="B754" t="s">
        <v>19</v>
      </c>
      <c r="C754">
        <v>159</v>
      </c>
      <c r="D754" t="s">
        <v>9</v>
      </c>
      <c r="E754" s="24">
        <v>45193</v>
      </c>
      <c r="F754">
        <v>63</v>
      </c>
      <c r="G754">
        <v>4.2</v>
      </c>
      <c r="H754">
        <v>2024</v>
      </c>
      <c r="I754" t="s">
        <v>1058</v>
      </c>
      <c r="J754" t="s">
        <v>1061</v>
      </c>
      <c r="K754">
        <v>4</v>
      </c>
    </row>
    <row r="755" spans="1:11" x14ac:dyDescent="0.3">
      <c r="A755" t="s">
        <v>777</v>
      </c>
      <c r="B755" t="s">
        <v>5</v>
      </c>
      <c r="C755">
        <v>109</v>
      </c>
      <c r="D755" t="s">
        <v>6</v>
      </c>
      <c r="E755" s="24">
        <v>45193</v>
      </c>
      <c r="F755">
        <v>52</v>
      </c>
      <c r="G755">
        <v>3.9</v>
      </c>
      <c r="H755">
        <v>2024</v>
      </c>
      <c r="I755" t="s">
        <v>1058</v>
      </c>
      <c r="J755" t="s">
        <v>1059</v>
      </c>
      <c r="K755">
        <v>4</v>
      </c>
    </row>
    <row r="756" spans="1:11" x14ac:dyDescent="0.3">
      <c r="A756" t="s">
        <v>778</v>
      </c>
      <c r="B756" t="s">
        <v>15</v>
      </c>
      <c r="C756">
        <v>107</v>
      </c>
      <c r="D756" t="s">
        <v>6</v>
      </c>
      <c r="E756" s="24">
        <v>45193</v>
      </c>
      <c r="F756">
        <v>60</v>
      </c>
      <c r="G756">
        <v>4.2</v>
      </c>
      <c r="H756">
        <v>2024</v>
      </c>
      <c r="I756" t="s">
        <v>1058</v>
      </c>
      <c r="J756" t="s">
        <v>1059</v>
      </c>
      <c r="K756">
        <v>4</v>
      </c>
    </row>
    <row r="757" spans="1:11" x14ac:dyDescent="0.3">
      <c r="A757" t="s">
        <v>779</v>
      </c>
      <c r="B757" t="s">
        <v>8</v>
      </c>
      <c r="C757">
        <v>67</v>
      </c>
      <c r="D757" t="s">
        <v>11</v>
      </c>
      <c r="E757" s="24">
        <v>45194</v>
      </c>
      <c r="F757">
        <v>87</v>
      </c>
      <c r="G757">
        <v>3.9</v>
      </c>
      <c r="H757">
        <v>2024</v>
      </c>
      <c r="I757" t="s">
        <v>1060</v>
      </c>
      <c r="J757" t="s">
        <v>1059</v>
      </c>
      <c r="K757">
        <v>4</v>
      </c>
    </row>
    <row r="758" spans="1:11" x14ac:dyDescent="0.3">
      <c r="A758" t="s">
        <v>780</v>
      </c>
      <c r="B758" t="s">
        <v>24</v>
      </c>
      <c r="C758">
        <v>96</v>
      </c>
      <c r="D758" t="s">
        <v>10</v>
      </c>
      <c r="E758" s="24">
        <v>45195</v>
      </c>
      <c r="F758">
        <v>42</v>
      </c>
      <c r="G758">
        <v>4.5</v>
      </c>
      <c r="H758">
        <v>2024</v>
      </c>
      <c r="I758" t="s">
        <v>1062</v>
      </c>
      <c r="J758" t="s">
        <v>1059</v>
      </c>
      <c r="K758">
        <v>5</v>
      </c>
    </row>
    <row r="759" spans="1:11" x14ac:dyDescent="0.3">
      <c r="A759" t="s">
        <v>781</v>
      </c>
      <c r="B759" t="s">
        <v>7</v>
      </c>
      <c r="C759">
        <v>142</v>
      </c>
      <c r="D759" t="s">
        <v>9</v>
      </c>
      <c r="E759" s="24">
        <v>45196</v>
      </c>
      <c r="F759">
        <v>37</v>
      </c>
      <c r="G759">
        <v>3.8</v>
      </c>
      <c r="H759">
        <v>2024</v>
      </c>
      <c r="I759" t="s">
        <v>1064</v>
      </c>
      <c r="J759" t="s">
        <v>1061</v>
      </c>
      <c r="K759">
        <v>4</v>
      </c>
    </row>
    <row r="760" spans="1:11" x14ac:dyDescent="0.3">
      <c r="A760" t="s">
        <v>782</v>
      </c>
      <c r="B760" t="s">
        <v>7</v>
      </c>
      <c r="C760">
        <v>71</v>
      </c>
      <c r="D760" t="s">
        <v>13</v>
      </c>
      <c r="E760" s="24">
        <v>45196</v>
      </c>
      <c r="F760">
        <v>135</v>
      </c>
      <c r="G760">
        <v>3.9</v>
      </c>
      <c r="H760">
        <v>2024</v>
      </c>
      <c r="I760" t="s">
        <v>1064</v>
      </c>
      <c r="J760" t="s">
        <v>1059</v>
      </c>
      <c r="K760">
        <v>4</v>
      </c>
    </row>
    <row r="761" spans="1:11" x14ac:dyDescent="0.3">
      <c r="A761" t="s">
        <v>783</v>
      </c>
      <c r="B761" t="s">
        <v>24</v>
      </c>
      <c r="C761">
        <v>152</v>
      </c>
      <c r="D761" t="s">
        <v>13</v>
      </c>
      <c r="E761" s="24">
        <v>45196</v>
      </c>
      <c r="F761">
        <v>88</v>
      </c>
      <c r="G761">
        <v>4.7</v>
      </c>
      <c r="H761">
        <v>2024</v>
      </c>
      <c r="I761" t="s">
        <v>1064</v>
      </c>
      <c r="J761" t="s">
        <v>1061</v>
      </c>
      <c r="K761">
        <v>5</v>
      </c>
    </row>
    <row r="762" spans="1:11" x14ac:dyDescent="0.3">
      <c r="A762" t="s">
        <v>784</v>
      </c>
      <c r="B762" t="s">
        <v>17</v>
      </c>
      <c r="C762">
        <v>108</v>
      </c>
      <c r="D762" t="s">
        <v>9</v>
      </c>
      <c r="E762" s="24">
        <v>45196</v>
      </c>
      <c r="F762">
        <v>190</v>
      </c>
      <c r="G762">
        <v>3.2</v>
      </c>
      <c r="H762">
        <v>2024</v>
      </c>
      <c r="I762" t="s">
        <v>1064</v>
      </c>
      <c r="J762" t="s">
        <v>1059</v>
      </c>
      <c r="K762">
        <v>3</v>
      </c>
    </row>
    <row r="763" spans="1:11" x14ac:dyDescent="0.3">
      <c r="A763" t="s">
        <v>785</v>
      </c>
      <c r="B763" t="s">
        <v>17</v>
      </c>
      <c r="C763">
        <v>156</v>
      </c>
      <c r="D763" t="s">
        <v>13</v>
      </c>
      <c r="E763" s="24">
        <v>45196</v>
      </c>
      <c r="F763">
        <v>81</v>
      </c>
      <c r="G763">
        <v>5</v>
      </c>
      <c r="H763">
        <v>2024</v>
      </c>
      <c r="I763" t="s">
        <v>1064</v>
      </c>
      <c r="J763" t="s">
        <v>1061</v>
      </c>
      <c r="K763">
        <v>5</v>
      </c>
    </row>
    <row r="764" spans="1:11" x14ac:dyDescent="0.3">
      <c r="A764" t="s">
        <v>786</v>
      </c>
      <c r="B764" t="s">
        <v>7</v>
      </c>
      <c r="C764">
        <v>126</v>
      </c>
      <c r="D764" t="s">
        <v>9</v>
      </c>
      <c r="E764" s="24">
        <v>45196</v>
      </c>
      <c r="F764">
        <v>44</v>
      </c>
      <c r="G764">
        <v>3.7</v>
      </c>
      <c r="H764">
        <v>2024</v>
      </c>
      <c r="I764" t="s">
        <v>1064</v>
      </c>
      <c r="J764" t="s">
        <v>1061</v>
      </c>
      <c r="K764">
        <v>4</v>
      </c>
    </row>
    <row r="765" spans="1:11" x14ac:dyDescent="0.3">
      <c r="A765" t="s">
        <v>787</v>
      </c>
      <c r="B765" t="s">
        <v>23</v>
      </c>
      <c r="C765">
        <v>135</v>
      </c>
      <c r="D765" t="s">
        <v>13</v>
      </c>
      <c r="E765" s="24">
        <v>45197</v>
      </c>
      <c r="F765">
        <v>92</v>
      </c>
      <c r="G765">
        <v>3.9</v>
      </c>
      <c r="H765">
        <v>2024</v>
      </c>
      <c r="I765" t="s">
        <v>1065</v>
      </c>
      <c r="J765" t="s">
        <v>1061</v>
      </c>
      <c r="K765">
        <v>4</v>
      </c>
    </row>
    <row r="766" spans="1:11" x14ac:dyDescent="0.3">
      <c r="A766" t="s">
        <v>788</v>
      </c>
      <c r="B766" t="s">
        <v>7</v>
      </c>
      <c r="C766">
        <v>110</v>
      </c>
      <c r="D766" t="s">
        <v>10</v>
      </c>
      <c r="E766" s="24">
        <v>45198</v>
      </c>
      <c r="F766">
        <v>90</v>
      </c>
      <c r="G766">
        <v>3.1</v>
      </c>
      <c r="H766">
        <v>2024</v>
      </c>
      <c r="I766" t="s">
        <v>1067</v>
      </c>
      <c r="J766" t="s">
        <v>1059</v>
      </c>
      <c r="K766">
        <v>3</v>
      </c>
    </row>
    <row r="767" spans="1:11" x14ac:dyDescent="0.3">
      <c r="A767" t="s">
        <v>789</v>
      </c>
      <c r="B767" t="s">
        <v>19</v>
      </c>
      <c r="C767">
        <v>64</v>
      </c>
      <c r="D767" t="s">
        <v>13</v>
      </c>
      <c r="E767" s="24">
        <v>45198</v>
      </c>
      <c r="F767">
        <v>112</v>
      </c>
      <c r="G767">
        <v>2</v>
      </c>
      <c r="H767">
        <v>2024</v>
      </c>
      <c r="I767" t="s">
        <v>1067</v>
      </c>
      <c r="J767" t="s">
        <v>1059</v>
      </c>
      <c r="K767">
        <v>2</v>
      </c>
    </row>
    <row r="768" spans="1:11" x14ac:dyDescent="0.3">
      <c r="A768" t="s">
        <v>790</v>
      </c>
      <c r="B768" t="s">
        <v>22</v>
      </c>
      <c r="C768">
        <v>127</v>
      </c>
      <c r="D768" t="s">
        <v>9</v>
      </c>
      <c r="E768" s="24">
        <v>45198</v>
      </c>
      <c r="F768">
        <v>112</v>
      </c>
      <c r="G768">
        <v>4.5999999999999996</v>
      </c>
      <c r="H768">
        <v>2024</v>
      </c>
      <c r="I768" t="s">
        <v>1067</v>
      </c>
      <c r="J768" t="s">
        <v>1061</v>
      </c>
      <c r="K768">
        <v>5</v>
      </c>
    </row>
    <row r="769" spans="1:11" x14ac:dyDescent="0.3">
      <c r="A769" t="s">
        <v>791</v>
      </c>
      <c r="B769" t="s">
        <v>5</v>
      </c>
      <c r="C769">
        <v>124</v>
      </c>
      <c r="D769" t="s">
        <v>11</v>
      </c>
      <c r="E769" s="24">
        <v>45198</v>
      </c>
      <c r="F769">
        <v>48</v>
      </c>
      <c r="G769">
        <v>3.7</v>
      </c>
      <c r="H769">
        <v>2024</v>
      </c>
      <c r="I769" t="s">
        <v>1067</v>
      </c>
      <c r="J769" t="s">
        <v>1061</v>
      </c>
      <c r="K769">
        <v>4</v>
      </c>
    </row>
    <row r="770" spans="1:11" x14ac:dyDescent="0.3">
      <c r="A770" t="s">
        <v>792</v>
      </c>
      <c r="B770" t="s">
        <v>19</v>
      </c>
      <c r="C770">
        <v>125</v>
      </c>
      <c r="D770" t="s">
        <v>9</v>
      </c>
      <c r="E770" s="24">
        <v>45198</v>
      </c>
      <c r="F770">
        <v>116</v>
      </c>
      <c r="G770">
        <v>4.4000000000000004</v>
      </c>
      <c r="H770">
        <v>2024</v>
      </c>
      <c r="I770" t="s">
        <v>1067</v>
      </c>
      <c r="J770" t="s">
        <v>1061</v>
      </c>
      <c r="K770">
        <v>4</v>
      </c>
    </row>
    <row r="771" spans="1:11" x14ac:dyDescent="0.3">
      <c r="A771" t="s">
        <v>793</v>
      </c>
      <c r="B771" t="s">
        <v>12</v>
      </c>
      <c r="C771">
        <v>70</v>
      </c>
      <c r="D771" t="s">
        <v>9</v>
      </c>
      <c r="E771" s="24">
        <v>45198</v>
      </c>
      <c r="F771">
        <v>29</v>
      </c>
      <c r="G771">
        <v>2.1</v>
      </c>
      <c r="H771">
        <v>2024</v>
      </c>
      <c r="I771" t="s">
        <v>1067</v>
      </c>
      <c r="J771" t="s">
        <v>1059</v>
      </c>
      <c r="K771">
        <v>2</v>
      </c>
    </row>
    <row r="772" spans="1:11" x14ac:dyDescent="0.3">
      <c r="A772" t="s">
        <v>794</v>
      </c>
      <c r="B772" t="s">
        <v>22</v>
      </c>
      <c r="C772">
        <v>93</v>
      </c>
      <c r="D772" t="s">
        <v>13</v>
      </c>
      <c r="E772" s="24">
        <v>45199</v>
      </c>
      <c r="F772">
        <v>170</v>
      </c>
      <c r="G772">
        <v>2.2000000000000002</v>
      </c>
      <c r="H772">
        <v>2024</v>
      </c>
      <c r="I772" t="s">
        <v>1068</v>
      </c>
      <c r="J772" t="s">
        <v>1059</v>
      </c>
      <c r="K772">
        <v>2</v>
      </c>
    </row>
    <row r="773" spans="1:11" x14ac:dyDescent="0.3">
      <c r="A773" t="s">
        <v>795</v>
      </c>
      <c r="B773" t="s">
        <v>12</v>
      </c>
      <c r="C773">
        <v>120</v>
      </c>
      <c r="D773" t="s">
        <v>6</v>
      </c>
      <c r="E773" s="24">
        <v>45199</v>
      </c>
      <c r="F773">
        <v>68</v>
      </c>
      <c r="G773">
        <v>3.4</v>
      </c>
      <c r="H773">
        <v>2024</v>
      </c>
      <c r="I773" t="s">
        <v>1068</v>
      </c>
      <c r="J773" t="s">
        <v>1059</v>
      </c>
      <c r="K773">
        <v>3</v>
      </c>
    </row>
    <row r="774" spans="1:11" x14ac:dyDescent="0.3">
      <c r="A774" t="s">
        <v>796</v>
      </c>
      <c r="B774" t="s">
        <v>8</v>
      </c>
      <c r="C774">
        <v>96</v>
      </c>
      <c r="D774" t="s">
        <v>10</v>
      </c>
      <c r="E774" s="24">
        <v>45199</v>
      </c>
      <c r="F774">
        <v>195</v>
      </c>
      <c r="G774">
        <v>2.7</v>
      </c>
      <c r="H774">
        <v>2024</v>
      </c>
      <c r="I774" t="s">
        <v>1068</v>
      </c>
      <c r="J774" t="s">
        <v>1059</v>
      </c>
      <c r="K774">
        <v>3</v>
      </c>
    </row>
    <row r="775" spans="1:11" x14ac:dyDescent="0.3">
      <c r="A775" t="s">
        <v>797</v>
      </c>
      <c r="B775" t="s">
        <v>21</v>
      </c>
      <c r="C775">
        <v>67</v>
      </c>
      <c r="D775" t="s">
        <v>10</v>
      </c>
      <c r="E775" s="24">
        <v>45199</v>
      </c>
      <c r="F775">
        <v>96</v>
      </c>
      <c r="G775">
        <v>3.7</v>
      </c>
      <c r="H775">
        <v>2024</v>
      </c>
      <c r="I775" t="s">
        <v>1068</v>
      </c>
      <c r="J775" t="s">
        <v>1059</v>
      </c>
      <c r="K775">
        <v>4</v>
      </c>
    </row>
    <row r="776" spans="1:11" x14ac:dyDescent="0.3">
      <c r="A776" t="s">
        <v>798</v>
      </c>
      <c r="B776" t="s">
        <v>19</v>
      </c>
      <c r="C776">
        <v>119</v>
      </c>
      <c r="D776" t="s">
        <v>10</v>
      </c>
      <c r="E776" s="24">
        <v>45199</v>
      </c>
      <c r="F776">
        <v>96</v>
      </c>
      <c r="G776">
        <v>3.1</v>
      </c>
      <c r="H776">
        <v>2024</v>
      </c>
      <c r="I776" t="s">
        <v>1068</v>
      </c>
      <c r="J776" t="s">
        <v>1059</v>
      </c>
      <c r="K776">
        <v>3</v>
      </c>
    </row>
    <row r="777" spans="1:11" x14ac:dyDescent="0.3">
      <c r="A777" t="s">
        <v>799</v>
      </c>
      <c r="B777" t="s">
        <v>5</v>
      </c>
      <c r="C777">
        <v>61</v>
      </c>
      <c r="D777" t="s">
        <v>11</v>
      </c>
      <c r="E777" s="24">
        <v>45199</v>
      </c>
      <c r="F777">
        <v>117</v>
      </c>
      <c r="G777">
        <v>4.0999999999999996</v>
      </c>
      <c r="H777">
        <v>2024</v>
      </c>
      <c r="I777" t="s">
        <v>1068</v>
      </c>
      <c r="J777" t="s">
        <v>1059</v>
      </c>
      <c r="K777">
        <v>4</v>
      </c>
    </row>
    <row r="778" spans="1:11" x14ac:dyDescent="0.3">
      <c r="A778" t="s">
        <v>800</v>
      </c>
      <c r="B778" t="s">
        <v>8</v>
      </c>
      <c r="C778">
        <v>29</v>
      </c>
      <c r="D778" t="s">
        <v>13</v>
      </c>
      <c r="E778" s="24">
        <v>45199</v>
      </c>
      <c r="F778">
        <v>80</v>
      </c>
      <c r="G778">
        <v>4.8</v>
      </c>
      <c r="H778">
        <v>2024</v>
      </c>
      <c r="I778" t="s">
        <v>1068</v>
      </c>
      <c r="J778" t="s">
        <v>1066</v>
      </c>
      <c r="K778">
        <v>5</v>
      </c>
    </row>
    <row r="779" spans="1:11" x14ac:dyDescent="0.3">
      <c r="A779" t="s">
        <v>801</v>
      </c>
      <c r="B779" t="s">
        <v>24</v>
      </c>
      <c r="C779">
        <v>134</v>
      </c>
      <c r="D779" t="s">
        <v>6</v>
      </c>
      <c r="E779" s="24">
        <v>45199</v>
      </c>
      <c r="F779">
        <v>117</v>
      </c>
      <c r="G779">
        <v>4</v>
      </c>
      <c r="H779">
        <v>2024</v>
      </c>
      <c r="I779" t="s">
        <v>1068</v>
      </c>
      <c r="J779" t="s">
        <v>1061</v>
      </c>
      <c r="K779">
        <v>4</v>
      </c>
    </row>
    <row r="780" spans="1:11" x14ac:dyDescent="0.3">
      <c r="A780" t="s">
        <v>802</v>
      </c>
      <c r="B780" t="s">
        <v>7</v>
      </c>
      <c r="C780">
        <v>113</v>
      </c>
      <c r="D780" t="s">
        <v>10</v>
      </c>
      <c r="E780" s="24">
        <v>45200</v>
      </c>
      <c r="F780">
        <v>40</v>
      </c>
      <c r="G780">
        <v>3</v>
      </c>
      <c r="H780">
        <v>2024</v>
      </c>
      <c r="I780" t="s">
        <v>1058</v>
      </c>
      <c r="J780" t="s">
        <v>1059</v>
      </c>
      <c r="K780">
        <v>3</v>
      </c>
    </row>
    <row r="781" spans="1:11" x14ac:dyDescent="0.3">
      <c r="A781" t="s">
        <v>803</v>
      </c>
      <c r="B781" t="s">
        <v>17</v>
      </c>
      <c r="C781">
        <v>12</v>
      </c>
      <c r="D781" t="s">
        <v>6</v>
      </c>
      <c r="E781" s="24">
        <v>45200</v>
      </c>
      <c r="F781">
        <v>117</v>
      </c>
      <c r="G781">
        <v>4.8</v>
      </c>
      <c r="H781">
        <v>2024</v>
      </c>
      <c r="I781" t="s">
        <v>1058</v>
      </c>
      <c r="J781" t="s">
        <v>1066</v>
      </c>
      <c r="K781">
        <v>5</v>
      </c>
    </row>
    <row r="782" spans="1:11" x14ac:dyDescent="0.3">
      <c r="A782" t="s">
        <v>804</v>
      </c>
      <c r="B782" t="s">
        <v>14</v>
      </c>
      <c r="C782">
        <v>78</v>
      </c>
      <c r="D782" t="s">
        <v>13</v>
      </c>
      <c r="E782" s="24">
        <v>45200</v>
      </c>
      <c r="F782">
        <v>135</v>
      </c>
      <c r="G782">
        <v>4.0999999999999996</v>
      </c>
      <c r="H782">
        <v>2024</v>
      </c>
      <c r="I782" t="s">
        <v>1058</v>
      </c>
      <c r="J782" t="s">
        <v>1059</v>
      </c>
      <c r="K782">
        <v>4</v>
      </c>
    </row>
    <row r="783" spans="1:11" x14ac:dyDescent="0.3">
      <c r="A783" t="s">
        <v>805</v>
      </c>
      <c r="B783" t="s">
        <v>19</v>
      </c>
      <c r="C783">
        <v>82</v>
      </c>
      <c r="D783" t="s">
        <v>9</v>
      </c>
      <c r="E783" s="24">
        <v>45200</v>
      </c>
      <c r="F783">
        <v>99</v>
      </c>
      <c r="G783">
        <v>4.2</v>
      </c>
      <c r="H783">
        <v>2024</v>
      </c>
      <c r="I783" t="s">
        <v>1058</v>
      </c>
      <c r="J783" t="s">
        <v>1059</v>
      </c>
      <c r="K783">
        <v>4</v>
      </c>
    </row>
    <row r="784" spans="1:11" x14ac:dyDescent="0.3">
      <c r="A784" t="s">
        <v>806</v>
      </c>
      <c r="B784" t="s">
        <v>18</v>
      </c>
      <c r="C784">
        <v>149</v>
      </c>
      <c r="D784" t="s">
        <v>11</v>
      </c>
      <c r="E784" s="24">
        <v>45200</v>
      </c>
      <c r="F784">
        <v>130</v>
      </c>
      <c r="G784">
        <v>3.3</v>
      </c>
      <c r="H784">
        <v>2024</v>
      </c>
      <c r="I784" t="s">
        <v>1058</v>
      </c>
      <c r="J784" t="s">
        <v>1061</v>
      </c>
      <c r="K784">
        <v>3</v>
      </c>
    </row>
    <row r="785" spans="1:11" x14ac:dyDescent="0.3">
      <c r="A785" t="s">
        <v>807</v>
      </c>
      <c r="B785" t="s">
        <v>15</v>
      </c>
      <c r="C785">
        <v>56</v>
      </c>
      <c r="D785" t="s">
        <v>6</v>
      </c>
      <c r="E785" s="24">
        <v>45200</v>
      </c>
      <c r="F785">
        <v>96</v>
      </c>
      <c r="G785">
        <v>4.7</v>
      </c>
      <c r="H785">
        <v>2024</v>
      </c>
      <c r="I785" t="s">
        <v>1058</v>
      </c>
      <c r="J785" t="s">
        <v>1063</v>
      </c>
      <c r="K785">
        <v>5</v>
      </c>
    </row>
    <row r="786" spans="1:11" x14ac:dyDescent="0.3">
      <c r="A786" t="s">
        <v>808</v>
      </c>
      <c r="B786" t="s">
        <v>8</v>
      </c>
      <c r="C786">
        <v>80</v>
      </c>
      <c r="D786" t="s">
        <v>11</v>
      </c>
      <c r="E786" s="24">
        <v>45200</v>
      </c>
      <c r="F786">
        <v>128</v>
      </c>
      <c r="G786">
        <v>3.7</v>
      </c>
      <c r="H786">
        <v>2024</v>
      </c>
      <c r="I786" t="s">
        <v>1058</v>
      </c>
      <c r="J786" t="s">
        <v>1059</v>
      </c>
      <c r="K786">
        <v>4</v>
      </c>
    </row>
    <row r="787" spans="1:11" x14ac:dyDescent="0.3">
      <c r="A787" t="s">
        <v>809</v>
      </c>
      <c r="B787" t="s">
        <v>5</v>
      </c>
      <c r="C787">
        <v>131</v>
      </c>
      <c r="D787" t="s">
        <v>10</v>
      </c>
      <c r="E787" s="24">
        <v>45200</v>
      </c>
      <c r="F787">
        <v>69</v>
      </c>
      <c r="G787">
        <v>4.7</v>
      </c>
      <c r="H787">
        <v>2024</v>
      </c>
      <c r="I787" t="s">
        <v>1058</v>
      </c>
      <c r="J787" t="s">
        <v>1061</v>
      </c>
      <c r="K787">
        <v>5</v>
      </c>
    </row>
    <row r="788" spans="1:11" x14ac:dyDescent="0.3">
      <c r="A788" t="s">
        <v>810</v>
      </c>
      <c r="B788" t="s">
        <v>5</v>
      </c>
      <c r="C788">
        <v>109</v>
      </c>
      <c r="D788" t="s">
        <v>10</v>
      </c>
      <c r="E788" s="24">
        <v>45200</v>
      </c>
      <c r="F788">
        <v>44</v>
      </c>
      <c r="G788">
        <v>4.5999999999999996</v>
      </c>
      <c r="H788">
        <v>2024</v>
      </c>
      <c r="I788" t="s">
        <v>1058</v>
      </c>
      <c r="J788" t="s">
        <v>1059</v>
      </c>
      <c r="K788">
        <v>5</v>
      </c>
    </row>
    <row r="789" spans="1:11" x14ac:dyDescent="0.3">
      <c r="A789" t="s">
        <v>811</v>
      </c>
      <c r="B789" t="s">
        <v>15</v>
      </c>
      <c r="C789">
        <v>142</v>
      </c>
      <c r="D789" t="s">
        <v>10</v>
      </c>
      <c r="E789" s="24">
        <v>45200</v>
      </c>
      <c r="F789">
        <v>44</v>
      </c>
      <c r="G789">
        <v>4.8</v>
      </c>
      <c r="H789">
        <v>2024</v>
      </c>
      <c r="I789" t="s">
        <v>1058</v>
      </c>
      <c r="J789" t="s">
        <v>1061</v>
      </c>
      <c r="K789">
        <v>5</v>
      </c>
    </row>
    <row r="790" spans="1:11" x14ac:dyDescent="0.3">
      <c r="A790" t="s">
        <v>812</v>
      </c>
      <c r="B790" t="s">
        <v>22</v>
      </c>
      <c r="C790">
        <v>114</v>
      </c>
      <c r="D790" t="s">
        <v>6</v>
      </c>
      <c r="E790" s="24">
        <v>45201</v>
      </c>
      <c r="F790">
        <v>135</v>
      </c>
      <c r="G790">
        <v>2</v>
      </c>
      <c r="H790">
        <v>2024</v>
      </c>
      <c r="I790" t="s">
        <v>1060</v>
      </c>
      <c r="J790" t="s">
        <v>1059</v>
      </c>
      <c r="K790">
        <v>2</v>
      </c>
    </row>
    <row r="791" spans="1:11" x14ac:dyDescent="0.3">
      <c r="A791" t="s">
        <v>813</v>
      </c>
      <c r="B791" t="s">
        <v>21</v>
      </c>
      <c r="C791">
        <v>93</v>
      </c>
      <c r="D791" t="s">
        <v>11</v>
      </c>
      <c r="E791" s="24">
        <v>45201</v>
      </c>
      <c r="F791">
        <v>45</v>
      </c>
      <c r="G791">
        <v>3.9</v>
      </c>
      <c r="H791">
        <v>2024</v>
      </c>
      <c r="I791" t="s">
        <v>1060</v>
      </c>
      <c r="J791" t="s">
        <v>1059</v>
      </c>
      <c r="K791">
        <v>4</v>
      </c>
    </row>
    <row r="792" spans="1:11" x14ac:dyDescent="0.3">
      <c r="A792" t="s">
        <v>814</v>
      </c>
      <c r="B792" t="s">
        <v>17</v>
      </c>
      <c r="C792">
        <v>43</v>
      </c>
      <c r="D792" t="s">
        <v>11</v>
      </c>
      <c r="E792" s="24">
        <v>45201</v>
      </c>
      <c r="F792">
        <v>87</v>
      </c>
      <c r="G792">
        <v>3</v>
      </c>
      <c r="H792">
        <v>2024</v>
      </c>
      <c r="I792" t="s">
        <v>1060</v>
      </c>
      <c r="J792" t="s">
        <v>1063</v>
      </c>
      <c r="K792">
        <v>3</v>
      </c>
    </row>
    <row r="793" spans="1:11" x14ac:dyDescent="0.3">
      <c r="A793" t="s">
        <v>815</v>
      </c>
      <c r="B793" t="s">
        <v>24</v>
      </c>
      <c r="C793">
        <v>78</v>
      </c>
      <c r="D793" t="s">
        <v>13</v>
      </c>
      <c r="E793" s="24">
        <v>45202</v>
      </c>
      <c r="F793">
        <v>84</v>
      </c>
      <c r="G793">
        <v>4.5999999999999996</v>
      </c>
      <c r="H793">
        <v>2024</v>
      </c>
      <c r="I793" t="s">
        <v>1062</v>
      </c>
      <c r="J793" t="s">
        <v>1059</v>
      </c>
      <c r="K793">
        <v>5</v>
      </c>
    </row>
    <row r="794" spans="1:11" x14ac:dyDescent="0.3">
      <c r="A794" t="s">
        <v>816</v>
      </c>
      <c r="B794" t="s">
        <v>22</v>
      </c>
      <c r="C794">
        <v>89</v>
      </c>
      <c r="D794" t="s">
        <v>10</v>
      </c>
      <c r="E794" s="24">
        <v>45202</v>
      </c>
      <c r="F794">
        <v>81</v>
      </c>
      <c r="G794">
        <v>3.8</v>
      </c>
      <c r="H794">
        <v>2024</v>
      </c>
      <c r="I794" t="s">
        <v>1062</v>
      </c>
      <c r="J794" t="s">
        <v>1059</v>
      </c>
      <c r="K794">
        <v>4</v>
      </c>
    </row>
    <row r="795" spans="1:11" x14ac:dyDescent="0.3">
      <c r="A795" t="s">
        <v>817</v>
      </c>
      <c r="B795" t="s">
        <v>15</v>
      </c>
      <c r="C795">
        <v>82</v>
      </c>
      <c r="D795" t="s">
        <v>9</v>
      </c>
      <c r="E795" s="24">
        <v>45202</v>
      </c>
      <c r="F795">
        <v>130</v>
      </c>
      <c r="G795">
        <v>4.4000000000000004</v>
      </c>
      <c r="H795">
        <v>2024</v>
      </c>
      <c r="I795" t="s">
        <v>1062</v>
      </c>
      <c r="J795" t="s">
        <v>1059</v>
      </c>
      <c r="K795">
        <v>4</v>
      </c>
    </row>
    <row r="796" spans="1:11" x14ac:dyDescent="0.3">
      <c r="A796" t="s">
        <v>818</v>
      </c>
      <c r="B796" t="s">
        <v>8</v>
      </c>
      <c r="C796">
        <v>86</v>
      </c>
      <c r="D796" t="s">
        <v>10</v>
      </c>
      <c r="E796" s="24">
        <v>45203</v>
      </c>
      <c r="F796">
        <v>92</v>
      </c>
      <c r="G796">
        <v>2.4</v>
      </c>
      <c r="H796">
        <v>2024</v>
      </c>
      <c r="I796" t="s">
        <v>1064</v>
      </c>
      <c r="J796" t="s">
        <v>1059</v>
      </c>
      <c r="K796">
        <v>2</v>
      </c>
    </row>
    <row r="797" spans="1:11" x14ac:dyDescent="0.3">
      <c r="A797" t="s">
        <v>819</v>
      </c>
      <c r="B797" t="s">
        <v>16</v>
      </c>
      <c r="C797">
        <v>57</v>
      </c>
      <c r="D797" t="s">
        <v>13</v>
      </c>
      <c r="E797" s="24">
        <v>45203</v>
      </c>
      <c r="F797">
        <v>48</v>
      </c>
      <c r="G797">
        <v>4.5</v>
      </c>
      <c r="H797">
        <v>2024</v>
      </c>
      <c r="I797" t="s">
        <v>1064</v>
      </c>
      <c r="J797" t="s">
        <v>1063</v>
      </c>
      <c r="K797">
        <v>5</v>
      </c>
    </row>
    <row r="798" spans="1:11" x14ac:dyDescent="0.3">
      <c r="A798" t="s">
        <v>820</v>
      </c>
      <c r="B798" t="s">
        <v>21</v>
      </c>
      <c r="C798">
        <v>103</v>
      </c>
      <c r="D798" t="s">
        <v>6</v>
      </c>
      <c r="E798" s="24">
        <v>45203</v>
      </c>
      <c r="F798">
        <v>160</v>
      </c>
      <c r="G798">
        <v>4.5</v>
      </c>
      <c r="H798">
        <v>2024</v>
      </c>
      <c r="I798" t="s">
        <v>1064</v>
      </c>
      <c r="J798" t="s">
        <v>1059</v>
      </c>
      <c r="K798">
        <v>5</v>
      </c>
    </row>
    <row r="799" spans="1:11" x14ac:dyDescent="0.3">
      <c r="A799" t="s">
        <v>821</v>
      </c>
      <c r="B799" t="s">
        <v>14</v>
      </c>
      <c r="C799">
        <v>138</v>
      </c>
      <c r="D799" t="s">
        <v>13</v>
      </c>
      <c r="E799" s="24">
        <v>45204</v>
      </c>
      <c r="F799">
        <v>155</v>
      </c>
      <c r="G799">
        <v>2.7</v>
      </c>
      <c r="H799">
        <v>2024</v>
      </c>
      <c r="I799" t="s">
        <v>1065</v>
      </c>
      <c r="J799" t="s">
        <v>1061</v>
      </c>
      <c r="K799">
        <v>3</v>
      </c>
    </row>
    <row r="800" spans="1:11" x14ac:dyDescent="0.3">
      <c r="A800" t="s">
        <v>822</v>
      </c>
      <c r="B800" t="s">
        <v>18</v>
      </c>
      <c r="C800">
        <v>88</v>
      </c>
      <c r="D800" t="s">
        <v>9</v>
      </c>
      <c r="E800" s="24">
        <v>45204</v>
      </c>
      <c r="F800">
        <v>100</v>
      </c>
      <c r="G800">
        <v>4.9000000000000004</v>
      </c>
      <c r="H800">
        <v>2024</v>
      </c>
      <c r="I800" t="s">
        <v>1065</v>
      </c>
      <c r="J800" t="s">
        <v>1059</v>
      </c>
      <c r="K800">
        <v>5</v>
      </c>
    </row>
    <row r="801" spans="1:11" x14ac:dyDescent="0.3">
      <c r="A801" t="s">
        <v>823</v>
      </c>
      <c r="B801" t="s">
        <v>22</v>
      </c>
      <c r="C801">
        <v>118</v>
      </c>
      <c r="D801" t="s">
        <v>11</v>
      </c>
      <c r="E801" s="24">
        <v>45204</v>
      </c>
      <c r="F801">
        <v>56</v>
      </c>
      <c r="G801">
        <v>3.7</v>
      </c>
      <c r="H801">
        <v>2024</v>
      </c>
      <c r="I801" t="s">
        <v>1065</v>
      </c>
      <c r="J801" t="s">
        <v>1059</v>
      </c>
      <c r="K801">
        <v>4</v>
      </c>
    </row>
    <row r="802" spans="1:11" x14ac:dyDescent="0.3">
      <c r="A802" t="s">
        <v>824</v>
      </c>
      <c r="B802" t="s">
        <v>8</v>
      </c>
      <c r="C802">
        <v>4</v>
      </c>
      <c r="D802" t="s">
        <v>10</v>
      </c>
      <c r="E802" s="24">
        <v>45204</v>
      </c>
      <c r="F802">
        <v>170</v>
      </c>
      <c r="G802">
        <v>3.9</v>
      </c>
      <c r="H802">
        <v>2024</v>
      </c>
      <c r="I802" t="s">
        <v>1065</v>
      </c>
      <c r="J802" t="s">
        <v>1069</v>
      </c>
      <c r="K802">
        <v>4</v>
      </c>
    </row>
    <row r="803" spans="1:11" x14ac:dyDescent="0.3">
      <c r="A803" t="s">
        <v>825</v>
      </c>
      <c r="B803" t="s">
        <v>17</v>
      </c>
      <c r="C803">
        <v>78</v>
      </c>
      <c r="D803" t="s">
        <v>6</v>
      </c>
      <c r="E803" s="24">
        <v>45205</v>
      </c>
      <c r="F803">
        <v>74</v>
      </c>
      <c r="G803">
        <v>3.5</v>
      </c>
      <c r="H803">
        <v>2024</v>
      </c>
      <c r="I803" t="s">
        <v>1067</v>
      </c>
      <c r="J803" t="s">
        <v>1059</v>
      </c>
      <c r="K803">
        <v>4</v>
      </c>
    </row>
    <row r="804" spans="1:11" x14ac:dyDescent="0.3">
      <c r="A804" t="s">
        <v>826</v>
      </c>
      <c r="B804" t="s">
        <v>7</v>
      </c>
      <c r="C804">
        <v>69</v>
      </c>
      <c r="D804" t="s">
        <v>10</v>
      </c>
      <c r="E804" s="24">
        <v>45205</v>
      </c>
      <c r="F804">
        <v>99</v>
      </c>
      <c r="G804">
        <v>2.7</v>
      </c>
      <c r="H804">
        <v>2024</v>
      </c>
      <c r="I804" t="s">
        <v>1067</v>
      </c>
      <c r="J804" t="s">
        <v>1059</v>
      </c>
      <c r="K804">
        <v>3</v>
      </c>
    </row>
    <row r="805" spans="1:11" x14ac:dyDescent="0.3">
      <c r="A805" t="s">
        <v>827</v>
      </c>
      <c r="B805" t="s">
        <v>15</v>
      </c>
      <c r="C805">
        <v>90</v>
      </c>
      <c r="D805" t="s">
        <v>13</v>
      </c>
      <c r="E805" s="24">
        <v>45205</v>
      </c>
      <c r="F805">
        <v>84</v>
      </c>
      <c r="G805">
        <v>3.9</v>
      </c>
      <c r="H805">
        <v>2024</v>
      </c>
      <c r="I805" t="s">
        <v>1067</v>
      </c>
      <c r="J805" t="s">
        <v>1059</v>
      </c>
      <c r="K805">
        <v>4</v>
      </c>
    </row>
    <row r="806" spans="1:11" x14ac:dyDescent="0.3">
      <c r="A806" t="s">
        <v>828</v>
      </c>
      <c r="B806" t="s">
        <v>7</v>
      </c>
      <c r="C806">
        <v>134</v>
      </c>
      <c r="D806" t="s">
        <v>10</v>
      </c>
      <c r="E806" s="24">
        <v>45205</v>
      </c>
      <c r="F806">
        <v>35</v>
      </c>
      <c r="G806">
        <v>3.4</v>
      </c>
      <c r="H806">
        <v>2024</v>
      </c>
      <c r="I806" t="s">
        <v>1067</v>
      </c>
      <c r="J806" t="s">
        <v>1061</v>
      </c>
      <c r="K806">
        <v>3</v>
      </c>
    </row>
    <row r="807" spans="1:11" x14ac:dyDescent="0.3">
      <c r="A807" t="s">
        <v>829</v>
      </c>
      <c r="B807" t="s">
        <v>12</v>
      </c>
      <c r="C807">
        <v>65</v>
      </c>
      <c r="D807" t="s">
        <v>11</v>
      </c>
      <c r="E807" s="24">
        <v>45205</v>
      </c>
      <c r="F807">
        <v>150</v>
      </c>
      <c r="G807">
        <v>5</v>
      </c>
      <c r="H807">
        <v>2024</v>
      </c>
      <c r="I807" t="s">
        <v>1067</v>
      </c>
      <c r="J807" t="s">
        <v>1059</v>
      </c>
      <c r="K807">
        <v>5</v>
      </c>
    </row>
    <row r="808" spans="1:11" x14ac:dyDescent="0.3">
      <c r="A808" t="s">
        <v>830</v>
      </c>
      <c r="B808" t="s">
        <v>23</v>
      </c>
      <c r="C808">
        <v>54</v>
      </c>
      <c r="D808" t="s">
        <v>6</v>
      </c>
      <c r="E808" s="24">
        <v>45206</v>
      </c>
      <c r="F808">
        <v>176</v>
      </c>
      <c r="G808">
        <v>4.4000000000000004</v>
      </c>
      <c r="H808">
        <v>2024</v>
      </c>
      <c r="I808" t="s">
        <v>1068</v>
      </c>
      <c r="J808" t="s">
        <v>1063</v>
      </c>
      <c r="K808">
        <v>4</v>
      </c>
    </row>
    <row r="809" spans="1:11" x14ac:dyDescent="0.3">
      <c r="A809" t="s">
        <v>831</v>
      </c>
      <c r="B809" t="s">
        <v>23</v>
      </c>
      <c r="C809">
        <v>90</v>
      </c>
      <c r="D809" t="s">
        <v>6</v>
      </c>
      <c r="E809" s="24">
        <v>45206</v>
      </c>
      <c r="F809">
        <v>84</v>
      </c>
      <c r="G809">
        <v>4.3</v>
      </c>
      <c r="H809">
        <v>2024</v>
      </c>
      <c r="I809" t="s">
        <v>1068</v>
      </c>
      <c r="J809" t="s">
        <v>1059</v>
      </c>
      <c r="K809">
        <v>4</v>
      </c>
    </row>
    <row r="810" spans="1:11" x14ac:dyDescent="0.3">
      <c r="A810" t="s">
        <v>832</v>
      </c>
      <c r="B810" t="s">
        <v>15</v>
      </c>
      <c r="C810">
        <v>66</v>
      </c>
      <c r="D810" t="s">
        <v>6</v>
      </c>
      <c r="E810" s="24">
        <v>45206</v>
      </c>
      <c r="F810">
        <v>136</v>
      </c>
      <c r="G810">
        <v>4.7</v>
      </c>
      <c r="H810">
        <v>2024</v>
      </c>
      <c r="I810" t="s">
        <v>1068</v>
      </c>
      <c r="J810" t="s">
        <v>1059</v>
      </c>
      <c r="K810">
        <v>5</v>
      </c>
    </row>
    <row r="811" spans="1:11" x14ac:dyDescent="0.3">
      <c r="A811" t="s">
        <v>833</v>
      </c>
      <c r="B811" t="s">
        <v>8</v>
      </c>
      <c r="C811">
        <v>150</v>
      </c>
      <c r="D811" t="s">
        <v>6</v>
      </c>
      <c r="E811" s="24">
        <v>45207</v>
      </c>
      <c r="F811">
        <v>70</v>
      </c>
      <c r="G811">
        <v>4.0999999999999996</v>
      </c>
      <c r="H811">
        <v>2024</v>
      </c>
      <c r="I811" t="s">
        <v>1058</v>
      </c>
      <c r="J811" t="s">
        <v>1061</v>
      </c>
      <c r="K811">
        <v>4</v>
      </c>
    </row>
    <row r="812" spans="1:11" x14ac:dyDescent="0.3">
      <c r="A812" t="s">
        <v>834</v>
      </c>
      <c r="B812" t="s">
        <v>24</v>
      </c>
      <c r="C812">
        <v>18</v>
      </c>
      <c r="D812" t="s">
        <v>11</v>
      </c>
      <c r="E812" s="24">
        <v>45207</v>
      </c>
      <c r="F812">
        <v>96</v>
      </c>
      <c r="G812">
        <v>4.8</v>
      </c>
      <c r="H812">
        <v>2024</v>
      </c>
      <c r="I812" t="s">
        <v>1058</v>
      </c>
      <c r="J812" t="s">
        <v>1066</v>
      </c>
      <c r="K812">
        <v>5</v>
      </c>
    </row>
    <row r="813" spans="1:11" x14ac:dyDescent="0.3">
      <c r="A813" t="s">
        <v>835</v>
      </c>
      <c r="B813" t="s">
        <v>23</v>
      </c>
      <c r="C813">
        <v>87</v>
      </c>
      <c r="D813" t="s">
        <v>11</v>
      </c>
      <c r="E813" s="24">
        <v>45207</v>
      </c>
      <c r="F813">
        <v>23</v>
      </c>
      <c r="G813">
        <v>4.2</v>
      </c>
      <c r="H813">
        <v>2024</v>
      </c>
      <c r="I813" t="s">
        <v>1058</v>
      </c>
      <c r="J813" t="s">
        <v>1059</v>
      </c>
      <c r="K813">
        <v>4</v>
      </c>
    </row>
    <row r="814" spans="1:11" x14ac:dyDescent="0.3">
      <c r="A814" t="s">
        <v>836</v>
      </c>
      <c r="B814" t="s">
        <v>14</v>
      </c>
      <c r="C814">
        <v>94</v>
      </c>
      <c r="D814" t="s">
        <v>6</v>
      </c>
      <c r="E814" s="24">
        <v>45208</v>
      </c>
      <c r="F814">
        <v>120</v>
      </c>
      <c r="G814">
        <v>3.4</v>
      </c>
      <c r="H814">
        <v>2024</v>
      </c>
      <c r="I814" t="s">
        <v>1060</v>
      </c>
      <c r="J814" t="s">
        <v>1059</v>
      </c>
      <c r="K814">
        <v>3</v>
      </c>
    </row>
    <row r="815" spans="1:11" x14ac:dyDescent="0.3">
      <c r="A815" t="s">
        <v>837</v>
      </c>
      <c r="B815" t="s">
        <v>16</v>
      </c>
      <c r="C815">
        <v>56</v>
      </c>
      <c r="D815" t="s">
        <v>6</v>
      </c>
      <c r="E815" s="24">
        <v>45208</v>
      </c>
      <c r="F815">
        <v>205</v>
      </c>
      <c r="G815">
        <v>3.3</v>
      </c>
      <c r="H815">
        <v>2024</v>
      </c>
      <c r="I815" t="s">
        <v>1060</v>
      </c>
      <c r="J815" t="s">
        <v>1063</v>
      </c>
      <c r="K815">
        <v>3</v>
      </c>
    </row>
    <row r="816" spans="1:11" x14ac:dyDescent="0.3">
      <c r="A816" t="s">
        <v>838</v>
      </c>
      <c r="B816" t="s">
        <v>22</v>
      </c>
      <c r="C816">
        <v>41</v>
      </c>
      <c r="D816" t="s">
        <v>9</v>
      </c>
      <c r="E816" s="24">
        <v>45209</v>
      </c>
      <c r="F816">
        <v>42</v>
      </c>
      <c r="G816">
        <v>3.8</v>
      </c>
      <c r="H816">
        <v>2024</v>
      </c>
      <c r="I816" t="s">
        <v>1062</v>
      </c>
      <c r="J816" t="s">
        <v>1063</v>
      </c>
      <c r="K816">
        <v>4</v>
      </c>
    </row>
    <row r="817" spans="1:11" x14ac:dyDescent="0.3">
      <c r="A817" t="s">
        <v>839</v>
      </c>
      <c r="B817" t="s">
        <v>8</v>
      </c>
      <c r="C817">
        <v>119</v>
      </c>
      <c r="D817" t="s">
        <v>13</v>
      </c>
      <c r="E817" s="24">
        <v>45209</v>
      </c>
      <c r="F817">
        <v>111</v>
      </c>
      <c r="G817">
        <v>3.9</v>
      </c>
      <c r="H817">
        <v>2024</v>
      </c>
      <c r="I817" t="s">
        <v>1062</v>
      </c>
      <c r="J817" t="s">
        <v>1059</v>
      </c>
      <c r="K817">
        <v>4</v>
      </c>
    </row>
    <row r="818" spans="1:11" x14ac:dyDescent="0.3">
      <c r="A818" t="s">
        <v>840</v>
      </c>
      <c r="B818" t="s">
        <v>21</v>
      </c>
      <c r="C818">
        <v>108</v>
      </c>
      <c r="D818" t="s">
        <v>6</v>
      </c>
      <c r="E818" s="24">
        <v>45209</v>
      </c>
      <c r="F818">
        <v>68</v>
      </c>
      <c r="G818">
        <v>2.5</v>
      </c>
      <c r="H818">
        <v>2024</v>
      </c>
      <c r="I818" t="s">
        <v>1062</v>
      </c>
      <c r="J818" t="s">
        <v>1059</v>
      </c>
      <c r="K818">
        <v>3</v>
      </c>
    </row>
    <row r="819" spans="1:11" x14ac:dyDescent="0.3">
      <c r="A819" t="s">
        <v>841</v>
      </c>
      <c r="B819" t="s">
        <v>17</v>
      </c>
      <c r="C819">
        <v>63</v>
      </c>
      <c r="D819" t="s">
        <v>10</v>
      </c>
      <c r="E819" s="24">
        <v>45209</v>
      </c>
      <c r="F819">
        <v>172</v>
      </c>
      <c r="G819">
        <v>4.9000000000000004</v>
      </c>
      <c r="H819">
        <v>2024</v>
      </c>
      <c r="I819" t="s">
        <v>1062</v>
      </c>
      <c r="J819" t="s">
        <v>1059</v>
      </c>
      <c r="K819">
        <v>5</v>
      </c>
    </row>
    <row r="820" spans="1:11" x14ac:dyDescent="0.3">
      <c r="A820" t="s">
        <v>842</v>
      </c>
      <c r="B820" t="s">
        <v>19</v>
      </c>
      <c r="C820">
        <v>59</v>
      </c>
      <c r="D820" t="s">
        <v>6</v>
      </c>
      <c r="E820" s="24">
        <v>45209</v>
      </c>
      <c r="F820">
        <v>152</v>
      </c>
      <c r="G820">
        <v>4.8</v>
      </c>
      <c r="H820">
        <v>2024</v>
      </c>
      <c r="I820" t="s">
        <v>1062</v>
      </c>
      <c r="J820" t="s">
        <v>1063</v>
      </c>
      <c r="K820">
        <v>5</v>
      </c>
    </row>
    <row r="821" spans="1:11" x14ac:dyDescent="0.3">
      <c r="A821" t="s">
        <v>843</v>
      </c>
      <c r="B821" t="s">
        <v>19</v>
      </c>
      <c r="C821">
        <v>90</v>
      </c>
      <c r="D821" t="s">
        <v>9</v>
      </c>
      <c r="E821" s="24">
        <v>45209</v>
      </c>
      <c r="F821">
        <v>48</v>
      </c>
      <c r="G821">
        <v>4.7</v>
      </c>
      <c r="H821">
        <v>2024</v>
      </c>
      <c r="I821" t="s">
        <v>1062</v>
      </c>
      <c r="J821" t="s">
        <v>1059</v>
      </c>
      <c r="K821">
        <v>5</v>
      </c>
    </row>
    <row r="822" spans="1:11" x14ac:dyDescent="0.3">
      <c r="A822" t="s">
        <v>844</v>
      </c>
      <c r="B822" t="s">
        <v>18</v>
      </c>
      <c r="C822">
        <v>55</v>
      </c>
      <c r="D822" t="s">
        <v>9</v>
      </c>
      <c r="E822" s="24">
        <v>45209</v>
      </c>
      <c r="F822">
        <v>25</v>
      </c>
      <c r="G822">
        <v>4.7</v>
      </c>
      <c r="H822">
        <v>2024</v>
      </c>
      <c r="I822" t="s">
        <v>1062</v>
      </c>
      <c r="J822" t="s">
        <v>1063</v>
      </c>
      <c r="K822">
        <v>5</v>
      </c>
    </row>
    <row r="823" spans="1:11" x14ac:dyDescent="0.3">
      <c r="A823" t="s">
        <v>845</v>
      </c>
      <c r="B823" t="s">
        <v>21</v>
      </c>
      <c r="C823">
        <v>84</v>
      </c>
      <c r="D823" t="s">
        <v>13</v>
      </c>
      <c r="E823" s="24">
        <v>45210</v>
      </c>
      <c r="F823">
        <v>54</v>
      </c>
      <c r="G823">
        <v>3.3</v>
      </c>
      <c r="H823">
        <v>2024</v>
      </c>
      <c r="I823" t="s">
        <v>1064</v>
      </c>
      <c r="J823" t="s">
        <v>1059</v>
      </c>
      <c r="K823">
        <v>3</v>
      </c>
    </row>
    <row r="824" spans="1:11" x14ac:dyDescent="0.3">
      <c r="A824" t="s">
        <v>846</v>
      </c>
      <c r="B824" t="s">
        <v>21</v>
      </c>
      <c r="C824">
        <v>150</v>
      </c>
      <c r="D824" t="s">
        <v>11</v>
      </c>
      <c r="E824" s="24">
        <v>45210</v>
      </c>
      <c r="F824">
        <v>108</v>
      </c>
      <c r="G824">
        <v>4.7</v>
      </c>
      <c r="H824">
        <v>2024</v>
      </c>
      <c r="I824" t="s">
        <v>1064</v>
      </c>
      <c r="J824" t="s">
        <v>1061</v>
      </c>
      <c r="K824">
        <v>5</v>
      </c>
    </row>
    <row r="825" spans="1:11" x14ac:dyDescent="0.3">
      <c r="A825" t="s">
        <v>847</v>
      </c>
      <c r="B825" t="s">
        <v>5</v>
      </c>
      <c r="C825">
        <v>69</v>
      </c>
      <c r="D825" t="s">
        <v>6</v>
      </c>
      <c r="E825" s="24">
        <v>45210</v>
      </c>
      <c r="F825">
        <v>36</v>
      </c>
      <c r="G825">
        <v>4.5</v>
      </c>
      <c r="H825">
        <v>2024</v>
      </c>
      <c r="I825" t="s">
        <v>1064</v>
      </c>
      <c r="J825" t="s">
        <v>1059</v>
      </c>
      <c r="K825">
        <v>5</v>
      </c>
    </row>
    <row r="826" spans="1:11" x14ac:dyDescent="0.3">
      <c r="A826" t="s">
        <v>848</v>
      </c>
      <c r="B826" t="s">
        <v>20</v>
      </c>
      <c r="C826">
        <v>120</v>
      </c>
      <c r="D826" t="s">
        <v>9</v>
      </c>
      <c r="E826" s="24">
        <v>45211</v>
      </c>
      <c r="F826">
        <v>140</v>
      </c>
      <c r="G826">
        <v>4.5999999999999996</v>
      </c>
      <c r="H826">
        <v>2024</v>
      </c>
      <c r="I826" t="s">
        <v>1065</v>
      </c>
      <c r="J826" t="s">
        <v>1059</v>
      </c>
      <c r="K826">
        <v>5</v>
      </c>
    </row>
    <row r="827" spans="1:11" x14ac:dyDescent="0.3">
      <c r="A827" t="s">
        <v>849</v>
      </c>
      <c r="B827" t="s">
        <v>23</v>
      </c>
      <c r="C827">
        <v>126</v>
      </c>
      <c r="D827" t="s">
        <v>13</v>
      </c>
      <c r="E827" s="24">
        <v>45211</v>
      </c>
      <c r="F827">
        <v>50</v>
      </c>
      <c r="G827">
        <v>4.8</v>
      </c>
      <c r="H827">
        <v>2024</v>
      </c>
      <c r="I827" t="s">
        <v>1065</v>
      </c>
      <c r="J827" t="s">
        <v>1061</v>
      </c>
      <c r="K827">
        <v>5</v>
      </c>
    </row>
    <row r="828" spans="1:11" x14ac:dyDescent="0.3">
      <c r="A828" t="s">
        <v>850</v>
      </c>
      <c r="B828" t="s">
        <v>5</v>
      </c>
      <c r="C828">
        <v>120</v>
      </c>
      <c r="D828" t="s">
        <v>10</v>
      </c>
      <c r="E828" s="24">
        <v>45211</v>
      </c>
      <c r="F828">
        <v>195</v>
      </c>
      <c r="G828">
        <v>4.3</v>
      </c>
      <c r="H828">
        <v>2024</v>
      </c>
      <c r="I828" t="s">
        <v>1065</v>
      </c>
      <c r="J828" t="s">
        <v>1059</v>
      </c>
      <c r="K828">
        <v>4</v>
      </c>
    </row>
    <row r="829" spans="1:11" x14ac:dyDescent="0.3">
      <c r="A829" t="s">
        <v>851</v>
      </c>
      <c r="B829" t="s">
        <v>23</v>
      </c>
      <c r="C829">
        <v>139</v>
      </c>
      <c r="D829" t="s">
        <v>9</v>
      </c>
      <c r="E829" s="24">
        <v>45212</v>
      </c>
      <c r="F829">
        <v>48</v>
      </c>
      <c r="G829">
        <v>4.7</v>
      </c>
      <c r="H829">
        <v>2024</v>
      </c>
      <c r="I829" t="s">
        <v>1067</v>
      </c>
      <c r="J829" t="s">
        <v>1061</v>
      </c>
      <c r="K829">
        <v>5</v>
      </c>
    </row>
    <row r="830" spans="1:11" x14ac:dyDescent="0.3">
      <c r="A830" t="s">
        <v>852</v>
      </c>
      <c r="B830" t="s">
        <v>18</v>
      </c>
      <c r="C830">
        <v>124</v>
      </c>
      <c r="D830" t="s">
        <v>6</v>
      </c>
      <c r="E830" s="24">
        <v>45213</v>
      </c>
      <c r="F830">
        <v>29</v>
      </c>
      <c r="G830">
        <v>4.8</v>
      </c>
      <c r="H830">
        <v>2024</v>
      </c>
      <c r="I830" t="s">
        <v>1068</v>
      </c>
      <c r="J830" t="s">
        <v>1061</v>
      </c>
      <c r="K830">
        <v>5</v>
      </c>
    </row>
    <row r="831" spans="1:11" x14ac:dyDescent="0.3">
      <c r="A831" t="s">
        <v>853</v>
      </c>
      <c r="B831" t="s">
        <v>20</v>
      </c>
      <c r="C831">
        <v>108</v>
      </c>
      <c r="D831" t="s">
        <v>10</v>
      </c>
      <c r="E831" s="24">
        <v>45213</v>
      </c>
      <c r="F831">
        <v>44</v>
      </c>
      <c r="G831">
        <v>4.7</v>
      </c>
      <c r="H831">
        <v>2024</v>
      </c>
      <c r="I831" t="s">
        <v>1068</v>
      </c>
      <c r="J831" t="s">
        <v>1059</v>
      </c>
      <c r="K831">
        <v>5</v>
      </c>
    </row>
    <row r="832" spans="1:11" x14ac:dyDescent="0.3">
      <c r="A832" t="s">
        <v>854</v>
      </c>
      <c r="B832" t="s">
        <v>12</v>
      </c>
      <c r="C832">
        <v>132</v>
      </c>
      <c r="D832" t="s">
        <v>11</v>
      </c>
      <c r="E832" s="24">
        <v>45213</v>
      </c>
      <c r="F832">
        <v>140</v>
      </c>
      <c r="G832">
        <v>4.3</v>
      </c>
      <c r="H832">
        <v>2024</v>
      </c>
      <c r="I832" t="s">
        <v>1068</v>
      </c>
      <c r="J832" t="s">
        <v>1061</v>
      </c>
      <c r="K832">
        <v>4</v>
      </c>
    </row>
    <row r="833" spans="1:11" x14ac:dyDescent="0.3">
      <c r="A833" t="s">
        <v>855</v>
      </c>
      <c r="B833" t="s">
        <v>17</v>
      </c>
      <c r="C833">
        <v>67</v>
      </c>
      <c r="D833" t="s">
        <v>11</v>
      </c>
      <c r="E833" s="24">
        <v>45213</v>
      </c>
      <c r="F833">
        <v>105</v>
      </c>
      <c r="G833">
        <v>3.8</v>
      </c>
      <c r="H833">
        <v>2024</v>
      </c>
      <c r="I833" t="s">
        <v>1068</v>
      </c>
      <c r="J833" t="s">
        <v>1059</v>
      </c>
      <c r="K833">
        <v>4</v>
      </c>
    </row>
    <row r="834" spans="1:11" x14ac:dyDescent="0.3">
      <c r="A834" t="s">
        <v>856</v>
      </c>
      <c r="B834" t="s">
        <v>15</v>
      </c>
      <c r="C834">
        <v>125</v>
      </c>
      <c r="D834" t="s">
        <v>11</v>
      </c>
      <c r="E834" s="24">
        <v>45213</v>
      </c>
      <c r="F834">
        <v>82</v>
      </c>
      <c r="G834">
        <v>4.5999999999999996</v>
      </c>
      <c r="H834">
        <v>2024</v>
      </c>
      <c r="I834" t="s">
        <v>1068</v>
      </c>
      <c r="J834" t="s">
        <v>1061</v>
      </c>
      <c r="K834">
        <v>5</v>
      </c>
    </row>
    <row r="835" spans="1:11" x14ac:dyDescent="0.3">
      <c r="A835" t="s">
        <v>857</v>
      </c>
      <c r="B835" t="s">
        <v>20</v>
      </c>
      <c r="C835">
        <v>23</v>
      </c>
      <c r="D835" t="s">
        <v>10</v>
      </c>
      <c r="E835" s="24">
        <v>45213</v>
      </c>
      <c r="F835">
        <v>24</v>
      </c>
      <c r="G835">
        <v>2.9</v>
      </c>
      <c r="H835">
        <v>2024</v>
      </c>
      <c r="I835" t="s">
        <v>1068</v>
      </c>
      <c r="J835" t="s">
        <v>1066</v>
      </c>
      <c r="K835">
        <v>3</v>
      </c>
    </row>
    <row r="836" spans="1:11" x14ac:dyDescent="0.3">
      <c r="A836" t="s">
        <v>858</v>
      </c>
      <c r="B836" t="s">
        <v>8</v>
      </c>
      <c r="C836">
        <v>131</v>
      </c>
      <c r="D836" t="s">
        <v>6</v>
      </c>
      <c r="E836" s="24">
        <v>45214</v>
      </c>
      <c r="F836">
        <v>205</v>
      </c>
      <c r="G836">
        <v>4.8</v>
      </c>
      <c r="H836">
        <v>2024</v>
      </c>
      <c r="I836" t="s">
        <v>1058</v>
      </c>
      <c r="J836" t="s">
        <v>1061</v>
      </c>
      <c r="K836">
        <v>5</v>
      </c>
    </row>
    <row r="837" spans="1:11" x14ac:dyDescent="0.3">
      <c r="A837" t="s">
        <v>859</v>
      </c>
      <c r="B837" t="s">
        <v>12</v>
      </c>
      <c r="C837">
        <v>56</v>
      </c>
      <c r="D837" t="s">
        <v>9</v>
      </c>
      <c r="E837" s="24">
        <v>45214</v>
      </c>
      <c r="F837">
        <v>225</v>
      </c>
      <c r="G837">
        <v>4.9000000000000004</v>
      </c>
      <c r="H837">
        <v>2024</v>
      </c>
      <c r="I837" t="s">
        <v>1058</v>
      </c>
      <c r="J837" t="s">
        <v>1063</v>
      </c>
      <c r="K837">
        <v>5</v>
      </c>
    </row>
    <row r="838" spans="1:11" x14ac:dyDescent="0.3">
      <c r="A838" t="s">
        <v>860</v>
      </c>
      <c r="B838" t="s">
        <v>8</v>
      </c>
      <c r="C838">
        <v>70</v>
      </c>
      <c r="D838" t="s">
        <v>6</v>
      </c>
      <c r="E838" s="24">
        <v>45214</v>
      </c>
      <c r="F838">
        <v>50</v>
      </c>
      <c r="G838">
        <v>3.4</v>
      </c>
      <c r="H838">
        <v>2024</v>
      </c>
      <c r="I838" t="s">
        <v>1058</v>
      </c>
      <c r="J838" t="s">
        <v>1059</v>
      </c>
      <c r="K838">
        <v>3</v>
      </c>
    </row>
    <row r="839" spans="1:11" x14ac:dyDescent="0.3">
      <c r="A839" t="s">
        <v>861</v>
      </c>
      <c r="B839" t="s">
        <v>8</v>
      </c>
      <c r="C839">
        <v>55</v>
      </c>
      <c r="D839" t="s">
        <v>11</v>
      </c>
      <c r="E839" s="24">
        <v>45214</v>
      </c>
      <c r="F839">
        <v>80</v>
      </c>
      <c r="G839">
        <v>4.3</v>
      </c>
      <c r="H839">
        <v>2024</v>
      </c>
      <c r="I839" t="s">
        <v>1058</v>
      </c>
      <c r="J839" t="s">
        <v>1063</v>
      </c>
      <c r="K839">
        <v>4</v>
      </c>
    </row>
    <row r="840" spans="1:11" x14ac:dyDescent="0.3">
      <c r="A840" t="s">
        <v>862</v>
      </c>
      <c r="B840" t="s">
        <v>15</v>
      </c>
      <c r="C840">
        <v>77</v>
      </c>
      <c r="D840" t="s">
        <v>9</v>
      </c>
      <c r="E840" s="24">
        <v>45214</v>
      </c>
      <c r="F840">
        <v>78</v>
      </c>
      <c r="G840">
        <v>3.9</v>
      </c>
      <c r="H840">
        <v>2024</v>
      </c>
      <c r="I840" t="s">
        <v>1058</v>
      </c>
      <c r="J840" t="s">
        <v>1059</v>
      </c>
      <c r="K840">
        <v>4</v>
      </c>
    </row>
    <row r="841" spans="1:11" x14ac:dyDescent="0.3">
      <c r="A841" t="s">
        <v>863</v>
      </c>
      <c r="B841" t="s">
        <v>21</v>
      </c>
      <c r="C841">
        <v>133</v>
      </c>
      <c r="D841" t="s">
        <v>6</v>
      </c>
      <c r="E841" s="24">
        <v>45215</v>
      </c>
      <c r="F841">
        <v>40</v>
      </c>
      <c r="G841">
        <v>3.9</v>
      </c>
      <c r="H841">
        <v>2024</v>
      </c>
      <c r="I841" t="s">
        <v>1060</v>
      </c>
      <c r="J841" t="s">
        <v>1061</v>
      </c>
      <c r="K841">
        <v>4</v>
      </c>
    </row>
    <row r="842" spans="1:11" x14ac:dyDescent="0.3">
      <c r="A842" t="s">
        <v>864</v>
      </c>
      <c r="B842" t="s">
        <v>15</v>
      </c>
      <c r="C842">
        <v>77</v>
      </c>
      <c r="D842" t="s">
        <v>9</v>
      </c>
      <c r="E842" s="24">
        <v>45215</v>
      </c>
      <c r="F842">
        <v>176</v>
      </c>
      <c r="G842">
        <v>1.5</v>
      </c>
      <c r="H842">
        <v>2024</v>
      </c>
      <c r="I842" t="s">
        <v>1060</v>
      </c>
      <c r="J842" t="s">
        <v>1059</v>
      </c>
      <c r="K842">
        <v>2</v>
      </c>
    </row>
    <row r="843" spans="1:11" x14ac:dyDescent="0.3">
      <c r="A843" t="s">
        <v>865</v>
      </c>
      <c r="B843" t="s">
        <v>19</v>
      </c>
      <c r="C843">
        <v>103</v>
      </c>
      <c r="D843" t="s">
        <v>6</v>
      </c>
      <c r="E843" s="24">
        <v>45215</v>
      </c>
      <c r="F843">
        <v>78</v>
      </c>
      <c r="G843">
        <v>3</v>
      </c>
      <c r="H843">
        <v>2024</v>
      </c>
      <c r="I843" t="s">
        <v>1060</v>
      </c>
      <c r="J843" t="s">
        <v>1059</v>
      </c>
      <c r="K843">
        <v>3</v>
      </c>
    </row>
    <row r="844" spans="1:11" x14ac:dyDescent="0.3">
      <c r="A844" t="s">
        <v>866</v>
      </c>
      <c r="B844" t="s">
        <v>5</v>
      </c>
      <c r="C844">
        <v>32</v>
      </c>
      <c r="D844" t="s">
        <v>9</v>
      </c>
      <c r="E844" s="24">
        <v>45215</v>
      </c>
      <c r="F844">
        <v>42</v>
      </c>
      <c r="G844">
        <v>4.2</v>
      </c>
      <c r="H844">
        <v>2024</v>
      </c>
      <c r="I844" t="s">
        <v>1060</v>
      </c>
      <c r="J844" t="s">
        <v>1063</v>
      </c>
      <c r="K844">
        <v>4</v>
      </c>
    </row>
    <row r="845" spans="1:11" x14ac:dyDescent="0.3">
      <c r="A845" t="s">
        <v>867</v>
      </c>
      <c r="B845" t="s">
        <v>21</v>
      </c>
      <c r="C845">
        <v>30</v>
      </c>
      <c r="D845" t="s">
        <v>6</v>
      </c>
      <c r="E845" s="24">
        <v>45215</v>
      </c>
      <c r="F845">
        <v>38</v>
      </c>
      <c r="G845">
        <v>3.7</v>
      </c>
      <c r="H845">
        <v>2024</v>
      </c>
      <c r="I845" t="s">
        <v>1060</v>
      </c>
      <c r="J845" t="s">
        <v>1066</v>
      </c>
      <c r="K845">
        <v>4</v>
      </c>
    </row>
    <row r="846" spans="1:11" x14ac:dyDescent="0.3">
      <c r="A846" t="s">
        <v>868</v>
      </c>
      <c r="B846" t="s">
        <v>23</v>
      </c>
      <c r="C846">
        <v>87</v>
      </c>
      <c r="D846" t="s">
        <v>13</v>
      </c>
      <c r="E846" s="24">
        <v>45215</v>
      </c>
      <c r="F846">
        <v>27</v>
      </c>
      <c r="G846">
        <v>4.2</v>
      </c>
      <c r="H846">
        <v>2024</v>
      </c>
      <c r="I846" t="s">
        <v>1060</v>
      </c>
      <c r="J846" t="s">
        <v>1059</v>
      </c>
      <c r="K846">
        <v>4</v>
      </c>
    </row>
    <row r="847" spans="1:11" x14ac:dyDescent="0.3">
      <c r="A847" t="s">
        <v>869</v>
      </c>
      <c r="B847" t="s">
        <v>15</v>
      </c>
      <c r="C847">
        <v>137</v>
      </c>
      <c r="D847" t="s">
        <v>10</v>
      </c>
      <c r="E847" s="24">
        <v>45216</v>
      </c>
      <c r="F847">
        <v>45</v>
      </c>
      <c r="G847">
        <v>4.4000000000000004</v>
      </c>
      <c r="H847">
        <v>2024</v>
      </c>
      <c r="I847" t="s">
        <v>1062</v>
      </c>
      <c r="J847" t="s">
        <v>1061</v>
      </c>
      <c r="K847">
        <v>4</v>
      </c>
    </row>
    <row r="848" spans="1:11" x14ac:dyDescent="0.3">
      <c r="A848" t="s">
        <v>870</v>
      </c>
      <c r="B848" t="s">
        <v>14</v>
      </c>
      <c r="C848">
        <v>96</v>
      </c>
      <c r="D848" t="s">
        <v>6</v>
      </c>
      <c r="E848" s="24">
        <v>45216</v>
      </c>
      <c r="F848">
        <v>215</v>
      </c>
      <c r="G848">
        <v>4</v>
      </c>
      <c r="H848">
        <v>2024</v>
      </c>
      <c r="I848" t="s">
        <v>1062</v>
      </c>
      <c r="J848" t="s">
        <v>1059</v>
      </c>
      <c r="K848">
        <v>4</v>
      </c>
    </row>
    <row r="849" spans="1:11" x14ac:dyDescent="0.3">
      <c r="A849" t="s">
        <v>871</v>
      </c>
      <c r="B849" t="s">
        <v>18</v>
      </c>
      <c r="C849">
        <v>155</v>
      </c>
      <c r="D849" t="s">
        <v>6</v>
      </c>
      <c r="E849" s="24">
        <v>45217</v>
      </c>
      <c r="F849">
        <v>72</v>
      </c>
      <c r="G849">
        <v>4.7</v>
      </c>
      <c r="H849">
        <v>2024</v>
      </c>
      <c r="I849" t="s">
        <v>1064</v>
      </c>
      <c r="J849" t="s">
        <v>1061</v>
      </c>
      <c r="K849">
        <v>5</v>
      </c>
    </row>
    <row r="850" spans="1:11" x14ac:dyDescent="0.3">
      <c r="A850" t="s">
        <v>872</v>
      </c>
      <c r="B850" t="s">
        <v>21</v>
      </c>
      <c r="C850">
        <v>173</v>
      </c>
      <c r="D850" t="s">
        <v>11</v>
      </c>
      <c r="E850" s="24">
        <v>45217</v>
      </c>
      <c r="F850">
        <v>160</v>
      </c>
      <c r="G850">
        <v>2.8</v>
      </c>
      <c r="H850">
        <v>2024</v>
      </c>
      <c r="I850" t="s">
        <v>1064</v>
      </c>
      <c r="J850" t="s">
        <v>1061</v>
      </c>
      <c r="K850">
        <v>3</v>
      </c>
    </row>
    <row r="851" spans="1:11" x14ac:dyDescent="0.3">
      <c r="A851" t="s">
        <v>873</v>
      </c>
      <c r="B851" t="s">
        <v>18</v>
      </c>
      <c r="C851">
        <v>127</v>
      </c>
      <c r="D851" t="s">
        <v>6</v>
      </c>
      <c r="E851" s="24">
        <v>45217</v>
      </c>
      <c r="F851">
        <v>165</v>
      </c>
      <c r="G851">
        <v>2.5</v>
      </c>
      <c r="H851">
        <v>2024</v>
      </c>
      <c r="I851" t="s">
        <v>1064</v>
      </c>
      <c r="J851" t="s">
        <v>1061</v>
      </c>
      <c r="K851">
        <v>3</v>
      </c>
    </row>
    <row r="852" spans="1:11" x14ac:dyDescent="0.3">
      <c r="A852" t="s">
        <v>874</v>
      </c>
      <c r="B852" t="s">
        <v>12</v>
      </c>
      <c r="C852">
        <v>117</v>
      </c>
      <c r="D852" t="s">
        <v>11</v>
      </c>
      <c r="E852" s="24">
        <v>45217</v>
      </c>
      <c r="F852">
        <v>120</v>
      </c>
      <c r="G852">
        <v>3.4</v>
      </c>
      <c r="H852">
        <v>2024</v>
      </c>
      <c r="I852" t="s">
        <v>1064</v>
      </c>
      <c r="J852" t="s">
        <v>1059</v>
      </c>
      <c r="K852">
        <v>3</v>
      </c>
    </row>
    <row r="853" spans="1:11" x14ac:dyDescent="0.3">
      <c r="A853" t="s">
        <v>875</v>
      </c>
      <c r="B853" t="s">
        <v>20</v>
      </c>
      <c r="C853">
        <v>133</v>
      </c>
      <c r="D853" t="s">
        <v>9</v>
      </c>
      <c r="E853" s="24">
        <v>45217</v>
      </c>
      <c r="F853">
        <v>117</v>
      </c>
      <c r="G853">
        <v>4.8</v>
      </c>
      <c r="H853">
        <v>2024</v>
      </c>
      <c r="I853" t="s">
        <v>1064</v>
      </c>
      <c r="J853" t="s">
        <v>1061</v>
      </c>
      <c r="K853">
        <v>5</v>
      </c>
    </row>
    <row r="854" spans="1:11" x14ac:dyDescent="0.3">
      <c r="A854" t="s">
        <v>876</v>
      </c>
      <c r="B854" t="s">
        <v>24</v>
      </c>
      <c r="C854">
        <v>166</v>
      </c>
      <c r="D854" t="s">
        <v>13</v>
      </c>
      <c r="E854" s="24">
        <v>45218</v>
      </c>
      <c r="F854">
        <v>29</v>
      </c>
      <c r="G854">
        <v>4.3</v>
      </c>
      <c r="H854">
        <v>2024</v>
      </c>
      <c r="I854" t="s">
        <v>1065</v>
      </c>
      <c r="J854" t="s">
        <v>1061</v>
      </c>
      <c r="K854">
        <v>4</v>
      </c>
    </row>
    <row r="855" spans="1:11" x14ac:dyDescent="0.3">
      <c r="A855" t="s">
        <v>877</v>
      </c>
      <c r="B855" t="s">
        <v>20</v>
      </c>
      <c r="C855">
        <v>50</v>
      </c>
      <c r="D855" t="s">
        <v>11</v>
      </c>
      <c r="E855" s="24">
        <v>45218</v>
      </c>
      <c r="F855">
        <v>64</v>
      </c>
      <c r="G855">
        <v>4.5</v>
      </c>
      <c r="H855">
        <v>2024</v>
      </c>
      <c r="I855" t="s">
        <v>1065</v>
      </c>
      <c r="J855" t="s">
        <v>1063</v>
      </c>
      <c r="K855">
        <v>5</v>
      </c>
    </row>
    <row r="856" spans="1:11" x14ac:dyDescent="0.3">
      <c r="A856" t="s">
        <v>878</v>
      </c>
      <c r="B856" t="s">
        <v>19</v>
      </c>
      <c r="C856">
        <v>43</v>
      </c>
      <c r="D856" t="s">
        <v>9</v>
      </c>
      <c r="E856" s="24">
        <v>45218</v>
      </c>
      <c r="F856">
        <v>84</v>
      </c>
      <c r="G856">
        <v>3.6</v>
      </c>
      <c r="H856">
        <v>2024</v>
      </c>
      <c r="I856" t="s">
        <v>1065</v>
      </c>
      <c r="J856" t="s">
        <v>1063</v>
      </c>
      <c r="K856">
        <v>4</v>
      </c>
    </row>
    <row r="857" spans="1:11" x14ac:dyDescent="0.3">
      <c r="A857" t="s">
        <v>879</v>
      </c>
      <c r="B857" t="s">
        <v>14</v>
      </c>
      <c r="C857">
        <v>124</v>
      </c>
      <c r="D857" t="s">
        <v>6</v>
      </c>
      <c r="E857" s="24">
        <v>45218</v>
      </c>
      <c r="F857">
        <v>42</v>
      </c>
      <c r="G857">
        <v>3.7</v>
      </c>
      <c r="H857">
        <v>2024</v>
      </c>
      <c r="I857" t="s">
        <v>1065</v>
      </c>
      <c r="J857" t="s">
        <v>1061</v>
      </c>
      <c r="K857">
        <v>4</v>
      </c>
    </row>
    <row r="858" spans="1:11" x14ac:dyDescent="0.3">
      <c r="A858" t="s">
        <v>880</v>
      </c>
      <c r="B858" t="s">
        <v>21</v>
      </c>
      <c r="C858">
        <v>94</v>
      </c>
      <c r="D858" t="s">
        <v>6</v>
      </c>
      <c r="E858" s="24">
        <v>45218</v>
      </c>
      <c r="F858">
        <v>120</v>
      </c>
      <c r="G858">
        <v>3.5</v>
      </c>
      <c r="H858">
        <v>2024</v>
      </c>
      <c r="I858" t="s">
        <v>1065</v>
      </c>
      <c r="J858" t="s">
        <v>1059</v>
      </c>
      <c r="K858">
        <v>4</v>
      </c>
    </row>
    <row r="859" spans="1:11" x14ac:dyDescent="0.3">
      <c r="A859" t="s">
        <v>881</v>
      </c>
      <c r="B859" t="s">
        <v>19</v>
      </c>
      <c r="C859">
        <v>126</v>
      </c>
      <c r="D859" t="s">
        <v>13</v>
      </c>
      <c r="E859" s="24">
        <v>45219</v>
      </c>
      <c r="F859">
        <v>80</v>
      </c>
      <c r="G859">
        <v>4.7</v>
      </c>
      <c r="H859">
        <v>2024</v>
      </c>
      <c r="I859" t="s">
        <v>1067</v>
      </c>
      <c r="J859" t="s">
        <v>1061</v>
      </c>
      <c r="K859">
        <v>5</v>
      </c>
    </row>
    <row r="860" spans="1:11" x14ac:dyDescent="0.3">
      <c r="A860" t="s">
        <v>882</v>
      </c>
      <c r="B860" t="s">
        <v>24</v>
      </c>
      <c r="C860">
        <v>105</v>
      </c>
      <c r="D860" t="s">
        <v>11</v>
      </c>
      <c r="E860" s="24">
        <v>45219</v>
      </c>
      <c r="F860">
        <v>185</v>
      </c>
      <c r="G860">
        <v>3.5</v>
      </c>
      <c r="H860">
        <v>2024</v>
      </c>
      <c r="I860" t="s">
        <v>1067</v>
      </c>
      <c r="J860" t="s">
        <v>1059</v>
      </c>
      <c r="K860">
        <v>4</v>
      </c>
    </row>
    <row r="861" spans="1:11" x14ac:dyDescent="0.3">
      <c r="A861" t="s">
        <v>883</v>
      </c>
      <c r="B861" t="s">
        <v>8</v>
      </c>
      <c r="C861">
        <v>60</v>
      </c>
      <c r="D861" t="s">
        <v>10</v>
      </c>
      <c r="E861" s="24">
        <v>45220</v>
      </c>
      <c r="F861">
        <v>135</v>
      </c>
      <c r="G861">
        <v>3.9</v>
      </c>
      <c r="H861">
        <v>2024</v>
      </c>
      <c r="I861" t="s">
        <v>1068</v>
      </c>
      <c r="J861" t="s">
        <v>1063</v>
      </c>
      <c r="K861">
        <v>4</v>
      </c>
    </row>
    <row r="862" spans="1:11" x14ac:dyDescent="0.3">
      <c r="A862" t="s">
        <v>884</v>
      </c>
      <c r="B862" t="s">
        <v>8</v>
      </c>
      <c r="C862">
        <v>72</v>
      </c>
      <c r="D862" t="s">
        <v>11</v>
      </c>
      <c r="E862" s="24">
        <v>45220</v>
      </c>
      <c r="F862">
        <v>20</v>
      </c>
      <c r="G862">
        <v>4.8</v>
      </c>
      <c r="H862">
        <v>2024</v>
      </c>
      <c r="I862" t="s">
        <v>1068</v>
      </c>
      <c r="J862" t="s">
        <v>1059</v>
      </c>
      <c r="K862">
        <v>5</v>
      </c>
    </row>
    <row r="863" spans="1:11" x14ac:dyDescent="0.3">
      <c r="A863" t="s">
        <v>885</v>
      </c>
      <c r="B863" t="s">
        <v>16</v>
      </c>
      <c r="C863">
        <v>40</v>
      </c>
      <c r="D863" t="s">
        <v>11</v>
      </c>
      <c r="E863" s="24">
        <v>45220</v>
      </c>
      <c r="F863">
        <v>31</v>
      </c>
      <c r="G863">
        <v>4</v>
      </c>
      <c r="H863">
        <v>2024</v>
      </c>
      <c r="I863" t="s">
        <v>1068</v>
      </c>
      <c r="J863" t="s">
        <v>1063</v>
      </c>
      <c r="K863">
        <v>4</v>
      </c>
    </row>
    <row r="864" spans="1:11" x14ac:dyDescent="0.3">
      <c r="A864" t="s">
        <v>886</v>
      </c>
      <c r="B864" t="s">
        <v>5</v>
      </c>
      <c r="C864">
        <v>54</v>
      </c>
      <c r="D864" t="s">
        <v>13</v>
      </c>
      <c r="E864" s="24">
        <v>45221</v>
      </c>
      <c r="F864">
        <v>120</v>
      </c>
      <c r="G864">
        <v>4.7</v>
      </c>
      <c r="H864">
        <v>2024</v>
      </c>
      <c r="I864" t="s">
        <v>1058</v>
      </c>
      <c r="J864" t="s">
        <v>1063</v>
      </c>
      <c r="K864">
        <v>5</v>
      </c>
    </row>
    <row r="865" spans="1:11" x14ac:dyDescent="0.3">
      <c r="A865" t="s">
        <v>887</v>
      </c>
      <c r="B865" t="s">
        <v>12</v>
      </c>
      <c r="C865">
        <v>81</v>
      </c>
      <c r="D865" t="s">
        <v>9</v>
      </c>
      <c r="E865" s="24">
        <v>45221</v>
      </c>
      <c r="F865">
        <v>117</v>
      </c>
      <c r="G865">
        <v>3.6</v>
      </c>
      <c r="H865">
        <v>2024</v>
      </c>
      <c r="I865" t="s">
        <v>1058</v>
      </c>
      <c r="J865" t="s">
        <v>1059</v>
      </c>
      <c r="K865">
        <v>4</v>
      </c>
    </row>
    <row r="866" spans="1:11" x14ac:dyDescent="0.3">
      <c r="A866" t="s">
        <v>888</v>
      </c>
      <c r="B866" t="s">
        <v>5</v>
      </c>
      <c r="C866">
        <v>76</v>
      </c>
      <c r="D866" t="s">
        <v>6</v>
      </c>
      <c r="E866" s="24">
        <v>45221</v>
      </c>
      <c r="F866">
        <v>80</v>
      </c>
      <c r="G866">
        <v>4.5</v>
      </c>
      <c r="H866">
        <v>2024</v>
      </c>
      <c r="I866" t="s">
        <v>1058</v>
      </c>
      <c r="J866" t="s">
        <v>1059</v>
      </c>
      <c r="K866">
        <v>5</v>
      </c>
    </row>
    <row r="867" spans="1:11" x14ac:dyDescent="0.3">
      <c r="A867" t="s">
        <v>889</v>
      </c>
      <c r="B867" t="s">
        <v>5</v>
      </c>
      <c r="C867">
        <v>37</v>
      </c>
      <c r="D867" t="s">
        <v>10</v>
      </c>
      <c r="E867" s="24">
        <v>45222</v>
      </c>
      <c r="F867">
        <v>117</v>
      </c>
      <c r="G867">
        <v>4</v>
      </c>
      <c r="H867">
        <v>2024</v>
      </c>
      <c r="I867" t="s">
        <v>1060</v>
      </c>
      <c r="J867" t="s">
        <v>1063</v>
      </c>
      <c r="K867">
        <v>4</v>
      </c>
    </row>
    <row r="868" spans="1:11" x14ac:dyDescent="0.3">
      <c r="A868" t="s">
        <v>890</v>
      </c>
      <c r="B868" t="s">
        <v>24</v>
      </c>
      <c r="C868">
        <v>96</v>
      </c>
      <c r="D868" t="s">
        <v>13</v>
      </c>
      <c r="E868" s="24">
        <v>45222</v>
      </c>
      <c r="F868">
        <v>60</v>
      </c>
      <c r="G868">
        <v>4.5</v>
      </c>
      <c r="H868">
        <v>2024</v>
      </c>
      <c r="I868" t="s">
        <v>1060</v>
      </c>
      <c r="J868" t="s">
        <v>1059</v>
      </c>
      <c r="K868">
        <v>5</v>
      </c>
    </row>
    <row r="869" spans="1:11" x14ac:dyDescent="0.3">
      <c r="A869" t="s">
        <v>891</v>
      </c>
      <c r="B869" t="s">
        <v>8</v>
      </c>
      <c r="C869">
        <v>19</v>
      </c>
      <c r="D869" t="s">
        <v>6</v>
      </c>
      <c r="E869" s="24">
        <v>45223</v>
      </c>
      <c r="F869">
        <v>58</v>
      </c>
      <c r="G869">
        <v>3.9</v>
      </c>
      <c r="H869">
        <v>2024</v>
      </c>
      <c r="I869" t="s">
        <v>1062</v>
      </c>
      <c r="J869" t="s">
        <v>1066</v>
      </c>
      <c r="K869">
        <v>4</v>
      </c>
    </row>
    <row r="870" spans="1:11" x14ac:dyDescent="0.3">
      <c r="A870" t="s">
        <v>892</v>
      </c>
      <c r="B870" t="s">
        <v>16</v>
      </c>
      <c r="C870">
        <v>72</v>
      </c>
      <c r="D870" t="s">
        <v>10</v>
      </c>
      <c r="E870" s="24">
        <v>45223</v>
      </c>
      <c r="F870">
        <v>41</v>
      </c>
      <c r="G870">
        <v>4.3</v>
      </c>
      <c r="H870">
        <v>2024</v>
      </c>
      <c r="I870" t="s">
        <v>1062</v>
      </c>
      <c r="J870" t="s">
        <v>1059</v>
      </c>
      <c r="K870">
        <v>4</v>
      </c>
    </row>
    <row r="871" spans="1:11" x14ac:dyDescent="0.3">
      <c r="A871" t="s">
        <v>893</v>
      </c>
      <c r="B871" t="s">
        <v>21</v>
      </c>
      <c r="C871">
        <v>73</v>
      </c>
      <c r="D871" t="s">
        <v>9</v>
      </c>
      <c r="E871" s="24">
        <v>45223</v>
      </c>
      <c r="F871">
        <v>180</v>
      </c>
      <c r="G871">
        <v>3.6</v>
      </c>
      <c r="H871">
        <v>2024</v>
      </c>
      <c r="I871" t="s">
        <v>1062</v>
      </c>
      <c r="J871" t="s">
        <v>1059</v>
      </c>
      <c r="K871">
        <v>4</v>
      </c>
    </row>
    <row r="872" spans="1:11" x14ac:dyDescent="0.3">
      <c r="A872" t="s">
        <v>894</v>
      </c>
      <c r="B872" t="s">
        <v>17</v>
      </c>
      <c r="C872">
        <v>87</v>
      </c>
      <c r="D872" t="s">
        <v>9</v>
      </c>
      <c r="E872" s="24">
        <v>45223</v>
      </c>
      <c r="F872">
        <v>42</v>
      </c>
      <c r="G872">
        <v>3.6</v>
      </c>
      <c r="H872">
        <v>2024</v>
      </c>
      <c r="I872" t="s">
        <v>1062</v>
      </c>
      <c r="J872" t="s">
        <v>1059</v>
      </c>
      <c r="K872">
        <v>4</v>
      </c>
    </row>
    <row r="873" spans="1:11" x14ac:dyDescent="0.3">
      <c r="A873" t="s">
        <v>895</v>
      </c>
      <c r="B873" t="s">
        <v>17</v>
      </c>
      <c r="C873">
        <v>68</v>
      </c>
      <c r="D873" t="s">
        <v>9</v>
      </c>
      <c r="E873" s="24">
        <v>45224</v>
      </c>
      <c r="F873">
        <v>24</v>
      </c>
      <c r="G873">
        <v>4</v>
      </c>
      <c r="H873">
        <v>2024</v>
      </c>
      <c r="I873" t="s">
        <v>1064</v>
      </c>
      <c r="J873" t="s">
        <v>1059</v>
      </c>
      <c r="K873">
        <v>4</v>
      </c>
    </row>
    <row r="874" spans="1:11" x14ac:dyDescent="0.3">
      <c r="A874" t="s">
        <v>896</v>
      </c>
      <c r="B874" t="s">
        <v>16</v>
      </c>
      <c r="C874">
        <v>101</v>
      </c>
      <c r="D874" t="s">
        <v>9</v>
      </c>
      <c r="E874" s="24">
        <v>45224</v>
      </c>
      <c r="F874">
        <v>125</v>
      </c>
      <c r="G874">
        <v>4.2</v>
      </c>
      <c r="H874">
        <v>2024</v>
      </c>
      <c r="I874" t="s">
        <v>1064</v>
      </c>
      <c r="J874" t="s">
        <v>1059</v>
      </c>
      <c r="K874">
        <v>4</v>
      </c>
    </row>
    <row r="875" spans="1:11" x14ac:dyDescent="0.3">
      <c r="A875" t="s">
        <v>897</v>
      </c>
      <c r="B875" t="s">
        <v>16</v>
      </c>
      <c r="C875">
        <v>107</v>
      </c>
      <c r="D875" t="s">
        <v>10</v>
      </c>
      <c r="E875" s="24">
        <v>45225</v>
      </c>
      <c r="F875">
        <v>78</v>
      </c>
      <c r="G875">
        <v>4.3</v>
      </c>
      <c r="H875">
        <v>2024</v>
      </c>
      <c r="I875" t="s">
        <v>1065</v>
      </c>
      <c r="J875" t="s">
        <v>1059</v>
      </c>
      <c r="K875">
        <v>4</v>
      </c>
    </row>
    <row r="876" spans="1:11" x14ac:dyDescent="0.3">
      <c r="A876" t="s">
        <v>898</v>
      </c>
      <c r="B876" t="s">
        <v>22</v>
      </c>
      <c r="C876">
        <v>109</v>
      </c>
      <c r="D876" t="s">
        <v>11</v>
      </c>
      <c r="E876" s="24">
        <v>45225</v>
      </c>
      <c r="F876">
        <v>180</v>
      </c>
      <c r="G876">
        <v>3.8</v>
      </c>
      <c r="H876">
        <v>2024</v>
      </c>
      <c r="I876" t="s">
        <v>1065</v>
      </c>
      <c r="J876" t="s">
        <v>1059</v>
      </c>
      <c r="K876">
        <v>4</v>
      </c>
    </row>
    <row r="877" spans="1:11" x14ac:dyDescent="0.3">
      <c r="A877" t="s">
        <v>899</v>
      </c>
      <c r="B877" t="s">
        <v>14</v>
      </c>
      <c r="C877">
        <v>171</v>
      </c>
      <c r="D877" t="s">
        <v>10</v>
      </c>
      <c r="E877" s="24">
        <v>45225</v>
      </c>
      <c r="F877">
        <v>84</v>
      </c>
      <c r="G877">
        <v>4.4000000000000004</v>
      </c>
      <c r="H877">
        <v>2024</v>
      </c>
      <c r="I877" t="s">
        <v>1065</v>
      </c>
      <c r="J877" t="s">
        <v>1061</v>
      </c>
      <c r="K877">
        <v>4</v>
      </c>
    </row>
    <row r="878" spans="1:11" x14ac:dyDescent="0.3">
      <c r="A878" t="s">
        <v>900</v>
      </c>
      <c r="B878" t="s">
        <v>8</v>
      </c>
      <c r="C878">
        <v>21</v>
      </c>
      <c r="D878" t="s">
        <v>10</v>
      </c>
      <c r="E878" s="24">
        <v>45225</v>
      </c>
      <c r="F878">
        <v>26</v>
      </c>
      <c r="G878">
        <v>4.7</v>
      </c>
      <c r="H878">
        <v>2024</v>
      </c>
      <c r="I878" t="s">
        <v>1065</v>
      </c>
      <c r="J878" t="s">
        <v>1066</v>
      </c>
      <c r="K878">
        <v>5</v>
      </c>
    </row>
    <row r="879" spans="1:11" x14ac:dyDescent="0.3">
      <c r="A879" t="s">
        <v>901</v>
      </c>
      <c r="B879" t="s">
        <v>12</v>
      </c>
      <c r="C879">
        <v>94</v>
      </c>
      <c r="D879" t="s">
        <v>10</v>
      </c>
      <c r="E879" s="24">
        <v>45226</v>
      </c>
      <c r="F879">
        <v>140</v>
      </c>
      <c r="G879">
        <v>3.6</v>
      </c>
      <c r="H879">
        <v>2024</v>
      </c>
      <c r="I879" t="s">
        <v>1067</v>
      </c>
      <c r="J879" t="s">
        <v>1059</v>
      </c>
      <c r="K879">
        <v>4</v>
      </c>
    </row>
    <row r="880" spans="1:11" x14ac:dyDescent="0.3">
      <c r="A880" t="s">
        <v>902</v>
      </c>
      <c r="B880" t="s">
        <v>21</v>
      </c>
      <c r="C880">
        <v>97</v>
      </c>
      <c r="D880" t="s">
        <v>11</v>
      </c>
      <c r="E880" s="24">
        <v>45226</v>
      </c>
      <c r="F880">
        <v>31</v>
      </c>
      <c r="G880">
        <v>2.2000000000000002</v>
      </c>
      <c r="H880">
        <v>2024</v>
      </c>
      <c r="I880" t="s">
        <v>1067</v>
      </c>
      <c r="J880" t="s">
        <v>1059</v>
      </c>
      <c r="K880">
        <v>2</v>
      </c>
    </row>
    <row r="881" spans="1:11" x14ac:dyDescent="0.3">
      <c r="A881" t="s">
        <v>903</v>
      </c>
      <c r="B881" t="s">
        <v>24</v>
      </c>
      <c r="C881">
        <v>72</v>
      </c>
      <c r="D881" t="s">
        <v>11</v>
      </c>
      <c r="E881" s="24">
        <v>45226</v>
      </c>
      <c r="F881">
        <v>108</v>
      </c>
      <c r="G881">
        <v>4.8</v>
      </c>
      <c r="H881">
        <v>2024</v>
      </c>
      <c r="I881" t="s">
        <v>1067</v>
      </c>
      <c r="J881" t="s">
        <v>1059</v>
      </c>
      <c r="K881">
        <v>5</v>
      </c>
    </row>
    <row r="882" spans="1:11" x14ac:dyDescent="0.3">
      <c r="A882" t="s">
        <v>904</v>
      </c>
      <c r="B882" t="s">
        <v>14</v>
      </c>
      <c r="C882">
        <v>143</v>
      </c>
      <c r="D882" t="s">
        <v>13</v>
      </c>
      <c r="E882" s="24">
        <v>45227</v>
      </c>
      <c r="F882">
        <v>58</v>
      </c>
      <c r="G882">
        <v>4.3</v>
      </c>
      <c r="H882">
        <v>2024</v>
      </c>
      <c r="I882" t="s">
        <v>1068</v>
      </c>
      <c r="J882" t="s">
        <v>1061</v>
      </c>
      <c r="K882">
        <v>4</v>
      </c>
    </row>
    <row r="883" spans="1:11" x14ac:dyDescent="0.3">
      <c r="A883" t="s">
        <v>905</v>
      </c>
      <c r="B883" t="s">
        <v>14</v>
      </c>
      <c r="C883">
        <v>64</v>
      </c>
      <c r="D883" t="s">
        <v>11</v>
      </c>
      <c r="E883" s="24">
        <v>45227</v>
      </c>
      <c r="F883">
        <v>185</v>
      </c>
      <c r="G883">
        <v>2.2000000000000002</v>
      </c>
      <c r="H883">
        <v>2024</v>
      </c>
      <c r="I883" t="s">
        <v>1068</v>
      </c>
      <c r="J883" t="s">
        <v>1059</v>
      </c>
      <c r="K883">
        <v>2</v>
      </c>
    </row>
    <row r="884" spans="1:11" x14ac:dyDescent="0.3">
      <c r="A884" t="s">
        <v>906</v>
      </c>
      <c r="B884" t="s">
        <v>14</v>
      </c>
      <c r="C884">
        <v>69</v>
      </c>
      <c r="D884" t="s">
        <v>11</v>
      </c>
      <c r="E884" s="24">
        <v>45227</v>
      </c>
      <c r="F884">
        <v>40</v>
      </c>
      <c r="G884">
        <v>4.8</v>
      </c>
      <c r="H884">
        <v>2024</v>
      </c>
      <c r="I884" t="s">
        <v>1068</v>
      </c>
      <c r="J884" t="s">
        <v>1059</v>
      </c>
      <c r="K884">
        <v>5</v>
      </c>
    </row>
    <row r="885" spans="1:11" x14ac:dyDescent="0.3">
      <c r="A885" t="s">
        <v>907</v>
      </c>
      <c r="B885" t="s">
        <v>14</v>
      </c>
      <c r="C885">
        <v>18</v>
      </c>
      <c r="D885" t="s">
        <v>6</v>
      </c>
      <c r="E885" s="24">
        <v>45227</v>
      </c>
      <c r="F885">
        <v>225</v>
      </c>
      <c r="G885">
        <v>2.6</v>
      </c>
      <c r="H885">
        <v>2024</v>
      </c>
      <c r="I885" t="s">
        <v>1068</v>
      </c>
      <c r="J885" t="s">
        <v>1066</v>
      </c>
      <c r="K885">
        <v>3</v>
      </c>
    </row>
    <row r="886" spans="1:11" x14ac:dyDescent="0.3">
      <c r="A886" t="s">
        <v>908</v>
      </c>
      <c r="B886" t="s">
        <v>21</v>
      </c>
      <c r="C886">
        <v>100</v>
      </c>
      <c r="D886" t="s">
        <v>13</v>
      </c>
      <c r="E886" s="24">
        <v>45227</v>
      </c>
      <c r="F886">
        <v>150</v>
      </c>
      <c r="G886">
        <v>2.6</v>
      </c>
      <c r="H886">
        <v>2024</v>
      </c>
      <c r="I886" t="s">
        <v>1068</v>
      </c>
      <c r="J886" t="s">
        <v>1059</v>
      </c>
      <c r="K886">
        <v>3</v>
      </c>
    </row>
    <row r="887" spans="1:11" x14ac:dyDescent="0.3">
      <c r="A887" t="s">
        <v>909</v>
      </c>
      <c r="B887" t="s">
        <v>18</v>
      </c>
      <c r="C887">
        <v>110</v>
      </c>
      <c r="D887" t="s">
        <v>9</v>
      </c>
      <c r="E887" s="24">
        <v>45228</v>
      </c>
      <c r="F887">
        <v>88</v>
      </c>
      <c r="G887">
        <v>3.4</v>
      </c>
      <c r="H887">
        <v>2024</v>
      </c>
      <c r="I887" t="s">
        <v>1058</v>
      </c>
      <c r="J887" t="s">
        <v>1059</v>
      </c>
      <c r="K887">
        <v>3</v>
      </c>
    </row>
    <row r="888" spans="1:11" x14ac:dyDescent="0.3">
      <c r="A888" t="s">
        <v>910</v>
      </c>
      <c r="B888" t="s">
        <v>7</v>
      </c>
      <c r="C888">
        <v>41</v>
      </c>
      <c r="D888" t="s">
        <v>10</v>
      </c>
      <c r="E888" s="24">
        <v>45228</v>
      </c>
      <c r="F888">
        <v>140</v>
      </c>
      <c r="G888">
        <v>3.7</v>
      </c>
      <c r="H888">
        <v>2024</v>
      </c>
      <c r="I888" t="s">
        <v>1058</v>
      </c>
      <c r="J888" t="s">
        <v>1063</v>
      </c>
      <c r="K888">
        <v>4</v>
      </c>
    </row>
    <row r="889" spans="1:11" x14ac:dyDescent="0.3">
      <c r="A889" t="s">
        <v>911</v>
      </c>
      <c r="B889" t="s">
        <v>18</v>
      </c>
      <c r="C889">
        <v>147</v>
      </c>
      <c r="D889" t="s">
        <v>9</v>
      </c>
      <c r="E889" s="24">
        <v>45228</v>
      </c>
      <c r="F889">
        <v>68</v>
      </c>
      <c r="G889">
        <v>2.1</v>
      </c>
      <c r="H889">
        <v>2024</v>
      </c>
      <c r="I889" t="s">
        <v>1058</v>
      </c>
      <c r="J889" t="s">
        <v>1061</v>
      </c>
      <c r="K889">
        <v>2</v>
      </c>
    </row>
    <row r="890" spans="1:11" x14ac:dyDescent="0.3">
      <c r="A890" t="s">
        <v>912</v>
      </c>
      <c r="B890" t="s">
        <v>12</v>
      </c>
      <c r="C890">
        <v>31</v>
      </c>
      <c r="D890" t="s">
        <v>6</v>
      </c>
      <c r="E890" s="24">
        <v>45229</v>
      </c>
      <c r="F890">
        <v>105</v>
      </c>
      <c r="G890">
        <v>3.6</v>
      </c>
      <c r="H890">
        <v>2024</v>
      </c>
      <c r="I890" t="s">
        <v>1060</v>
      </c>
      <c r="J890" t="s">
        <v>1063</v>
      </c>
      <c r="K890">
        <v>4</v>
      </c>
    </row>
    <row r="891" spans="1:11" x14ac:dyDescent="0.3">
      <c r="A891" t="s">
        <v>913</v>
      </c>
      <c r="B891" t="s">
        <v>17</v>
      </c>
      <c r="C891">
        <v>142</v>
      </c>
      <c r="D891" t="s">
        <v>10</v>
      </c>
      <c r="E891" s="24">
        <v>45229</v>
      </c>
      <c r="F891">
        <v>40</v>
      </c>
      <c r="G891">
        <v>3.8</v>
      </c>
      <c r="H891">
        <v>2024</v>
      </c>
      <c r="I891" t="s">
        <v>1060</v>
      </c>
      <c r="J891" t="s">
        <v>1061</v>
      </c>
      <c r="K891">
        <v>4</v>
      </c>
    </row>
    <row r="892" spans="1:11" x14ac:dyDescent="0.3">
      <c r="A892" t="s">
        <v>914</v>
      </c>
      <c r="B892" t="s">
        <v>22</v>
      </c>
      <c r="C892">
        <v>61</v>
      </c>
      <c r="D892" t="s">
        <v>10</v>
      </c>
      <c r="E892" s="24">
        <v>45229</v>
      </c>
      <c r="F892">
        <v>82</v>
      </c>
      <c r="G892">
        <v>3.1</v>
      </c>
      <c r="H892">
        <v>2024</v>
      </c>
      <c r="I892" t="s">
        <v>1060</v>
      </c>
      <c r="J892" t="s">
        <v>1059</v>
      </c>
      <c r="K892">
        <v>3</v>
      </c>
    </row>
    <row r="893" spans="1:11" x14ac:dyDescent="0.3">
      <c r="A893" t="s">
        <v>915</v>
      </c>
      <c r="B893" t="s">
        <v>20</v>
      </c>
      <c r="C893">
        <v>86</v>
      </c>
      <c r="D893" t="s">
        <v>6</v>
      </c>
      <c r="E893" s="24">
        <v>45230</v>
      </c>
      <c r="F893">
        <v>90</v>
      </c>
      <c r="G893">
        <v>4.4000000000000004</v>
      </c>
      <c r="H893">
        <v>2024</v>
      </c>
      <c r="I893" t="s">
        <v>1062</v>
      </c>
      <c r="J893" t="s">
        <v>1059</v>
      </c>
      <c r="K893">
        <v>4</v>
      </c>
    </row>
    <row r="894" spans="1:11" x14ac:dyDescent="0.3">
      <c r="A894" t="s">
        <v>916</v>
      </c>
      <c r="B894" t="s">
        <v>23</v>
      </c>
      <c r="C894">
        <v>165</v>
      </c>
      <c r="D894" t="s">
        <v>13</v>
      </c>
      <c r="E894" s="24">
        <v>45231</v>
      </c>
      <c r="F894">
        <v>66</v>
      </c>
      <c r="G894">
        <v>4.8</v>
      </c>
      <c r="H894">
        <v>2024</v>
      </c>
      <c r="I894" t="s">
        <v>1064</v>
      </c>
      <c r="J894" t="s">
        <v>1061</v>
      </c>
      <c r="K894">
        <v>5</v>
      </c>
    </row>
    <row r="895" spans="1:11" x14ac:dyDescent="0.3">
      <c r="A895" t="s">
        <v>917</v>
      </c>
      <c r="B895" t="s">
        <v>5</v>
      </c>
      <c r="C895">
        <v>62</v>
      </c>
      <c r="D895" t="s">
        <v>9</v>
      </c>
      <c r="E895" s="24">
        <v>45231</v>
      </c>
      <c r="F895">
        <v>78</v>
      </c>
      <c r="G895">
        <v>3.5</v>
      </c>
      <c r="H895">
        <v>2024</v>
      </c>
      <c r="I895" t="s">
        <v>1064</v>
      </c>
      <c r="J895" t="s">
        <v>1059</v>
      </c>
      <c r="K895">
        <v>4</v>
      </c>
    </row>
    <row r="896" spans="1:11" x14ac:dyDescent="0.3">
      <c r="A896" t="s">
        <v>918</v>
      </c>
      <c r="B896" t="s">
        <v>21</v>
      </c>
      <c r="C896">
        <v>103</v>
      </c>
      <c r="D896" t="s">
        <v>13</v>
      </c>
      <c r="E896" s="24">
        <v>45232</v>
      </c>
      <c r="F896">
        <v>66</v>
      </c>
      <c r="G896">
        <v>4.4000000000000004</v>
      </c>
      <c r="H896">
        <v>2024</v>
      </c>
      <c r="I896" t="s">
        <v>1065</v>
      </c>
      <c r="J896" t="s">
        <v>1059</v>
      </c>
      <c r="K896">
        <v>4</v>
      </c>
    </row>
    <row r="897" spans="1:11" x14ac:dyDescent="0.3">
      <c r="A897" t="s">
        <v>919</v>
      </c>
      <c r="B897" t="s">
        <v>17</v>
      </c>
      <c r="C897">
        <v>56</v>
      </c>
      <c r="D897" t="s">
        <v>6</v>
      </c>
      <c r="E897" s="24">
        <v>45233</v>
      </c>
      <c r="F897">
        <v>160</v>
      </c>
      <c r="G897">
        <v>3.8</v>
      </c>
      <c r="H897">
        <v>2024</v>
      </c>
      <c r="I897" t="s">
        <v>1067</v>
      </c>
      <c r="J897" t="s">
        <v>1063</v>
      </c>
      <c r="K897">
        <v>4</v>
      </c>
    </row>
    <row r="898" spans="1:11" x14ac:dyDescent="0.3">
      <c r="A898" t="s">
        <v>920</v>
      </c>
      <c r="B898" t="s">
        <v>16</v>
      </c>
      <c r="C898">
        <v>114</v>
      </c>
      <c r="D898" t="s">
        <v>10</v>
      </c>
      <c r="E898" s="24">
        <v>45234</v>
      </c>
      <c r="F898">
        <v>144</v>
      </c>
      <c r="G898">
        <v>3.8</v>
      </c>
      <c r="H898">
        <v>2024</v>
      </c>
      <c r="I898" t="s">
        <v>1068</v>
      </c>
      <c r="J898" t="s">
        <v>1059</v>
      </c>
      <c r="K898">
        <v>4</v>
      </c>
    </row>
    <row r="899" spans="1:11" x14ac:dyDescent="0.3">
      <c r="A899" t="s">
        <v>921</v>
      </c>
      <c r="B899" t="s">
        <v>17</v>
      </c>
      <c r="C899">
        <v>112</v>
      </c>
      <c r="D899" t="s">
        <v>11</v>
      </c>
      <c r="E899" s="24">
        <v>45234</v>
      </c>
      <c r="F899">
        <v>200</v>
      </c>
      <c r="G899">
        <v>4.5999999999999996</v>
      </c>
      <c r="H899">
        <v>2024</v>
      </c>
      <c r="I899" t="s">
        <v>1068</v>
      </c>
      <c r="J899" t="s">
        <v>1059</v>
      </c>
      <c r="K899">
        <v>5</v>
      </c>
    </row>
    <row r="900" spans="1:11" x14ac:dyDescent="0.3">
      <c r="A900" t="s">
        <v>922</v>
      </c>
      <c r="B900" t="s">
        <v>15</v>
      </c>
      <c r="C900">
        <v>52</v>
      </c>
      <c r="D900" t="s">
        <v>9</v>
      </c>
      <c r="E900" s="24">
        <v>45236</v>
      </c>
      <c r="F900">
        <v>220</v>
      </c>
      <c r="G900">
        <v>5</v>
      </c>
      <c r="H900">
        <v>2024</v>
      </c>
      <c r="I900" t="s">
        <v>1060</v>
      </c>
      <c r="J900" t="s">
        <v>1063</v>
      </c>
      <c r="K900">
        <v>5</v>
      </c>
    </row>
    <row r="901" spans="1:11" x14ac:dyDescent="0.3">
      <c r="A901" t="s">
        <v>923</v>
      </c>
      <c r="B901" t="s">
        <v>21</v>
      </c>
      <c r="C901">
        <v>105</v>
      </c>
      <c r="D901" t="s">
        <v>13</v>
      </c>
      <c r="E901" s="24">
        <v>45237</v>
      </c>
      <c r="F901">
        <v>112</v>
      </c>
      <c r="G901">
        <v>3.2</v>
      </c>
      <c r="H901">
        <v>2024</v>
      </c>
      <c r="I901" t="s">
        <v>1062</v>
      </c>
      <c r="J901" t="s">
        <v>1059</v>
      </c>
      <c r="K901">
        <v>3</v>
      </c>
    </row>
    <row r="902" spans="1:11" x14ac:dyDescent="0.3">
      <c r="A902" t="s">
        <v>924</v>
      </c>
      <c r="B902" t="s">
        <v>23</v>
      </c>
      <c r="C902">
        <v>91</v>
      </c>
      <c r="D902" t="s">
        <v>6</v>
      </c>
      <c r="E902" s="24">
        <v>45237</v>
      </c>
      <c r="F902">
        <v>110</v>
      </c>
      <c r="G902">
        <v>3.7</v>
      </c>
      <c r="H902">
        <v>2024</v>
      </c>
      <c r="I902" t="s">
        <v>1062</v>
      </c>
      <c r="J902" t="s">
        <v>1059</v>
      </c>
      <c r="K902">
        <v>4</v>
      </c>
    </row>
    <row r="903" spans="1:11" x14ac:dyDescent="0.3">
      <c r="A903" t="s">
        <v>925</v>
      </c>
      <c r="B903" t="s">
        <v>19</v>
      </c>
      <c r="C903">
        <v>74</v>
      </c>
      <c r="D903" t="s">
        <v>10</v>
      </c>
      <c r="E903" s="24">
        <v>45238</v>
      </c>
      <c r="F903">
        <v>160</v>
      </c>
      <c r="G903">
        <v>2.7</v>
      </c>
      <c r="H903">
        <v>2024</v>
      </c>
      <c r="I903" t="s">
        <v>1064</v>
      </c>
      <c r="J903" t="s">
        <v>1059</v>
      </c>
      <c r="K903">
        <v>3</v>
      </c>
    </row>
    <row r="904" spans="1:11" x14ac:dyDescent="0.3">
      <c r="A904" t="s">
        <v>926</v>
      </c>
      <c r="B904" t="s">
        <v>19</v>
      </c>
      <c r="C904">
        <v>30</v>
      </c>
      <c r="D904" t="s">
        <v>6</v>
      </c>
      <c r="E904" s="24">
        <v>45238</v>
      </c>
      <c r="F904">
        <v>84</v>
      </c>
      <c r="G904">
        <v>4</v>
      </c>
      <c r="H904">
        <v>2024</v>
      </c>
      <c r="I904" t="s">
        <v>1064</v>
      </c>
      <c r="J904" t="s">
        <v>1066</v>
      </c>
      <c r="K904">
        <v>4</v>
      </c>
    </row>
    <row r="905" spans="1:11" x14ac:dyDescent="0.3">
      <c r="A905" t="s">
        <v>927</v>
      </c>
      <c r="B905" t="s">
        <v>23</v>
      </c>
      <c r="C905">
        <v>56</v>
      </c>
      <c r="D905" t="s">
        <v>9</v>
      </c>
      <c r="E905" s="24">
        <v>45238</v>
      </c>
      <c r="F905">
        <v>124</v>
      </c>
      <c r="G905">
        <v>2.6</v>
      </c>
      <c r="H905">
        <v>2024</v>
      </c>
      <c r="I905" t="s">
        <v>1064</v>
      </c>
      <c r="J905" t="s">
        <v>1063</v>
      </c>
      <c r="K905">
        <v>3</v>
      </c>
    </row>
    <row r="906" spans="1:11" x14ac:dyDescent="0.3">
      <c r="A906" t="s">
        <v>928</v>
      </c>
      <c r="B906" t="s">
        <v>19</v>
      </c>
      <c r="C906">
        <v>151</v>
      </c>
      <c r="D906" t="s">
        <v>11</v>
      </c>
      <c r="E906" s="24">
        <v>45238</v>
      </c>
      <c r="F906">
        <v>84</v>
      </c>
      <c r="G906">
        <v>4.5999999999999996</v>
      </c>
      <c r="H906">
        <v>2024</v>
      </c>
      <c r="I906" t="s">
        <v>1064</v>
      </c>
      <c r="J906" t="s">
        <v>1061</v>
      </c>
      <c r="K906">
        <v>5</v>
      </c>
    </row>
    <row r="907" spans="1:11" x14ac:dyDescent="0.3">
      <c r="A907" t="s">
        <v>929</v>
      </c>
      <c r="B907" t="s">
        <v>12</v>
      </c>
      <c r="C907">
        <v>108</v>
      </c>
      <c r="D907" t="s">
        <v>13</v>
      </c>
      <c r="E907" s="24">
        <v>45239</v>
      </c>
      <c r="F907">
        <v>130</v>
      </c>
      <c r="G907">
        <v>2.7</v>
      </c>
      <c r="H907">
        <v>2024</v>
      </c>
      <c r="I907" t="s">
        <v>1065</v>
      </c>
      <c r="J907" t="s">
        <v>1059</v>
      </c>
      <c r="K907">
        <v>3</v>
      </c>
    </row>
    <row r="908" spans="1:11" x14ac:dyDescent="0.3">
      <c r="A908" t="s">
        <v>930</v>
      </c>
      <c r="B908" t="s">
        <v>16</v>
      </c>
      <c r="C908">
        <v>124</v>
      </c>
      <c r="D908" t="s">
        <v>10</v>
      </c>
      <c r="E908" s="24">
        <v>45239</v>
      </c>
      <c r="F908">
        <v>215</v>
      </c>
      <c r="G908">
        <v>3.5</v>
      </c>
      <c r="H908">
        <v>2024</v>
      </c>
      <c r="I908" t="s">
        <v>1065</v>
      </c>
      <c r="J908" t="s">
        <v>1061</v>
      </c>
      <c r="K908">
        <v>4</v>
      </c>
    </row>
    <row r="909" spans="1:11" x14ac:dyDescent="0.3">
      <c r="A909" t="s">
        <v>931</v>
      </c>
      <c r="B909" t="s">
        <v>21</v>
      </c>
      <c r="C909">
        <v>110</v>
      </c>
      <c r="D909" t="s">
        <v>9</v>
      </c>
      <c r="E909" s="24">
        <v>45240</v>
      </c>
      <c r="F909">
        <v>132</v>
      </c>
      <c r="G909">
        <v>3.6</v>
      </c>
      <c r="H909">
        <v>2024</v>
      </c>
      <c r="I909" t="s">
        <v>1067</v>
      </c>
      <c r="J909" t="s">
        <v>1059</v>
      </c>
      <c r="K909">
        <v>4</v>
      </c>
    </row>
    <row r="910" spans="1:11" x14ac:dyDescent="0.3">
      <c r="A910" t="s">
        <v>932</v>
      </c>
      <c r="B910" t="s">
        <v>18</v>
      </c>
      <c r="C910">
        <v>89</v>
      </c>
      <c r="D910" t="s">
        <v>13</v>
      </c>
      <c r="E910" s="24">
        <v>45240</v>
      </c>
      <c r="F910">
        <v>88</v>
      </c>
      <c r="G910">
        <v>4.9000000000000004</v>
      </c>
      <c r="H910">
        <v>2024</v>
      </c>
      <c r="I910" t="s">
        <v>1067</v>
      </c>
      <c r="J910" t="s">
        <v>1059</v>
      </c>
      <c r="K910">
        <v>5</v>
      </c>
    </row>
    <row r="911" spans="1:11" x14ac:dyDescent="0.3">
      <c r="A911" t="s">
        <v>933</v>
      </c>
      <c r="B911" t="s">
        <v>20</v>
      </c>
      <c r="C911">
        <v>95</v>
      </c>
      <c r="D911" t="s">
        <v>9</v>
      </c>
      <c r="E911" s="24">
        <v>45240</v>
      </c>
      <c r="F911">
        <v>140</v>
      </c>
      <c r="G911">
        <v>3.9</v>
      </c>
      <c r="H911">
        <v>2024</v>
      </c>
      <c r="I911" t="s">
        <v>1067</v>
      </c>
      <c r="J911" t="s">
        <v>1059</v>
      </c>
      <c r="K911">
        <v>4</v>
      </c>
    </row>
    <row r="912" spans="1:11" x14ac:dyDescent="0.3">
      <c r="A912" t="s">
        <v>934</v>
      </c>
      <c r="B912" t="s">
        <v>19</v>
      </c>
      <c r="C912">
        <v>84</v>
      </c>
      <c r="D912" t="s">
        <v>13</v>
      </c>
      <c r="E912" s="24">
        <v>45241</v>
      </c>
      <c r="F912">
        <v>66</v>
      </c>
      <c r="G912">
        <v>4.7</v>
      </c>
      <c r="H912">
        <v>2024</v>
      </c>
      <c r="I912" t="s">
        <v>1068</v>
      </c>
      <c r="J912" t="s">
        <v>1059</v>
      </c>
      <c r="K912">
        <v>5</v>
      </c>
    </row>
    <row r="913" spans="1:11" x14ac:dyDescent="0.3">
      <c r="A913" t="s">
        <v>935</v>
      </c>
      <c r="B913" t="s">
        <v>24</v>
      </c>
      <c r="C913">
        <v>89</v>
      </c>
      <c r="D913" t="s">
        <v>10</v>
      </c>
      <c r="E913" s="24">
        <v>45241</v>
      </c>
      <c r="F913">
        <v>23</v>
      </c>
      <c r="G913">
        <v>4.5</v>
      </c>
      <c r="H913">
        <v>2024</v>
      </c>
      <c r="I913" t="s">
        <v>1068</v>
      </c>
      <c r="J913" t="s">
        <v>1059</v>
      </c>
      <c r="K913">
        <v>5</v>
      </c>
    </row>
    <row r="914" spans="1:11" x14ac:dyDescent="0.3">
      <c r="A914" t="s">
        <v>936</v>
      </c>
      <c r="B914" t="s">
        <v>18</v>
      </c>
      <c r="C914">
        <v>146</v>
      </c>
      <c r="D914" t="s">
        <v>10</v>
      </c>
      <c r="E914" s="24">
        <v>45242</v>
      </c>
      <c r="F914">
        <v>220</v>
      </c>
      <c r="G914">
        <v>4.5</v>
      </c>
      <c r="H914">
        <v>2024</v>
      </c>
      <c r="I914" t="s">
        <v>1058</v>
      </c>
      <c r="J914" t="s">
        <v>1061</v>
      </c>
      <c r="K914">
        <v>5</v>
      </c>
    </row>
    <row r="915" spans="1:11" x14ac:dyDescent="0.3">
      <c r="A915" t="s">
        <v>937</v>
      </c>
      <c r="B915" t="s">
        <v>14</v>
      </c>
      <c r="C915">
        <v>62</v>
      </c>
      <c r="D915" t="s">
        <v>6</v>
      </c>
      <c r="E915" s="24">
        <v>45243</v>
      </c>
      <c r="F915">
        <v>175</v>
      </c>
      <c r="G915">
        <v>4.4000000000000004</v>
      </c>
      <c r="H915">
        <v>2024</v>
      </c>
      <c r="I915" t="s">
        <v>1060</v>
      </c>
      <c r="J915" t="s">
        <v>1059</v>
      </c>
      <c r="K915">
        <v>4</v>
      </c>
    </row>
    <row r="916" spans="1:11" x14ac:dyDescent="0.3">
      <c r="A916" t="s">
        <v>938</v>
      </c>
      <c r="B916" t="s">
        <v>17</v>
      </c>
      <c r="C916">
        <v>82</v>
      </c>
      <c r="D916" t="s">
        <v>10</v>
      </c>
      <c r="E916" s="24">
        <v>45243</v>
      </c>
      <c r="F916">
        <v>172</v>
      </c>
      <c r="G916">
        <v>4.0999999999999996</v>
      </c>
      <c r="H916">
        <v>2024</v>
      </c>
      <c r="I916" t="s">
        <v>1060</v>
      </c>
      <c r="J916" t="s">
        <v>1059</v>
      </c>
      <c r="K916">
        <v>4</v>
      </c>
    </row>
    <row r="917" spans="1:11" x14ac:dyDescent="0.3">
      <c r="A917" t="s">
        <v>939</v>
      </c>
      <c r="B917" t="s">
        <v>22</v>
      </c>
      <c r="C917">
        <v>91</v>
      </c>
      <c r="D917" t="s">
        <v>11</v>
      </c>
      <c r="E917" s="24">
        <v>45243</v>
      </c>
      <c r="F917">
        <v>108</v>
      </c>
      <c r="G917">
        <v>3.8</v>
      </c>
      <c r="H917">
        <v>2024</v>
      </c>
      <c r="I917" t="s">
        <v>1060</v>
      </c>
      <c r="J917" t="s">
        <v>1059</v>
      </c>
      <c r="K917">
        <v>4</v>
      </c>
    </row>
    <row r="918" spans="1:11" x14ac:dyDescent="0.3">
      <c r="A918" t="s">
        <v>940</v>
      </c>
      <c r="B918" t="s">
        <v>24</v>
      </c>
      <c r="C918">
        <v>39</v>
      </c>
      <c r="D918" t="s">
        <v>10</v>
      </c>
      <c r="E918" s="24">
        <v>45244</v>
      </c>
      <c r="F918">
        <v>43</v>
      </c>
      <c r="G918">
        <v>4.2</v>
      </c>
      <c r="H918">
        <v>2024</v>
      </c>
      <c r="I918" t="s">
        <v>1062</v>
      </c>
      <c r="J918" t="s">
        <v>1063</v>
      </c>
      <c r="K918">
        <v>4</v>
      </c>
    </row>
    <row r="919" spans="1:11" x14ac:dyDescent="0.3">
      <c r="A919" t="s">
        <v>941</v>
      </c>
      <c r="B919" t="s">
        <v>18</v>
      </c>
      <c r="C919">
        <v>149</v>
      </c>
      <c r="D919" t="s">
        <v>9</v>
      </c>
      <c r="E919" s="24">
        <v>45244</v>
      </c>
      <c r="F919">
        <v>44</v>
      </c>
      <c r="G919">
        <v>2.2000000000000002</v>
      </c>
      <c r="H919">
        <v>2024</v>
      </c>
      <c r="I919" t="s">
        <v>1062</v>
      </c>
      <c r="J919" t="s">
        <v>1061</v>
      </c>
      <c r="K919">
        <v>2</v>
      </c>
    </row>
    <row r="920" spans="1:11" x14ac:dyDescent="0.3">
      <c r="A920" t="s">
        <v>942</v>
      </c>
      <c r="B920" t="s">
        <v>17</v>
      </c>
      <c r="C920">
        <v>138</v>
      </c>
      <c r="D920" t="s">
        <v>6</v>
      </c>
      <c r="E920" s="24">
        <v>45244</v>
      </c>
      <c r="F920">
        <v>105</v>
      </c>
      <c r="G920">
        <v>3.9</v>
      </c>
      <c r="H920">
        <v>2024</v>
      </c>
      <c r="I920" t="s">
        <v>1062</v>
      </c>
      <c r="J920" t="s">
        <v>1061</v>
      </c>
      <c r="K920">
        <v>4</v>
      </c>
    </row>
    <row r="921" spans="1:11" x14ac:dyDescent="0.3">
      <c r="A921" t="s">
        <v>943</v>
      </c>
      <c r="B921" t="s">
        <v>14</v>
      </c>
      <c r="C921">
        <v>113</v>
      </c>
      <c r="D921" t="s">
        <v>9</v>
      </c>
      <c r="E921" s="24">
        <v>45245</v>
      </c>
      <c r="F921">
        <v>34</v>
      </c>
      <c r="G921">
        <v>3.9</v>
      </c>
      <c r="H921">
        <v>2024</v>
      </c>
      <c r="I921" t="s">
        <v>1064</v>
      </c>
      <c r="J921" t="s">
        <v>1059</v>
      </c>
      <c r="K921">
        <v>4</v>
      </c>
    </row>
    <row r="922" spans="1:11" x14ac:dyDescent="0.3">
      <c r="A922" t="s">
        <v>944</v>
      </c>
      <c r="B922" t="s">
        <v>8</v>
      </c>
      <c r="C922">
        <v>88</v>
      </c>
      <c r="D922" t="s">
        <v>10</v>
      </c>
      <c r="E922" s="24">
        <v>45245</v>
      </c>
      <c r="F922">
        <v>220</v>
      </c>
      <c r="G922">
        <v>4.0999999999999996</v>
      </c>
      <c r="H922">
        <v>2024</v>
      </c>
      <c r="I922" t="s">
        <v>1064</v>
      </c>
      <c r="J922" t="s">
        <v>1059</v>
      </c>
      <c r="K922">
        <v>4</v>
      </c>
    </row>
    <row r="923" spans="1:11" x14ac:dyDescent="0.3">
      <c r="A923" t="s">
        <v>945</v>
      </c>
      <c r="B923" t="s">
        <v>20</v>
      </c>
      <c r="C923">
        <v>64</v>
      </c>
      <c r="D923" t="s">
        <v>6</v>
      </c>
      <c r="E923" s="24">
        <v>45245</v>
      </c>
      <c r="F923">
        <v>225</v>
      </c>
      <c r="G923">
        <v>4.5999999999999996</v>
      </c>
      <c r="H923">
        <v>2024</v>
      </c>
      <c r="I923" t="s">
        <v>1064</v>
      </c>
      <c r="J923" t="s">
        <v>1059</v>
      </c>
      <c r="K923">
        <v>5</v>
      </c>
    </row>
    <row r="924" spans="1:11" x14ac:dyDescent="0.3">
      <c r="A924" t="s">
        <v>946</v>
      </c>
      <c r="B924" t="s">
        <v>23</v>
      </c>
      <c r="C924">
        <v>53</v>
      </c>
      <c r="D924" t="s">
        <v>6</v>
      </c>
      <c r="E924" s="24">
        <v>45246</v>
      </c>
      <c r="F924">
        <v>37</v>
      </c>
      <c r="G924">
        <v>4.0999999999999996</v>
      </c>
      <c r="H924">
        <v>2024</v>
      </c>
      <c r="I924" t="s">
        <v>1065</v>
      </c>
      <c r="J924" t="s">
        <v>1063</v>
      </c>
      <c r="K924">
        <v>4</v>
      </c>
    </row>
    <row r="925" spans="1:11" x14ac:dyDescent="0.3">
      <c r="A925" t="s">
        <v>947</v>
      </c>
      <c r="B925" t="s">
        <v>16</v>
      </c>
      <c r="C925">
        <v>63</v>
      </c>
      <c r="D925" t="s">
        <v>9</v>
      </c>
      <c r="E925" s="24">
        <v>45246</v>
      </c>
      <c r="F925">
        <v>44</v>
      </c>
      <c r="G925">
        <v>5</v>
      </c>
      <c r="H925">
        <v>2024</v>
      </c>
      <c r="I925" t="s">
        <v>1065</v>
      </c>
      <c r="J925" t="s">
        <v>1059</v>
      </c>
      <c r="K925">
        <v>5</v>
      </c>
    </row>
    <row r="926" spans="1:11" x14ac:dyDescent="0.3">
      <c r="A926" t="s">
        <v>948</v>
      </c>
      <c r="B926" t="s">
        <v>15</v>
      </c>
      <c r="C926">
        <v>54</v>
      </c>
      <c r="D926" t="s">
        <v>9</v>
      </c>
      <c r="E926" s="24">
        <v>45247</v>
      </c>
      <c r="F926">
        <v>35</v>
      </c>
      <c r="G926">
        <v>2.8</v>
      </c>
      <c r="H926">
        <v>2024</v>
      </c>
      <c r="I926" t="s">
        <v>1067</v>
      </c>
      <c r="J926" t="s">
        <v>1063</v>
      </c>
      <c r="K926">
        <v>3</v>
      </c>
    </row>
    <row r="927" spans="1:11" x14ac:dyDescent="0.3">
      <c r="A927" t="s">
        <v>949</v>
      </c>
      <c r="B927" t="s">
        <v>16</v>
      </c>
      <c r="C927">
        <v>54</v>
      </c>
      <c r="D927" t="s">
        <v>10</v>
      </c>
      <c r="E927" s="24">
        <v>45247</v>
      </c>
      <c r="F927">
        <v>145</v>
      </c>
      <c r="G927">
        <v>2.7</v>
      </c>
      <c r="H927">
        <v>2024</v>
      </c>
      <c r="I927" t="s">
        <v>1067</v>
      </c>
      <c r="J927" t="s">
        <v>1063</v>
      </c>
      <c r="K927">
        <v>3</v>
      </c>
    </row>
    <row r="928" spans="1:11" x14ac:dyDescent="0.3">
      <c r="A928" t="s">
        <v>950</v>
      </c>
      <c r="B928" t="s">
        <v>18</v>
      </c>
      <c r="C928">
        <v>71</v>
      </c>
      <c r="D928" t="s">
        <v>6</v>
      </c>
      <c r="E928" s="24">
        <v>45247</v>
      </c>
      <c r="F928">
        <v>64</v>
      </c>
      <c r="G928">
        <v>3.9</v>
      </c>
      <c r="H928">
        <v>2024</v>
      </c>
      <c r="I928" t="s">
        <v>1067</v>
      </c>
      <c r="J928" t="s">
        <v>1059</v>
      </c>
      <c r="K928">
        <v>4</v>
      </c>
    </row>
    <row r="929" spans="1:11" x14ac:dyDescent="0.3">
      <c r="A929" t="s">
        <v>951</v>
      </c>
      <c r="B929" t="s">
        <v>16</v>
      </c>
      <c r="C929">
        <v>93</v>
      </c>
      <c r="D929" t="s">
        <v>10</v>
      </c>
      <c r="E929" s="24">
        <v>45248</v>
      </c>
      <c r="F929">
        <v>185</v>
      </c>
      <c r="G929">
        <v>4.3</v>
      </c>
      <c r="H929">
        <v>2024</v>
      </c>
      <c r="I929" t="s">
        <v>1068</v>
      </c>
      <c r="J929" t="s">
        <v>1059</v>
      </c>
      <c r="K929">
        <v>4</v>
      </c>
    </row>
    <row r="930" spans="1:11" x14ac:dyDescent="0.3">
      <c r="A930" t="s">
        <v>952</v>
      </c>
      <c r="B930" t="s">
        <v>21</v>
      </c>
      <c r="C930">
        <v>96</v>
      </c>
      <c r="D930" t="s">
        <v>9</v>
      </c>
      <c r="E930" s="24">
        <v>45248</v>
      </c>
      <c r="F930">
        <v>215</v>
      </c>
      <c r="G930">
        <v>2.5</v>
      </c>
      <c r="H930">
        <v>2024</v>
      </c>
      <c r="I930" t="s">
        <v>1068</v>
      </c>
      <c r="J930" t="s">
        <v>1059</v>
      </c>
      <c r="K930">
        <v>3</v>
      </c>
    </row>
    <row r="931" spans="1:11" x14ac:dyDescent="0.3">
      <c r="A931" t="s">
        <v>953</v>
      </c>
      <c r="B931" t="s">
        <v>24</v>
      </c>
      <c r="C931">
        <v>31</v>
      </c>
      <c r="D931" t="s">
        <v>11</v>
      </c>
      <c r="E931" s="24">
        <v>45248</v>
      </c>
      <c r="F931">
        <v>88</v>
      </c>
      <c r="G931">
        <v>3.4</v>
      </c>
      <c r="H931">
        <v>2024</v>
      </c>
      <c r="I931" t="s">
        <v>1068</v>
      </c>
      <c r="J931" t="s">
        <v>1063</v>
      </c>
      <c r="K931">
        <v>3</v>
      </c>
    </row>
    <row r="932" spans="1:11" x14ac:dyDescent="0.3">
      <c r="A932" t="s">
        <v>954</v>
      </c>
      <c r="B932" t="s">
        <v>16</v>
      </c>
      <c r="C932">
        <v>107</v>
      </c>
      <c r="D932" t="s">
        <v>6</v>
      </c>
      <c r="E932" s="24">
        <v>45248</v>
      </c>
      <c r="F932">
        <v>23</v>
      </c>
      <c r="G932">
        <v>3.4</v>
      </c>
      <c r="H932">
        <v>2024</v>
      </c>
      <c r="I932" t="s">
        <v>1068</v>
      </c>
      <c r="J932" t="s">
        <v>1059</v>
      </c>
      <c r="K932">
        <v>3</v>
      </c>
    </row>
    <row r="933" spans="1:11" x14ac:dyDescent="0.3">
      <c r="A933" t="s">
        <v>955</v>
      </c>
      <c r="B933" t="s">
        <v>23</v>
      </c>
      <c r="C933">
        <v>50</v>
      </c>
      <c r="D933" t="s">
        <v>11</v>
      </c>
      <c r="E933" s="24">
        <v>45249</v>
      </c>
      <c r="F933">
        <v>180</v>
      </c>
      <c r="G933">
        <v>1.8</v>
      </c>
      <c r="H933">
        <v>2024</v>
      </c>
      <c r="I933" t="s">
        <v>1058</v>
      </c>
      <c r="J933" t="s">
        <v>1063</v>
      </c>
      <c r="K933">
        <v>2</v>
      </c>
    </row>
    <row r="934" spans="1:11" x14ac:dyDescent="0.3">
      <c r="A934" t="s">
        <v>956</v>
      </c>
      <c r="B934" t="s">
        <v>17</v>
      </c>
      <c r="C934">
        <v>69</v>
      </c>
      <c r="D934" t="s">
        <v>6</v>
      </c>
      <c r="E934" s="24">
        <v>45250</v>
      </c>
      <c r="F934">
        <v>225</v>
      </c>
      <c r="G934">
        <v>3.7</v>
      </c>
      <c r="H934">
        <v>2024</v>
      </c>
      <c r="I934" t="s">
        <v>1060</v>
      </c>
      <c r="J934" t="s">
        <v>1059</v>
      </c>
      <c r="K934">
        <v>4</v>
      </c>
    </row>
    <row r="935" spans="1:11" x14ac:dyDescent="0.3">
      <c r="A935" t="s">
        <v>957</v>
      </c>
      <c r="B935" t="s">
        <v>8</v>
      </c>
      <c r="C935">
        <v>26</v>
      </c>
      <c r="D935" t="s">
        <v>9</v>
      </c>
      <c r="E935" s="24">
        <v>45251</v>
      </c>
      <c r="F935">
        <v>74</v>
      </c>
      <c r="G935">
        <v>4.0999999999999996</v>
      </c>
      <c r="H935">
        <v>2024</v>
      </c>
      <c r="I935" t="s">
        <v>1062</v>
      </c>
      <c r="J935" t="s">
        <v>1066</v>
      </c>
      <c r="K935">
        <v>4</v>
      </c>
    </row>
    <row r="936" spans="1:11" x14ac:dyDescent="0.3">
      <c r="A936" t="s">
        <v>958</v>
      </c>
      <c r="B936" t="s">
        <v>21</v>
      </c>
      <c r="C936">
        <v>158</v>
      </c>
      <c r="D936" t="s">
        <v>6</v>
      </c>
      <c r="E936" s="24">
        <v>45251</v>
      </c>
      <c r="F936">
        <v>36</v>
      </c>
      <c r="G936">
        <v>3</v>
      </c>
      <c r="H936">
        <v>2024</v>
      </c>
      <c r="I936" t="s">
        <v>1062</v>
      </c>
      <c r="J936" t="s">
        <v>1061</v>
      </c>
      <c r="K936">
        <v>3</v>
      </c>
    </row>
    <row r="937" spans="1:11" x14ac:dyDescent="0.3">
      <c r="A937" t="s">
        <v>959</v>
      </c>
      <c r="B937" t="s">
        <v>15</v>
      </c>
      <c r="C937">
        <v>99</v>
      </c>
      <c r="D937" t="s">
        <v>6</v>
      </c>
      <c r="E937" s="24">
        <v>45253</v>
      </c>
      <c r="F937">
        <v>116</v>
      </c>
      <c r="G937">
        <v>3.9</v>
      </c>
      <c r="H937">
        <v>2024</v>
      </c>
      <c r="I937" t="s">
        <v>1065</v>
      </c>
      <c r="J937" t="s">
        <v>1059</v>
      </c>
      <c r="K937">
        <v>4</v>
      </c>
    </row>
    <row r="938" spans="1:11" x14ac:dyDescent="0.3">
      <c r="A938" t="s">
        <v>960</v>
      </c>
      <c r="B938" t="s">
        <v>21</v>
      </c>
      <c r="C938">
        <v>78</v>
      </c>
      <c r="D938" t="s">
        <v>11</v>
      </c>
      <c r="E938" s="24">
        <v>45253</v>
      </c>
      <c r="F938">
        <v>140</v>
      </c>
      <c r="G938">
        <v>4</v>
      </c>
      <c r="H938">
        <v>2024</v>
      </c>
      <c r="I938" t="s">
        <v>1065</v>
      </c>
      <c r="J938" t="s">
        <v>1059</v>
      </c>
      <c r="K938">
        <v>4</v>
      </c>
    </row>
    <row r="939" spans="1:11" x14ac:dyDescent="0.3">
      <c r="A939" t="s">
        <v>961</v>
      </c>
      <c r="B939" t="s">
        <v>21</v>
      </c>
      <c r="C939">
        <v>102</v>
      </c>
      <c r="D939" t="s">
        <v>9</v>
      </c>
      <c r="E939" s="24">
        <v>45254</v>
      </c>
      <c r="F939">
        <v>104</v>
      </c>
      <c r="G939">
        <v>4.5</v>
      </c>
      <c r="H939">
        <v>2024</v>
      </c>
      <c r="I939" t="s">
        <v>1067</v>
      </c>
      <c r="J939" t="s">
        <v>1059</v>
      </c>
      <c r="K939">
        <v>5</v>
      </c>
    </row>
    <row r="940" spans="1:11" x14ac:dyDescent="0.3">
      <c r="A940" t="s">
        <v>962</v>
      </c>
      <c r="B940" t="s">
        <v>15</v>
      </c>
      <c r="C940">
        <v>158</v>
      </c>
      <c r="D940" t="s">
        <v>13</v>
      </c>
      <c r="E940" s="24">
        <v>45254</v>
      </c>
      <c r="F940">
        <v>148</v>
      </c>
      <c r="G940">
        <v>4</v>
      </c>
      <c r="H940">
        <v>2024</v>
      </c>
      <c r="I940" t="s">
        <v>1067</v>
      </c>
      <c r="J940" t="s">
        <v>1061</v>
      </c>
      <c r="K940">
        <v>4</v>
      </c>
    </row>
    <row r="941" spans="1:11" x14ac:dyDescent="0.3">
      <c r="A941" t="s">
        <v>963</v>
      </c>
      <c r="B941" t="s">
        <v>24</v>
      </c>
      <c r="C941">
        <v>56</v>
      </c>
      <c r="D941" t="s">
        <v>6</v>
      </c>
      <c r="E941" s="24">
        <v>45254</v>
      </c>
      <c r="F941">
        <v>205</v>
      </c>
      <c r="G941">
        <v>4.3</v>
      </c>
      <c r="H941">
        <v>2024</v>
      </c>
      <c r="I941" t="s">
        <v>1067</v>
      </c>
      <c r="J941" t="s">
        <v>1063</v>
      </c>
      <c r="K941">
        <v>4</v>
      </c>
    </row>
    <row r="942" spans="1:11" x14ac:dyDescent="0.3">
      <c r="A942" t="s">
        <v>964</v>
      </c>
      <c r="B942" t="s">
        <v>12</v>
      </c>
      <c r="C942">
        <v>17</v>
      </c>
      <c r="D942" t="s">
        <v>10</v>
      </c>
      <c r="E942" s="24">
        <v>45254</v>
      </c>
      <c r="F942">
        <v>210</v>
      </c>
      <c r="G942">
        <v>4.8</v>
      </c>
      <c r="H942">
        <v>2024</v>
      </c>
      <c r="I942" t="s">
        <v>1067</v>
      </c>
      <c r="J942" t="s">
        <v>1066</v>
      </c>
      <c r="K942">
        <v>5</v>
      </c>
    </row>
    <row r="943" spans="1:11" x14ac:dyDescent="0.3">
      <c r="A943" t="s">
        <v>965</v>
      </c>
      <c r="B943" t="s">
        <v>8</v>
      </c>
      <c r="C943">
        <v>104</v>
      </c>
      <c r="D943" t="s">
        <v>13</v>
      </c>
      <c r="E943" s="24">
        <v>45256</v>
      </c>
      <c r="F943">
        <v>41</v>
      </c>
      <c r="G943">
        <v>4.7</v>
      </c>
      <c r="H943">
        <v>2024</v>
      </c>
      <c r="I943" t="s">
        <v>1058</v>
      </c>
      <c r="J943" t="s">
        <v>1059</v>
      </c>
      <c r="K943">
        <v>5</v>
      </c>
    </row>
    <row r="944" spans="1:11" x14ac:dyDescent="0.3">
      <c r="A944" t="s">
        <v>966</v>
      </c>
      <c r="B944" t="s">
        <v>19</v>
      </c>
      <c r="C944">
        <v>96</v>
      </c>
      <c r="D944" t="s">
        <v>11</v>
      </c>
      <c r="E944" s="24">
        <v>45256</v>
      </c>
      <c r="F944">
        <v>136</v>
      </c>
      <c r="G944">
        <v>5</v>
      </c>
      <c r="H944">
        <v>2024</v>
      </c>
      <c r="I944" t="s">
        <v>1058</v>
      </c>
      <c r="J944" t="s">
        <v>1059</v>
      </c>
      <c r="K944">
        <v>5</v>
      </c>
    </row>
    <row r="945" spans="1:11" x14ac:dyDescent="0.3">
      <c r="A945" t="s">
        <v>967</v>
      </c>
      <c r="B945" t="s">
        <v>22</v>
      </c>
      <c r="C945">
        <v>83</v>
      </c>
      <c r="D945" t="s">
        <v>9</v>
      </c>
      <c r="E945" s="24">
        <v>45257</v>
      </c>
      <c r="F945">
        <v>126</v>
      </c>
      <c r="G945">
        <v>1.5</v>
      </c>
      <c r="H945">
        <v>2024</v>
      </c>
      <c r="I945" t="s">
        <v>1060</v>
      </c>
      <c r="J945" t="s">
        <v>1059</v>
      </c>
      <c r="K945">
        <v>2</v>
      </c>
    </row>
    <row r="946" spans="1:11" x14ac:dyDescent="0.3">
      <c r="A946" t="s">
        <v>968</v>
      </c>
      <c r="B946" t="s">
        <v>23</v>
      </c>
      <c r="C946">
        <v>80</v>
      </c>
      <c r="D946" t="s">
        <v>10</v>
      </c>
      <c r="E946" s="24">
        <v>45258</v>
      </c>
      <c r="F946">
        <v>148</v>
      </c>
      <c r="G946">
        <v>4.0999999999999996</v>
      </c>
      <c r="H946">
        <v>2024</v>
      </c>
      <c r="I946" t="s">
        <v>1062</v>
      </c>
      <c r="J946" t="s">
        <v>1059</v>
      </c>
      <c r="K946">
        <v>4</v>
      </c>
    </row>
    <row r="947" spans="1:11" x14ac:dyDescent="0.3">
      <c r="A947" t="s">
        <v>969</v>
      </c>
      <c r="B947" t="s">
        <v>22</v>
      </c>
      <c r="C947">
        <v>152</v>
      </c>
      <c r="D947" t="s">
        <v>9</v>
      </c>
      <c r="E947" s="24">
        <v>45258</v>
      </c>
      <c r="F947">
        <v>125</v>
      </c>
      <c r="G947">
        <v>3.9</v>
      </c>
      <c r="H947">
        <v>2024</v>
      </c>
      <c r="I947" t="s">
        <v>1062</v>
      </c>
      <c r="J947" t="s">
        <v>1061</v>
      </c>
      <c r="K947">
        <v>4</v>
      </c>
    </row>
    <row r="948" spans="1:11" x14ac:dyDescent="0.3">
      <c r="A948" t="s">
        <v>970</v>
      </c>
      <c r="B948" t="s">
        <v>18</v>
      </c>
      <c r="C948">
        <v>34</v>
      </c>
      <c r="D948" t="s">
        <v>11</v>
      </c>
      <c r="E948" s="24">
        <v>45258</v>
      </c>
      <c r="F948">
        <v>25</v>
      </c>
      <c r="G948">
        <v>4.0999999999999996</v>
      </c>
      <c r="H948">
        <v>2024</v>
      </c>
      <c r="I948" t="s">
        <v>1062</v>
      </c>
      <c r="J948" t="s">
        <v>1063</v>
      </c>
      <c r="K948">
        <v>4</v>
      </c>
    </row>
    <row r="949" spans="1:11" x14ac:dyDescent="0.3">
      <c r="A949" t="s">
        <v>971</v>
      </c>
      <c r="B949" t="s">
        <v>14</v>
      </c>
      <c r="C949">
        <v>2</v>
      </c>
      <c r="D949" t="s">
        <v>6</v>
      </c>
      <c r="E949" s="24">
        <v>45259</v>
      </c>
      <c r="F949">
        <v>62</v>
      </c>
      <c r="G949">
        <v>2.8</v>
      </c>
      <c r="H949">
        <v>2024</v>
      </c>
      <c r="I949" t="s">
        <v>1064</v>
      </c>
      <c r="J949" t="s">
        <v>1069</v>
      </c>
      <c r="K949">
        <v>3</v>
      </c>
    </row>
    <row r="950" spans="1:11" x14ac:dyDescent="0.3">
      <c r="A950" t="s">
        <v>972</v>
      </c>
      <c r="B950" t="s">
        <v>23</v>
      </c>
      <c r="C950">
        <v>140</v>
      </c>
      <c r="D950" t="s">
        <v>11</v>
      </c>
      <c r="E950" s="24">
        <v>45260</v>
      </c>
      <c r="F950">
        <v>90</v>
      </c>
      <c r="G950">
        <v>4.5999999999999996</v>
      </c>
      <c r="H950">
        <v>2024</v>
      </c>
      <c r="I950" t="s">
        <v>1065</v>
      </c>
      <c r="J950" t="s">
        <v>1061</v>
      </c>
      <c r="K950">
        <v>5</v>
      </c>
    </row>
    <row r="951" spans="1:11" x14ac:dyDescent="0.3">
      <c r="A951" t="s">
        <v>973</v>
      </c>
      <c r="B951" t="s">
        <v>12</v>
      </c>
      <c r="C951">
        <v>126</v>
      </c>
      <c r="D951" t="s">
        <v>13</v>
      </c>
      <c r="E951" s="24">
        <v>45261</v>
      </c>
      <c r="F951">
        <v>33</v>
      </c>
      <c r="G951">
        <v>4.8</v>
      </c>
      <c r="H951">
        <v>2024</v>
      </c>
      <c r="I951" t="s">
        <v>1067</v>
      </c>
      <c r="J951" t="s">
        <v>1061</v>
      </c>
      <c r="K951">
        <v>5</v>
      </c>
    </row>
    <row r="952" spans="1:11" x14ac:dyDescent="0.3">
      <c r="A952" t="s">
        <v>974</v>
      </c>
      <c r="B952" t="s">
        <v>21</v>
      </c>
      <c r="C952">
        <v>79</v>
      </c>
      <c r="D952" t="s">
        <v>6</v>
      </c>
      <c r="E952" s="24">
        <v>45261</v>
      </c>
      <c r="F952">
        <v>115</v>
      </c>
      <c r="G952">
        <v>2.2999999999999998</v>
      </c>
      <c r="H952">
        <v>2024</v>
      </c>
      <c r="I952" t="s">
        <v>1067</v>
      </c>
      <c r="J952" t="s">
        <v>1059</v>
      </c>
      <c r="K952">
        <v>2</v>
      </c>
    </row>
    <row r="953" spans="1:11" x14ac:dyDescent="0.3">
      <c r="A953" t="s">
        <v>975</v>
      </c>
      <c r="B953" t="s">
        <v>12</v>
      </c>
      <c r="C953">
        <v>133</v>
      </c>
      <c r="D953" t="s">
        <v>13</v>
      </c>
      <c r="E953" s="24">
        <v>45261</v>
      </c>
      <c r="F953">
        <v>45</v>
      </c>
      <c r="G953">
        <v>2.6</v>
      </c>
      <c r="H953">
        <v>2024</v>
      </c>
      <c r="I953" t="s">
        <v>1067</v>
      </c>
      <c r="J953" t="s">
        <v>1061</v>
      </c>
      <c r="K953">
        <v>3</v>
      </c>
    </row>
    <row r="954" spans="1:11" x14ac:dyDescent="0.3">
      <c r="A954" t="s">
        <v>976</v>
      </c>
      <c r="B954" t="s">
        <v>18</v>
      </c>
      <c r="C954">
        <v>97</v>
      </c>
      <c r="D954" t="s">
        <v>10</v>
      </c>
      <c r="E954" s="24">
        <v>45261</v>
      </c>
      <c r="F954">
        <v>114</v>
      </c>
      <c r="G954">
        <v>4.8</v>
      </c>
      <c r="H954">
        <v>2024</v>
      </c>
      <c r="I954" t="s">
        <v>1067</v>
      </c>
      <c r="J954" t="s">
        <v>1059</v>
      </c>
      <c r="K954">
        <v>5</v>
      </c>
    </row>
    <row r="955" spans="1:11" x14ac:dyDescent="0.3">
      <c r="A955" t="s">
        <v>977</v>
      </c>
      <c r="B955" t="s">
        <v>21</v>
      </c>
      <c r="C955">
        <v>102</v>
      </c>
      <c r="D955" t="s">
        <v>9</v>
      </c>
      <c r="E955" s="24">
        <v>45262</v>
      </c>
      <c r="F955">
        <v>72</v>
      </c>
      <c r="G955">
        <v>3.7</v>
      </c>
      <c r="H955">
        <v>2024</v>
      </c>
      <c r="I955" t="s">
        <v>1068</v>
      </c>
      <c r="J955" t="s">
        <v>1059</v>
      </c>
      <c r="K955">
        <v>4</v>
      </c>
    </row>
    <row r="956" spans="1:11" x14ac:dyDescent="0.3">
      <c r="A956" t="s">
        <v>978</v>
      </c>
      <c r="B956" t="s">
        <v>7</v>
      </c>
      <c r="C956">
        <v>62</v>
      </c>
      <c r="D956" t="s">
        <v>10</v>
      </c>
      <c r="E956" s="24">
        <v>45262</v>
      </c>
      <c r="F956">
        <v>205</v>
      </c>
      <c r="G956">
        <v>4.2</v>
      </c>
      <c r="H956">
        <v>2024</v>
      </c>
      <c r="I956" t="s">
        <v>1068</v>
      </c>
      <c r="J956" t="s">
        <v>1059</v>
      </c>
      <c r="K956">
        <v>4</v>
      </c>
    </row>
    <row r="957" spans="1:11" x14ac:dyDescent="0.3">
      <c r="A957" t="s">
        <v>979</v>
      </c>
      <c r="B957" t="s">
        <v>12</v>
      </c>
      <c r="C957">
        <v>149</v>
      </c>
      <c r="D957" t="s">
        <v>9</v>
      </c>
      <c r="E957" s="24">
        <v>45263</v>
      </c>
      <c r="F957">
        <v>42</v>
      </c>
      <c r="G957">
        <v>3.3</v>
      </c>
      <c r="H957">
        <v>2024</v>
      </c>
      <c r="I957" t="s">
        <v>1058</v>
      </c>
      <c r="J957" t="s">
        <v>1061</v>
      </c>
      <c r="K957">
        <v>3</v>
      </c>
    </row>
    <row r="958" spans="1:11" x14ac:dyDescent="0.3">
      <c r="A958" t="s">
        <v>980</v>
      </c>
      <c r="B958" t="s">
        <v>14</v>
      </c>
      <c r="C958">
        <v>133</v>
      </c>
      <c r="D958" t="s">
        <v>10</v>
      </c>
      <c r="E958" s="24">
        <v>45263</v>
      </c>
      <c r="F958">
        <v>96</v>
      </c>
      <c r="G958">
        <v>4.3</v>
      </c>
      <c r="H958">
        <v>2024</v>
      </c>
      <c r="I958" t="s">
        <v>1058</v>
      </c>
      <c r="J958" t="s">
        <v>1061</v>
      </c>
      <c r="K958">
        <v>4</v>
      </c>
    </row>
    <row r="959" spans="1:11" x14ac:dyDescent="0.3">
      <c r="A959" t="s">
        <v>981</v>
      </c>
      <c r="B959" t="s">
        <v>21</v>
      </c>
      <c r="C959">
        <v>51</v>
      </c>
      <c r="D959" t="s">
        <v>6</v>
      </c>
      <c r="E959" s="24">
        <v>45263</v>
      </c>
      <c r="F959">
        <v>64</v>
      </c>
      <c r="G959">
        <v>3.7</v>
      </c>
      <c r="H959">
        <v>2024</v>
      </c>
      <c r="I959" t="s">
        <v>1058</v>
      </c>
      <c r="J959" t="s">
        <v>1063</v>
      </c>
      <c r="K959">
        <v>4</v>
      </c>
    </row>
    <row r="960" spans="1:11" x14ac:dyDescent="0.3">
      <c r="A960" t="s">
        <v>982</v>
      </c>
      <c r="B960" t="s">
        <v>7</v>
      </c>
      <c r="C960">
        <v>110</v>
      </c>
      <c r="D960" t="s">
        <v>10</v>
      </c>
      <c r="E960" s="24">
        <v>45264</v>
      </c>
      <c r="F960">
        <v>72</v>
      </c>
      <c r="G960">
        <v>3.7</v>
      </c>
      <c r="H960">
        <v>2024</v>
      </c>
      <c r="I960" t="s">
        <v>1060</v>
      </c>
      <c r="J960" t="s">
        <v>1059</v>
      </c>
      <c r="K960">
        <v>4</v>
      </c>
    </row>
    <row r="961" spans="1:11" x14ac:dyDescent="0.3">
      <c r="A961" t="s">
        <v>983</v>
      </c>
      <c r="B961" t="s">
        <v>18</v>
      </c>
      <c r="C961">
        <v>38</v>
      </c>
      <c r="D961" t="s">
        <v>13</v>
      </c>
      <c r="E961" s="24">
        <v>45265</v>
      </c>
      <c r="F961">
        <v>27</v>
      </c>
      <c r="G961">
        <v>3.1</v>
      </c>
      <c r="H961">
        <v>2024</v>
      </c>
      <c r="I961" t="s">
        <v>1062</v>
      </c>
      <c r="J961" t="s">
        <v>1063</v>
      </c>
      <c r="K961">
        <v>3</v>
      </c>
    </row>
    <row r="962" spans="1:11" x14ac:dyDescent="0.3">
      <c r="A962" t="s">
        <v>984</v>
      </c>
      <c r="B962" t="s">
        <v>14</v>
      </c>
      <c r="C962">
        <v>78</v>
      </c>
      <c r="D962" t="s">
        <v>13</v>
      </c>
      <c r="E962" s="24">
        <v>45267</v>
      </c>
      <c r="F962">
        <v>200</v>
      </c>
      <c r="G962">
        <v>2.4</v>
      </c>
      <c r="H962">
        <v>2024</v>
      </c>
      <c r="I962" t="s">
        <v>1065</v>
      </c>
      <c r="J962" t="s">
        <v>1059</v>
      </c>
      <c r="K962">
        <v>2</v>
      </c>
    </row>
    <row r="963" spans="1:11" x14ac:dyDescent="0.3">
      <c r="A963" t="s">
        <v>985</v>
      </c>
      <c r="B963" t="s">
        <v>18</v>
      </c>
      <c r="C963">
        <v>25</v>
      </c>
      <c r="D963" t="s">
        <v>9</v>
      </c>
      <c r="E963" s="24">
        <v>45268</v>
      </c>
      <c r="F963">
        <v>93</v>
      </c>
      <c r="G963">
        <v>3.5</v>
      </c>
      <c r="H963">
        <v>2024</v>
      </c>
      <c r="I963" t="s">
        <v>1067</v>
      </c>
      <c r="J963" t="s">
        <v>1066</v>
      </c>
      <c r="K963">
        <v>4</v>
      </c>
    </row>
    <row r="964" spans="1:11" x14ac:dyDescent="0.3">
      <c r="A964" t="s">
        <v>986</v>
      </c>
      <c r="B964" t="s">
        <v>16</v>
      </c>
      <c r="C964">
        <v>50</v>
      </c>
      <c r="D964" t="s">
        <v>6</v>
      </c>
      <c r="E964" s="24">
        <v>45268</v>
      </c>
      <c r="F964">
        <v>54</v>
      </c>
      <c r="G964">
        <v>4.3</v>
      </c>
      <c r="H964">
        <v>2024</v>
      </c>
      <c r="I964" t="s">
        <v>1067</v>
      </c>
      <c r="J964" t="s">
        <v>1063</v>
      </c>
      <c r="K964">
        <v>4</v>
      </c>
    </row>
    <row r="965" spans="1:11" x14ac:dyDescent="0.3">
      <c r="A965" t="s">
        <v>987</v>
      </c>
      <c r="B965" t="s">
        <v>18</v>
      </c>
      <c r="C965">
        <v>103</v>
      </c>
      <c r="D965" t="s">
        <v>9</v>
      </c>
      <c r="E965" s="24">
        <v>45269</v>
      </c>
      <c r="F965">
        <v>72</v>
      </c>
      <c r="G965">
        <v>3.4</v>
      </c>
      <c r="H965">
        <v>2024</v>
      </c>
      <c r="I965" t="s">
        <v>1068</v>
      </c>
      <c r="J965" t="s">
        <v>1059</v>
      </c>
      <c r="K965">
        <v>3</v>
      </c>
    </row>
    <row r="966" spans="1:11" x14ac:dyDescent="0.3">
      <c r="A966" t="s">
        <v>988</v>
      </c>
      <c r="B966" t="s">
        <v>22</v>
      </c>
      <c r="C966">
        <v>63</v>
      </c>
      <c r="D966" t="s">
        <v>11</v>
      </c>
      <c r="E966" s="24">
        <v>45269</v>
      </c>
      <c r="F966">
        <v>82</v>
      </c>
      <c r="G966">
        <v>3.7</v>
      </c>
      <c r="H966">
        <v>2024</v>
      </c>
      <c r="I966" t="s">
        <v>1068</v>
      </c>
      <c r="J966" t="s">
        <v>1059</v>
      </c>
      <c r="K966">
        <v>4</v>
      </c>
    </row>
    <row r="967" spans="1:11" x14ac:dyDescent="0.3">
      <c r="A967" t="s">
        <v>989</v>
      </c>
      <c r="B967" t="s">
        <v>16</v>
      </c>
      <c r="C967">
        <v>96</v>
      </c>
      <c r="D967" t="s">
        <v>6</v>
      </c>
      <c r="E967" s="24">
        <v>45273</v>
      </c>
      <c r="F967">
        <v>164</v>
      </c>
      <c r="G967">
        <v>4.8</v>
      </c>
      <c r="H967">
        <v>2024</v>
      </c>
      <c r="I967" t="s">
        <v>1064</v>
      </c>
      <c r="J967" t="s">
        <v>1059</v>
      </c>
      <c r="K967">
        <v>5</v>
      </c>
    </row>
    <row r="968" spans="1:11" x14ac:dyDescent="0.3">
      <c r="A968" t="s">
        <v>990</v>
      </c>
      <c r="B968" t="s">
        <v>23</v>
      </c>
      <c r="C968">
        <v>94</v>
      </c>
      <c r="D968" t="s">
        <v>9</v>
      </c>
      <c r="E968" s="24">
        <v>45273</v>
      </c>
      <c r="F968">
        <v>78</v>
      </c>
      <c r="G968">
        <v>3.3</v>
      </c>
      <c r="H968">
        <v>2024</v>
      </c>
      <c r="I968" t="s">
        <v>1064</v>
      </c>
      <c r="J968" t="s">
        <v>1059</v>
      </c>
      <c r="K968">
        <v>3</v>
      </c>
    </row>
    <row r="969" spans="1:11" x14ac:dyDescent="0.3">
      <c r="A969" t="s">
        <v>991</v>
      </c>
      <c r="B969" t="s">
        <v>7</v>
      </c>
      <c r="C969">
        <v>46</v>
      </c>
      <c r="D969" t="s">
        <v>13</v>
      </c>
      <c r="E969" s="24">
        <v>45274</v>
      </c>
      <c r="F969">
        <v>135</v>
      </c>
      <c r="G969">
        <v>4.2</v>
      </c>
      <c r="H969">
        <v>2024</v>
      </c>
      <c r="I969" t="s">
        <v>1065</v>
      </c>
      <c r="J969" t="s">
        <v>1063</v>
      </c>
      <c r="K969">
        <v>4</v>
      </c>
    </row>
    <row r="970" spans="1:11" x14ac:dyDescent="0.3">
      <c r="A970" t="s">
        <v>992</v>
      </c>
      <c r="B970" t="s">
        <v>5</v>
      </c>
      <c r="C970">
        <v>127</v>
      </c>
      <c r="D970" t="s">
        <v>6</v>
      </c>
      <c r="E970" s="24">
        <v>45275</v>
      </c>
      <c r="F970">
        <v>145</v>
      </c>
      <c r="G970">
        <v>2.6</v>
      </c>
      <c r="H970">
        <v>2024</v>
      </c>
      <c r="I970" t="s">
        <v>1067</v>
      </c>
      <c r="J970" t="s">
        <v>1061</v>
      </c>
      <c r="K970">
        <v>3</v>
      </c>
    </row>
    <row r="971" spans="1:11" x14ac:dyDescent="0.3">
      <c r="A971" t="s">
        <v>993</v>
      </c>
      <c r="B971" t="s">
        <v>15</v>
      </c>
      <c r="C971">
        <v>96</v>
      </c>
      <c r="D971" t="s">
        <v>13</v>
      </c>
      <c r="E971" s="24">
        <v>45275</v>
      </c>
      <c r="F971">
        <v>115</v>
      </c>
      <c r="G971">
        <v>4.9000000000000004</v>
      </c>
      <c r="H971">
        <v>2024</v>
      </c>
      <c r="I971" t="s">
        <v>1067</v>
      </c>
      <c r="J971" t="s">
        <v>1059</v>
      </c>
      <c r="K971">
        <v>5</v>
      </c>
    </row>
    <row r="972" spans="1:11" x14ac:dyDescent="0.3">
      <c r="A972" t="s">
        <v>1004</v>
      </c>
      <c r="B972" t="s">
        <v>17</v>
      </c>
      <c r="C972">
        <v>151</v>
      </c>
      <c r="D972" t="s">
        <v>9</v>
      </c>
      <c r="E972" s="24">
        <v>45275</v>
      </c>
      <c r="F972">
        <v>117</v>
      </c>
      <c r="G972">
        <v>2</v>
      </c>
      <c r="H972">
        <v>2024</v>
      </c>
      <c r="I972" t="s">
        <v>1067</v>
      </c>
      <c r="J972" t="s">
        <v>1061</v>
      </c>
      <c r="K972">
        <v>2</v>
      </c>
    </row>
    <row r="973" spans="1:11" x14ac:dyDescent="0.3">
      <c r="A973" t="s">
        <v>1005</v>
      </c>
      <c r="B973" t="s">
        <v>5</v>
      </c>
      <c r="C973">
        <v>158</v>
      </c>
      <c r="D973" t="s">
        <v>10</v>
      </c>
      <c r="E973" s="24">
        <v>45276</v>
      </c>
      <c r="F973">
        <v>36</v>
      </c>
      <c r="G973">
        <v>4.7</v>
      </c>
      <c r="H973">
        <v>2024</v>
      </c>
      <c r="I973" t="s">
        <v>1068</v>
      </c>
      <c r="J973" t="s">
        <v>1061</v>
      </c>
      <c r="K973">
        <v>5</v>
      </c>
    </row>
    <row r="974" spans="1:11" x14ac:dyDescent="0.3">
      <c r="A974" t="s">
        <v>1006</v>
      </c>
      <c r="B974" t="s">
        <v>23</v>
      </c>
      <c r="C974">
        <v>45</v>
      </c>
      <c r="D974" t="s">
        <v>10</v>
      </c>
      <c r="E974" s="24">
        <v>45276</v>
      </c>
      <c r="F974">
        <v>84</v>
      </c>
      <c r="G974">
        <v>2.8</v>
      </c>
      <c r="H974">
        <v>2024</v>
      </c>
      <c r="I974" t="s">
        <v>1068</v>
      </c>
      <c r="J974" t="s">
        <v>1063</v>
      </c>
      <c r="K974">
        <v>3</v>
      </c>
    </row>
    <row r="975" spans="1:11" x14ac:dyDescent="0.3">
      <c r="A975" t="s">
        <v>1007</v>
      </c>
      <c r="B975" t="s">
        <v>24</v>
      </c>
      <c r="C975">
        <v>141</v>
      </c>
      <c r="D975" t="s">
        <v>10</v>
      </c>
      <c r="E975" s="24">
        <v>45276</v>
      </c>
      <c r="F975">
        <v>66</v>
      </c>
      <c r="G975">
        <v>3.2</v>
      </c>
      <c r="H975">
        <v>2024</v>
      </c>
      <c r="I975" t="s">
        <v>1068</v>
      </c>
      <c r="J975" t="s">
        <v>1061</v>
      </c>
      <c r="K975">
        <v>3</v>
      </c>
    </row>
    <row r="976" spans="1:11" x14ac:dyDescent="0.3">
      <c r="A976" t="s">
        <v>1008</v>
      </c>
      <c r="B976" t="s">
        <v>18</v>
      </c>
      <c r="C976">
        <v>147</v>
      </c>
      <c r="D976" t="s">
        <v>13</v>
      </c>
      <c r="E976" s="24">
        <v>45276</v>
      </c>
      <c r="F976">
        <v>76</v>
      </c>
      <c r="G976">
        <v>4.7</v>
      </c>
      <c r="H976">
        <v>2024</v>
      </c>
      <c r="I976" t="s">
        <v>1068</v>
      </c>
      <c r="J976" t="s">
        <v>1061</v>
      </c>
      <c r="K976">
        <v>5</v>
      </c>
    </row>
    <row r="977" spans="1:11" x14ac:dyDescent="0.3">
      <c r="A977" t="s">
        <v>1009</v>
      </c>
      <c r="B977" t="s">
        <v>19</v>
      </c>
      <c r="C977">
        <v>126</v>
      </c>
      <c r="D977" t="s">
        <v>13</v>
      </c>
      <c r="E977" s="24">
        <v>45276</v>
      </c>
      <c r="F977">
        <v>185</v>
      </c>
      <c r="G977">
        <v>4.8</v>
      </c>
      <c r="H977">
        <v>2024</v>
      </c>
      <c r="I977" t="s">
        <v>1068</v>
      </c>
      <c r="J977" t="s">
        <v>1061</v>
      </c>
      <c r="K977">
        <v>5</v>
      </c>
    </row>
    <row r="978" spans="1:11" x14ac:dyDescent="0.3">
      <c r="A978" t="s">
        <v>1010</v>
      </c>
      <c r="B978" t="s">
        <v>23</v>
      </c>
      <c r="C978">
        <v>126</v>
      </c>
      <c r="D978" t="s">
        <v>11</v>
      </c>
      <c r="E978" s="24">
        <v>45277</v>
      </c>
      <c r="F978">
        <v>80</v>
      </c>
      <c r="G978">
        <v>4.7</v>
      </c>
      <c r="H978">
        <v>2024</v>
      </c>
      <c r="I978" t="s">
        <v>1058</v>
      </c>
      <c r="J978" t="s">
        <v>1061</v>
      </c>
      <c r="K978">
        <v>5</v>
      </c>
    </row>
    <row r="979" spans="1:11" x14ac:dyDescent="0.3">
      <c r="A979" t="s">
        <v>1011</v>
      </c>
      <c r="B979" t="s">
        <v>14</v>
      </c>
      <c r="C979">
        <v>32</v>
      </c>
      <c r="D979" t="s">
        <v>13</v>
      </c>
      <c r="E979" s="24">
        <v>45277</v>
      </c>
      <c r="F979">
        <v>148</v>
      </c>
      <c r="G979">
        <v>4</v>
      </c>
      <c r="H979">
        <v>2024</v>
      </c>
      <c r="I979" t="s">
        <v>1058</v>
      </c>
      <c r="J979" t="s">
        <v>1063</v>
      </c>
      <c r="K979">
        <v>4</v>
      </c>
    </row>
    <row r="980" spans="1:11" x14ac:dyDescent="0.3">
      <c r="A980" t="s">
        <v>1012</v>
      </c>
      <c r="B980" t="s">
        <v>23</v>
      </c>
      <c r="C980">
        <v>84</v>
      </c>
      <c r="D980" t="s">
        <v>6</v>
      </c>
      <c r="E980" s="24">
        <v>45279</v>
      </c>
      <c r="F980">
        <v>180</v>
      </c>
      <c r="G980">
        <v>4.9000000000000004</v>
      </c>
      <c r="H980">
        <v>2024</v>
      </c>
      <c r="I980" t="s">
        <v>1062</v>
      </c>
      <c r="J980" t="s">
        <v>1059</v>
      </c>
      <c r="K980">
        <v>5</v>
      </c>
    </row>
    <row r="981" spans="1:11" x14ac:dyDescent="0.3">
      <c r="A981" t="s">
        <v>1013</v>
      </c>
      <c r="B981" t="s">
        <v>22</v>
      </c>
      <c r="C981">
        <v>120</v>
      </c>
      <c r="D981" t="s">
        <v>11</v>
      </c>
      <c r="E981" s="24">
        <v>45280</v>
      </c>
      <c r="F981">
        <v>190</v>
      </c>
      <c r="G981">
        <v>3.7</v>
      </c>
      <c r="H981">
        <v>2024</v>
      </c>
      <c r="I981" t="s">
        <v>1064</v>
      </c>
      <c r="J981" t="s">
        <v>1059</v>
      </c>
      <c r="K981">
        <v>4</v>
      </c>
    </row>
    <row r="982" spans="1:11" x14ac:dyDescent="0.3">
      <c r="A982" t="s">
        <v>1014</v>
      </c>
      <c r="B982" t="s">
        <v>8</v>
      </c>
      <c r="C982">
        <v>93</v>
      </c>
      <c r="D982" t="s">
        <v>13</v>
      </c>
      <c r="E982" s="24">
        <v>45280</v>
      </c>
      <c r="F982">
        <v>38</v>
      </c>
      <c r="G982">
        <v>4.5</v>
      </c>
      <c r="H982">
        <v>2024</v>
      </c>
      <c r="I982" t="s">
        <v>1064</v>
      </c>
      <c r="J982" t="s">
        <v>1059</v>
      </c>
      <c r="K982">
        <v>5</v>
      </c>
    </row>
    <row r="983" spans="1:11" x14ac:dyDescent="0.3">
      <c r="A983" t="s">
        <v>1015</v>
      </c>
      <c r="B983" t="s">
        <v>15</v>
      </c>
      <c r="C983">
        <v>76</v>
      </c>
      <c r="D983" t="s">
        <v>9</v>
      </c>
      <c r="E983" s="24">
        <v>45281</v>
      </c>
      <c r="F983">
        <v>82</v>
      </c>
      <c r="G983">
        <v>2.1</v>
      </c>
      <c r="H983">
        <v>2024</v>
      </c>
      <c r="I983" t="s">
        <v>1065</v>
      </c>
      <c r="J983" t="s">
        <v>1059</v>
      </c>
      <c r="K983">
        <v>2</v>
      </c>
    </row>
    <row r="984" spans="1:11" x14ac:dyDescent="0.3">
      <c r="A984" t="s">
        <v>1016</v>
      </c>
      <c r="B984" t="s">
        <v>5</v>
      </c>
      <c r="C984">
        <v>89</v>
      </c>
      <c r="D984" t="s">
        <v>13</v>
      </c>
      <c r="E984" s="24">
        <v>45284</v>
      </c>
      <c r="F984">
        <v>88</v>
      </c>
      <c r="G984">
        <v>2.8</v>
      </c>
      <c r="H984">
        <v>2024</v>
      </c>
      <c r="I984" t="s">
        <v>1058</v>
      </c>
      <c r="J984" t="s">
        <v>1059</v>
      </c>
      <c r="K984">
        <v>3</v>
      </c>
    </row>
    <row r="985" spans="1:11" x14ac:dyDescent="0.3">
      <c r="A985" t="s">
        <v>1017</v>
      </c>
      <c r="B985" t="s">
        <v>21</v>
      </c>
      <c r="C985">
        <v>91</v>
      </c>
      <c r="D985" t="s">
        <v>6</v>
      </c>
      <c r="E985" s="24">
        <v>45284</v>
      </c>
      <c r="F985">
        <v>42</v>
      </c>
      <c r="G985">
        <v>4.0999999999999996</v>
      </c>
      <c r="H985">
        <v>2024</v>
      </c>
      <c r="I985" t="s">
        <v>1058</v>
      </c>
      <c r="J985" t="s">
        <v>1059</v>
      </c>
      <c r="K985">
        <v>4</v>
      </c>
    </row>
    <row r="986" spans="1:11" x14ac:dyDescent="0.3">
      <c r="A986" t="s">
        <v>1018</v>
      </c>
      <c r="B986" t="s">
        <v>7</v>
      </c>
      <c r="C986">
        <v>7</v>
      </c>
      <c r="D986" t="s">
        <v>10</v>
      </c>
      <c r="E986" s="24">
        <v>45285</v>
      </c>
      <c r="F986">
        <v>64</v>
      </c>
      <c r="G986">
        <v>3.3</v>
      </c>
      <c r="H986">
        <v>2024</v>
      </c>
      <c r="I986" t="s">
        <v>1060</v>
      </c>
      <c r="J986" t="s">
        <v>1069</v>
      </c>
      <c r="K986">
        <v>3</v>
      </c>
    </row>
    <row r="987" spans="1:11" x14ac:dyDescent="0.3">
      <c r="A987" t="s">
        <v>1019</v>
      </c>
      <c r="B987" t="s">
        <v>14</v>
      </c>
      <c r="C987">
        <v>140</v>
      </c>
      <c r="D987" t="s">
        <v>10</v>
      </c>
      <c r="E987" s="24">
        <v>45285</v>
      </c>
      <c r="F987">
        <v>105</v>
      </c>
      <c r="G987">
        <v>1.7</v>
      </c>
      <c r="H987">
        <v>2024</v>
      </c>
      <c r="I987" t="s">
        <v>1060</v>
      </c>
      <c r="J987" t="s">
        <v>1061</v>
      </c>
      <c r="K987">
        <v>2</v>
      </c>
    </row>
    <row r="988" spans="1:11" x14ac:dyDescent="0.3">
      <c r="A988" t="s">
        <v>1020</v>
      </c>
      <c r="B988" t="s">
        <v>12</v>
      </c>
      <c r="C988">
        <v>58</v>
      </c>
      <c r="D988" t="s">
        <v>11</v>
      </c>
      <c r="E988" s="24">
        <v>45285</v>
      </c>
      <c r="F988">
        <v>25</v>
      </c>
      <c r="G988">
        <v>3.6</v>
      </c>
      <c r="H988">
        <v>2024</v>
      </c>
      <c r="I988" t="s">
        <v>1060</v>
      </c>
      <c r="J988" t="s">
        <v>1063</v>
      </c>
      <c r="K988">
        <v>4</v>
      </c>
    </row>
    <row r="989" spans="1:11" x14ac:dyDescent="0.3">
      <c r="A989" t="s">
        <v>1021</v>
      </c>
      <c r="B989" t="s">
        <v>20</v>
      </c>
      <c r="C989">
        <v>90</v>
      </c>
      <c r="D989" t="s">
        <v>9</v>
      </c>
      <c r="E989" s="24">
        <v>45286</v>
      </c>
      <c r="F989">
        <v>176</v>
      </c>
      <c r="G989">
        <v>3.6</v>
      </c>
      <c r="H989">
        <v>2024</v>
      </c>
      <c r="I989" t="s">
        <v>1062</v>
      </c>
      <c r="J989" t="s">
        <v>1059</v>
      </c>
      <c r="K989">
        <v>4</v>
      </c>
    </row>
    <row r="990" spans="1:11" x14ac:dyDescent="0.3">
      <c r="A990" t="s">
        <v>1022</v>
      </c>
      <c r="B990" t="s">
        <v>20</v>
      </c>
      <c r="C990">
        <v>106</v>
      </c>
      <c r="D990" t="s">
        <v>13</v>
      </c>
      <c r="E990" s="24">
        <v>45287</v>
      </c>
      <c r="F990">
        <v>46</v>
      </c>
      <c r="G990">
        <v>4.5999999999999996</v>
      </c>
      <c r="H990">
        <v>2024</v>
      </c>
      <c r="I990" t="s">
        <v>1064</v>
      </c>
      <c r="J990" t="s">
        <v>1059</v>
      </c>
      <c r="K990">
        <v>5</v>
      </c>
    </row>
    <row r="991" spans="1:11" x14ac:dyDescent="0.3">
      <c r="A991" t="s">
        <v>1023</v>
      </c>
      <c r="B991" t="s">
        <v>22</v>
      </c>
      <c r="C991">
        <v>72</v>
      </c>
      <c r="D991" t="s">
        <v>10</v>
      </c>
      <c r="E991" s="24">
        <v>45287</v>
      </c>
      <c r="F991">
        <v>164</v>
      </c>
      <c r="G991">
        <v>4.8</v>
      </c>
      <c r="H991">
        <v>2024</v>
      </c>
      <c r="I991" t="s">
        <v>1064</v>
      </c>
      <c r="J991" t="s">
        <v>1059</v>
      </c>
      <c r="K991">
        <v>5</v>
      </c>
    </row>
    <row r="992" spans="1:11" x14ac:dyDescent="0.3">
      <c r="A992" t="s">
        <v>1024</v>
      </c>
      <c r="B992" t="s">
        <v>7</v>
      </c>
      <c r="C992">
        <v>124</v>
      </c>
      <c r="D992" t="s">
        <v>10</v>
      </c>
      <c r="E992" s="24">
        <v>45288</v>
      </c>
      <c r="F992">
        <v>64</v>
      </c>
      <c r="G992">
        <v>4.5</v>
      </c>
      <c r="H992">
        <v>2024</v>
      </c>
      <c r="I992" t="s">
        <v>1065</v>
      </c>
      <c r="J992" t="s">
        <v>1061</v>
      </c>
      <c r="K992">
        <v>5</v>
      </c>
    </row>
    <row r="993" spans="1:11" x14ac:dyDescent="0.3">
      <c r="A993" t="s">
        <v>1025</v>
      </c>
      <c r="B993" t="s">
        <v>24</v>
      </c>
      <c r="C993">
        <v>86</v>
      </c>
      <c r="D993" t="s">
        <v>6</v>
      </c>
      <c r="E993" s="24">
        <v>45288</v>
      </c>
      <c r="F993">
        <v>205</v>
      </c>
      <c r="G993">
        <v>4.5</v>
      </c>
      <c r="H993">
        <v>2024</v>
      </c>
      <c r="I993" t="s">
        <v>1065</v>
      </c>
      <c r="J993" t="s">
        <v>1059</v>
      </c>
      <c r="K993">
        <v>5</v>
      </c>
    </row>
    <row r="994" spans="1:11" x14ac:dyDescent="0.3">
      <c r="A994" t="s">
        <v>1026</v>
      </c>
      <c r="B994" t="s">
        <v>23</v>
      </c>
      <c r="C994">
        <v>164</v>
      </c>
      <c r="D994" t="s">
        <v>6</v>
      </c>
      <c r="E994" s="24">
        <v>45289</v>
      </c>
      <c r="F994">
        <v>100</v>
      </c>
      <c r="G994">
        <v>4.5999999999999996</v>
      </c>
      <c r="H994">
        <v>2024</v>
      </c>
      <c r="I994" t="s">
        <v>1067</v>
      </c>
      <c r="J994" t="s">
        <v>1061</v>
      </c>
      <c r="K994">
        <v>5</v>
      </c>
    </row>
    <row r="995" spans="1:11" x14ac:dyDescent="0.3">
      <c r="A995" t="s">
        <v>1027</v>
      </c>
      <c r="B995" t="s">
        <v>8</v>
      </c>
      <c r="C995">
        <v>40</v>
      </c>
      <c r="D995" t="s">
        <v>9</v>
      </c>
      <c r="E995" s="24">
        <v>45289</v>
      </c>
      <c r="F995">
        <v>111</v>
      </c>
      <c r="G995">
        <v>4.5999999999999996</v>
      </c>
      <c r="H995">
        <v>2024</v>
      </c>
      <c r="I995" t="s">
        <v>1067</v>
      </c>
      <c r="J995" t="s">
        <v>1063</v>
      </c>
      <c r="K995">
        <v>5</v>
      </c>
    </row>
    <row r="996" spans="1:11" x14ac:dyDescent="0.3">
      <c r="A996" t="s">
        <v>1028</v>
      </c>
      <c r="B996" t="s">
        <v>21</v>
      </c>
      <c r="C996">
        <v>76</v>
      </c>
      <c r="D996" t="s">
        <v>11</v>
      </c>
      <c r="E996" s="24">
        <v>45289</v>
      </c>
      <c r="F996">
        <v>80</v>
      </c>
      <c r="G996">
        <v>3.5</v>
      </c>
      <c r="H996">
        <v>2024</v>
      </c>
      <c r="I996" t="s">
        <v>1067</v>
      </c>
      <c r="J996" t="s">
        <v>1059</v>
      </c>
      <c r="K996">
        <v>4</v>
      </c>
    </row>
    <row r="997" spans="1:11" x14ac:dyDescent="0.3">
      <c r="A997" t="s">
        <v>1029</v>
      </c>
      <c r="B997" t="s">
        <v>7</v>
      </c>
      <c r="C997">
        <v>95</v>
      </c>
      <c r="D997" t="s">
        <v>13</v>
      </c>
      <c r="E997" s="24">
        <v>45289</v>
      </c>
      <c r="F997">
        <v>50</v>
      </c>
      <c r="G997">
        <v>2.9</v>
      </c>
      <c r="H997">
        <v>2024</v>
      </c>
      <c r="I997" t="s">
        <v>1067</v>
      </c>
      <c r="J997" t="s">
        <v>1059</v>
      </c>
      <c r="K997">
        <v>3</v>
      </c>
    </row>
    <row r="998" spans="1:11" x14ac:dyDescent="0.3">
      <c r="A998" t="s">
        <v>1030</v>
      </c>
      <c r="B998" t="s">
        <v>21</v>
      </c>
      <c r="C998">
        <v>113</v>
      </c>
      <c r="D998" t="s">
        <v>10</v>
      </c>
      <c r="E998" s="24">
        <v>45290</v>
      </c>
      <c r="F998">
        <v>165</v>
      </c>
      <c r="G998">
        <v>4.7</v>
      </c>
      <c r="H998">
        <v>2024</v>
      </c>
      <c r="I998" t="s">
        <v>1068</v>
      </c>
      <c r="J998" t="s">
        <v>1059</v>
      </c>
      <c r="K998">
        <v>5</v>
      </c>
    </row>
    <row r="999" spans="1:11" x14ac:dyDescent="0.3">
      <c r="A999" t="s">
        <v>1031</v>
      </c>
      <c r="B999" t="s">
        <v>24</v>
      </c>
      <c r="C999">
        <v>81</v>
      </c>
      <c r="D999" t="s">
        <v>10</v>
      </c>
      <c r="E999" s="24">
        <v>45290</v>
      </c>
      <c r="F999">
        <v>28</v>
      </c>
      <c r="G999">
        <v>3.9</v>
      </c>
      <c r="H999">
        <v>2024</v>
      </c>
      <c r="I999" t="s">
        <v>1068</v>
      </c>
      <c r="J999" t="s">
        <v>1059</v>
      </c>
      <c r="K999">
        <v>4</v>
      </c>
    </row>
    <row r="1000" spans="1:11" x14ac:dyDescent="0.3">
      <c r="A1000" t="s">
        <v>1032</v>
      </c>
      <c r="B1000" t="s">
        <v>15</v>
      </c>
      <c r="C1000">
        <v>127</v>
      </c>
      <c r="D1000" t="s">
        <v>13</v>
      </c>
      <c r="E1000" s="24">
        <v>45290</v>
      </c>
      <c r="F1000">
        <v>215</v>
      </c>
      <c r="G1000">
        <v>3.8</v>
      </c>
      <c r="H1000">
        <v>2024</v>
      </c>
      <c r="I1000" t="s">
        <v>1068</v>
      </c>
      <c r="J1000" t="s">
        <v>1061</v>
      </c>
      <c r="K1000">
        <v>4</v>
      </c>
    </row>
    <row r="1001" spans="1:11" x14ac:dyDescent="0.3">
      <c r="A1001" t="s">
        <v>1033</v>
      </c>
      <c r="B1001" t="s">
        <v>14</v>
      </c>
      <c r="C1001">
        <v>146</v>
      </c>
      <c r="D1001" t="s">
        <v>10</v>
      </c>
      <c r="E1001" s="24">
        <v>45291</v>
      </c>
      <c r="F1001">
        <v>115</v>
      </c>
      <c r="G1001">
        <v>2.2999999999999998</v>
      </c>
      <c r="H1001">
        <v>2024</v>
      </c>
      <c r="I1001" t="s">
        <v>1058</v>
      </c>
      <c r="J1001" t="s">
        <v>1061</v>
      </c>
      <c r="K1001">
        <v>2</v>
      </c>
    </row>
    <row r="1002" spans="1:11" x14ac:dyDescent="0.3">
      <c r="A1002" t="s">
        <v>1034</v>
      </c>
      <c r="B1002" t="s">
        <v>18</v>
      </c>
      <c r="C1002">
        <v>123</v>
      </c>
      <c r="D1002" t="s">
        <v>10</v>
      </c>
      <c r="E1002" s="24">
        <v>45291</v>
      </c>
      <c r="F1002">
        <v>64</v>
      </c>
      <c r="G1002">
        <v>3.7</v>
      </c>
      <c r="H1002">
        <v>2024</v>
      </c>
      <c r="I1002" t="s">
        <v>1058</v>
      </c>
      <c r="J1002" t="s">
        <v>1061</v>
      </c>
      <c r="K1002">
        <v>4</v>
      </c>
    </row>
    <row r="1003" spans="1:11" x14ac:dyDescent="0.3">
      <c r="A1003" t="s">
        <v>1035</v>
      </c>
      <c r="B1003" t="s">
        <v>22</v>
      </c>
      <c r="C1003">
        <v>114</v>
      </c>
      <c r="D1003" t="s">
        <v>11</v>
      </c>
      <c r="E1003" s="24">
        <v>45291</v>
      </c>
      <c r="F1003">
        <v>40</v>
      </c>
      <c r="G1003">
        <v>3.9</v>
      </c>
      <c r="H1003">
        <v>2024</v>
      </c>
      <c r="I1003" t="s">
        <v>1058</v>
      </c>
      <c r="J1003" t="s">
        <v>1059</v>
      </c>
      <c r="K1003">
        <v>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335AAD-306D-4942-A7C1-81C9DF5D2F45}">
  <dimension ref="A3:L109"/>
  <sheetViews>
    <sheetView topLeftCell="A13" zoomScaleNormal="100" workbookViewId="0">
      <selection activeCell="B25" sqref="B25"/>
    </sheetView>
  </sheetViews>
  <sheetFormatPr defaultRowHeight="14.4" x14ac:dyDescent="0.3"/>
  <cols>
    <col min="1" max="1" width="12.19921875" bestFit="1" customWidth="1"/>
    <col min="2" max="2" width="9.5" bestFit="1" customWidth="1"/>
    <col min="3" max="3" width="10.5" bestFit="1" customWidth="1"/>
    <col min="4" max="4" width="9.296875" bestFit="1" customWidth="1"/>
    <col min="5" max="5" width="7" bestFit="1" customWidth="1"/>
    <col min="6" max="6" width="6.3984375" bestFit="1" customWidth="1"/>
    <col min="7" max="7" width="10.3984375" bestFit="1" customWidth="1"/>
    <col min="8" max="8" width="12.19921875" bestFit="1" customWidth="1"/>
    <col min="9" max="9" width="9.5" bestFit="1" customWidth="1"/>
    <col min="10" max="10" width="7.09765625" bestFit="1" customWidth="1"/>
    <col min="11" max="12" width="2.8984375" customWidth="1"/>
    <col min="13" max="14" width="2.8984375" bestFit="1" customWidth="1"/>
    <col min="15" max="15" width="10.3984375" bestFit="1" customWidth="1"/>
  </cols>
  <sheetData>
    <row r="3" spans="1:5" x14ac:dyDescent="0.3">
      <c r="A3" t="s">
        <v>1042</v>
      </c>
      <c r="B3" t="s">
        <v>1043</v>
      </c>
      <c r="C3" t="s">
        <v>1044</v>
      </c>
      <c r="D3" t="s">
        <v>1045</v>
      </c>
      <c r="E3" t="s">
        <v>1046</v>
      </c>
    </row>
    <row r="4" spans="1:5" x14ac:dyDescent="0.3">
      <c r="A4" s="21">
        <v>1000</v>
      </c>
      <c r="B4" s="22">
        <v>96623</v>
      </c>
      <c r="C4" s="21">
        <v>89850</v>
      </c>
      <c r="D4" s="23">
        <v>3.8854000000000033</v>
      </c>
      <c r="E4" s="21">
        <v>307</v>
      </c>
    </row>
    <row r="14" spans="1:5" x14ac:dyDescent="0.3">
      <c r="A14" t="s">
        <v>1042</v>
      </c>
      <c r="B14" t="s">
        <v>1043</v>
      </c>
      <c r="C14" t="s">
        <v>1044</v>
      </c>
      <c r="D14" t="s">
        <v>1045</v>
      </c>
      <c r="E14" t="s">
        <v>1046</v>
      </c>
    </row>
    <row r="15" spans="1:5" x14ac:dyDescent="0.3">
      <c r="A15" s="21">
        <v>200</v>
      </c>
      <c r="B15" s="22">
        <v>20104</v>
      </c>
      <c r="C15" s="21">
        <v>18209</v>
      </c>
      <c r="D15" s="23">
        <v>3.8824999999999998</v>
      </c>
      <c r="E15" s="21">
        <v>51</v>
      </c>
    </row>
    <row r="22" spans="1:9" x14ac:dyDescent="0.3">
      <c r="H22" s="25" t="s">
        <v>1071</v>
      </c>
      <c r="I22" t="s">
        <v>1042</v>
      </c>
    </row>
    <row r="23" spans="1:9" x14ac:dyDescent="0.3">
      <c r="H23" s="26" t="s">
        <v>1058</v>
      </c>
      <c r="I23" s="21">
        <v>27</v>
      </c>
    </row>
    <row r="24" spans="1:9" x14ac:dyDescent="0.3">
      <c r="A24" s="25" t="s">
        <v>1071</v>
      </c>
      <c r="B24" t="s">
        <v>1042</v>
      </c>
      <c r="C24" t="s">
        <v>1085</v>
      </c>
      <c r="H24" s="26" t="s">
        <v>1060</v>
      </c>
      <c r="I24" s="21">
        <v>22</v>
      </c>
    </row>
    <row r="25" spans="1:9" x14ac:dyDescent="0.3">
      <c r="A25" s="26" t="s">
        <v>1073</v>
      </c>
      <c r="B25" s="21">
        <v>21</v>
      </c>
      <c r="C25" s="21">
        <v>21</v>
      </c>
      <c r="H25" s="26" t="s">
        <v>1062</v>
      </c>
      <c r="I25" s="21">
        <v>27</v>
      </c>
    </row>
    <row r="26" spans="1:9" x14ac:dyDescent="0.3">
      <c r="A26" s="26" t="s">
        <v>1074</v>
      </c>
      <c r="B26" s="21">
        <v>18</v>
      </c>
      <c r="C26" s="21">
        <v>18</v>
      </c>
      <c r="H26" s="26" t="s">
        <v>1064</v>
      </c>
      <c r="I26" s="21">
        <v>27</v>
      </c>
    </row>
    <row r="27" spans="1:9" x14ac:dyDescent="0.3">
      <c r="A27" s="26" t="s">
        <v>1075</v>
      </c>
      <c r="B27" s="21">
        <v>31</v>
      </c>
      <c r="C27" s="21">
        <v>31</v>
      </c>
      <c r="H27" s="26" t="s">
        <v>1065</v>
      </c>
      <c r="I27" s="21">
        <v>27</v>
      </c>
    </row>
    <row r="28" spans="1:9" x14ac:dyDescent="0.3">
      <c r="A28" s="26" t="s">
        <v>1076</v>
      </c>
      <c r="B28" s="21">
        <v>20</v>
      </c>
      <c r="C28" s="21">
        <v>20</v>
      </c>
      <c r="H28" s="26" t="s">
        <v>1067</v>
      </c>
      <c r="I28" s="21">
        <v>32</v>
      </c>
    </row>
    <row r="29" spans="1:9" x14ac:dyDescent="0.3">
      <c r="A29" s="26" t="s">
        <v>1077</v>
      </c>
      <c r="B29" s="21">
        <v>8</v>
      </c>
      <c r="C29" s="21">
        <v>8</v>
      </c>
      <c r="H29" s="26" t="s">
        <v>1068</v>
      </c>
      <c r="I29" s="21">
        <v>38</v>
      </c>
    </row>
    <row r="30" spans="1:9" x14ac:dyDescent="0.3">
      <c r="A30" s="26" t="s">
        <v>1078</v>
      </c>
      <c r="B30" s="21">
        <v>12</v>
      </c>
      <c r="C30" s="21">
        <v>12</v>
      </c>
      <c r="H30" s="26" t="s">
        <v>1072</v>
      </c>
      <c r="I30" s="21">
        <v>200</v>
      </c>
    </row>
    <row r="31" spans="1:9" x14ac:dyDescent="0.3">
      <c r="A31" s="26" t="s">
        <v>1079</v>
      </c>
      <c r="B31" s="21">
        <v>12</v>
      </c>
      <c r="C31" s="21">
        <v>12</v>
      </c>
    </row>
    <row r="32" spans="1:9" x14ac:dyDescent="0.3">
      <c r="A32" s="26" t="s">
        <v>1080</v>
      </c>
      <c r="B32" s="21">
        <v>7</v>
      </c>
      <c r="C32" s="21">
        <v>7</v>
      </c>
    </row>
    <row r="33" spans="1:12" x14ac:dyDescent="0.3">
      <c r="A33" s="26" t="s">
        <v>1081</v>
      </c>
      <c r="B33" s="21">
        <v>20</v>
      </c>
      <c r="C33" s="21">
        <v>20</v>
      </c>
    </row>
    <row r="34" spans="1:12" x14ac:dyDescent="0.3">
      <c r="A34" s="26" t="s">
        <v>1082</v>
      </c>
      <c r="B34" s="21">
        <v>24</v>
      </c>
      <c r="C34" s="21">
        <v>24</v>
      </c>
    </row>
    <row r="35" spans="1:12" x14ac:dyDescent="0.3">
      <c r="A35" s="26" t="s">
        <v>1083</v>
      </c>
      <c r="B35" s="21">
        <v>12</v>
      </c>
      <c r="C35" s="21">
        <v>12</v>
      </c>
    </row>
    <row r="36" spans="1:12" x14ac:dyDescent="0.3">
      <c r="A36" s="26" t="s">
        <v>1084</v>
      </c>
      <c r="B36" s="21">
        <v>15</v>
      </c>
      <c r="C36" s="21">
        <v>15</v>
      </c>
    </row>
    <row r="37" spans="1:12" x14ac:dyDescent="0.3">
      <c r="A37" s="26" t="s">
        <v>1072</v>
      </c>
      <c r="B37" s="21">
        <v>200</v>
      </c>
      <c r="C37" s="21">
        <v>200</v>
      </c>
    </row>
    <row r="48" spans="1:12" x14ac:dyDescent="0.3">
      <c r="K48" t="s">
        <v>1091</v>
      </c>
      <c r="L48" t="str">
        <f>A60</f>
        <v>R05</v>
      </c>
    </row>
    <row r="50" spans="1:12" x14ac:dyDescent="0.3">
      <c r="A50" s="25" t="s">
        <v>1071</v>
      </c>
      <c r="B50" t="s">
        <v>1042</v>
      </c>
      <c r="C50" t="s">
        <v>1043</v>
      </c>
      <c r="H50" t="s">
        <v>1086</v>
      </c>
      <c r="I50" t="s">
        <v>1087</v>
      </c>
      <c r="J50" t="s">
        <v>1088</v>
      </c>
      <c r="K50" t="s">
        <v>1089</v>
      </c>
      <c r="L50" t="s">
        <v>1090</v>
      </c>
    </row>
    <row r="51" spans="1:12" x14ac:dyDescent="0.3">
      <c r="A51" s="26" t="s">
        <v>11</v>
      </c>
      <c r="B51" s="21">
        <v>189</v>
      </c>
      <c r="C51" s="22">
        <v>18415</v>
      </c>
      <c r="H51" s="26" t="s">
        <v>11</v>
      </c>
      <c r="I51" s="21">
        <v>189</v>
      </c>
      <c r="J51" s="27">
        <v>18415</v>
      </c>
      <c r="K51" t="e">
        <f>IF(H51=$L$48,I51,NA())</f>
        <v>#N/A</v>
      </c>
      <c r="L51" t="e">
        <f>IF(H51=$L$48,J51,NA())</f>
        <v>#N/A</v>
      </c>
    </row>
    <row r="52" spans="1:12" x14ac:dyDescent="0.3">
      <c r="A52" s="26" t="s">
        <v>9</v>
      </c>
      <c r="B52" s="21">
        <v>218</v>
      </c>
      <c r="C52" s="22">
        <v>20581</v>
      </c>
      <c r="H52" s="26" t="s">
        <v>9</v>
      </c>
      <c r="I52" s="21">
        <v>218</v>
      </c>
      <c r="J52" s="27">
        <v>20581</v>
      </c>
      <c r="K52" t="e">
        <f t="shared" ref="K52:K55" si="0">IF(H52=$L$48,I52,NA())</f>
        <v>#N/A</v>
      </c>
      <c r="L52" t="e">
        <f t="shared" ref="L52:L55" si="1">IF(H52=$L$48,J52,NA())</f>
        <v>#N/A</v>
      </c>
    </row>
    <row r="53" spans="1:12" x14ac:dyDescent="0.3">
      <c r="A53" s="26" t="s">
        <v>6</v>
      </c>
      <c r="B53" s="21">
        <v>207</v>
      </c>
      <c r="C53" s="22">
        <v>20872</v>
      </c>
      <c r="H53" s="26" t="s">
        <v>6</v>
      </c>
      <c r="I53" s="21">
        <v>207</v>
      </c>
      <c r="J53" s="27">
        <v>20872</v>
      </c>
      <c r="K53" t="e">
        <f t="shared" si="0"/>
        <v>#N/A</v>
      </c>
      <c r="L53" t="e">
        <f t="shared" si="1"/>
        <v>#N/A</v>
      </c>
    </row>
    <row r="54" spans="1:12" x14ac:dyDescent="0.3">
      <c r="A54" s="26" t="s">
        <v>13</v>
      </c>
      <c r="B54" s="21">
        <v>186</v>
      </c>
      <c r="C54" s="22">
        <v>16651</v>
      </c>
      <c r="H54" s="26" t="s">
        <v>13</v>
      </c>
      <c r="I54" s="21">
        <v>186</v>
      </c>
      <c r="J54" s="27">
        <v>16651</v>
      </c>
      <c r="K54" t="e">
        <f t="shared" si="0"/>
        <v>#N/A</v>
      </c>
      <c r="L54" t="e">
        <f t="shared" si="1"/>
        <v>#N/A</v>
      </c>
    </row>
    <row r="55" spans="1:12" x14ac:dyDescent="0.3">
      <c r="A55" s="26" t="s">
        <v>10</v>
      </c>
      <c r="B55" s="21">
        <v>200</v>
      </c>
      <c r="C55" s="22">
        <v>20104</v>
      </c>
      <c r="H55" s="26" t="s">
        <v>10</v>
      </c>
      <c r="I55" s="21">
        <v>200</v>
      </c>
      <c r="J55" s="27">
        <v>20104</v>
      </c>
      <c r="K55">
        <f t="shared" si="0"/>
        <v>200</v>
      </c>
      <c r="L55">
        <f t="shared" si="1"/>
        <v>20104</v>
      </c>
    </row>
    <row r="56" spans="1:12" x14ac:dyDescent="0.3">
      <c r="A56" s="26" t="s">
        <v>1072</v>
      </c>
      <c r="B56" s="21">
        <v>1000</v>
      </c>
      <c r="C56" s="22">
        <v>96623</v>
      </c>
    </row>
    <row r="59" spans="1:12" x14ac:dyDescent="0.3">
      <c r="A59" s="25" t="s">
        <v>1071</v>
      </c>
    </row>
    <row r="60" spans="1:12" x14ac:dyDescent="0.3">
      <c r="A60" s="28" t="s">
        <v>10</v>
      </c>
    </row>
    <row r="66" spans="1:4" x14ac:dyDescent="0.3">
      <c r="A66" s="25" t="s">
        <v>1042</v>
      </c>
      <c r="B66" s="25" t="s">
        <v>1092</v>
      </c>
    </row>
    <row r="67" spans="1:4" x14ac:dyDescent="0.3">
      <c r="A67" s="25" t="s">
        <v>1071</v>
      </c>
      <c r="B67" t="s">
        <v>999</v>
      </c>
      <c r="C67" t="s">
        <v>998</v>
      </c>
      <c r="D67" t="s">
        <v>1072</v>
      </c>
    </row>
    <row r="68" spans="1:4" x14ac:dyDescent="0.3">
      <c r="A68" s="26" t="s">
        <v>1002</v>
      </c>
      <c r="B68" s="21">
        <v>144</v>
      </c>
      <c r="C68" s="21">
        <v>132</v>
      </c>
      <c r="D68" s="21">
        <v>276</v>
      </c>
    </row>
    <row r="69" spans="1:4" x14ac:dyDescent="0.3">
      <c r="A69" s="26" t="s">
        <v>1001</v>
      </c>
      <c r="B69" s="21">
        <v>326</v>
      </c>
      <c r="C69" s="21">
        <v>63</v>
      </c>
      <c r="D69" s="21">
        <v>389</v>
      </c>
    </row>
    <row r="70" spans="1:4" x14ac:dyDescent="0.3">
      <c r="A70" s="26" t="s">
        <v>1000</v>
      </c>
      <c r="B70" s="21">
        <v>129</v>
      </c>
      <c r="C70" s="21">
        <v>206</v>
      </c>
      <c r="D70" s="21">
        <v>335</v>
      </c>
    </row>
    <row r="71" spans="1:4" x14ac:dyDescent="0.3">
      <c r="A71" s="26" t="s">
        <v>1072</v>
      </c>
      <c r="B71" s="21">
        <v>599</v>
      </c>
      <c r="C71" s="21">
        <v>401</v>
      </c>
      <c r="D71" s="21">
        <v>1000</v>
      </c>
    </row>
    <row r="77" spans="1:4" x14ac:dyDescent="0.3">
      <c r="A77" s="25" t="s">
        <v>1071</v>
      </c>
      <c r="B77" t="s">
        <v>1042</v>
      </c>
    </row>
    <row r="78" spans="1:4" x14ac:dyDescent="0.3">
      <c r="A78" s="26">
        <v>2</v>
      </c>
      <c r="B78" s="21">
        <v>10</v>
      </c>
    </row>
    <row r="79" spans="1:4" x14ac:dyDescent="0.3">
      <c r="A79" s="26">
        <v>3</v>
      </c>
      <c r="B79" s="21">
        <v>44</v>
      </c>
    </row>
    <row r="80" spans="1:4" x14ac:dyDescent="0.3">
      <c r="A80" s="26">
        <v>4</v>
      </c>
      <c r="B80" s="21">
        <v>95</v>
      </c>
    </row>
    <row r="81" spans="1:7" x14ac:dyDescent="0.3">
      <c r="A81" s="26">
        <v>5</v>
      </c>
      <c r="B81" s="21">
        <v>51</v>
      </c>
    </row>
    <row r="82" spans="1:7" x14ac:dyDescent="0.3">
      <c r="A82" s="26" t="s">
        <v>1072</v>
      </c>
      <c r="B82" s="21">
        <v>200</v>
      </c>
    </row>
    <row r="90" spans="1:7" x14ac:dyDescent="0.3">
      <c r="A90" s="25" t="s">
        <v>1043</v>
      </c>
      <c r="B90" s="25" t="s">
        <v>1092</v>
      </c>
    </row>
    <row r="91" spans="1:7" x14ac:dyDescent="0.3">
      <c r="A91" s="25" t="s">
        <v>1071</v>
      </c>
      <c r="B91" t="s">
        <v>11</v>
      </c>
      <c r="C91" t="s">
        <v>9</v>
      </c>
      <c r="D91" t="s">
        <v>6</v>
      </c>
      <c r="E91" t="s">
        <v>13</v>
      </c>
      <c r="F91" t="s">
        <v>10</v>
      </c>
      <c r="G91" t="s">
        <v>1072</v>
      </c>
    </row>
    <row r="92" spans="1:7" x14ac:dyDescent="0.3">
      <c r="A92" s="26" t="s">
        <v>1002</v>
      </c>
    </row>
    <row r="93" spans="1:7" x14ac:dyDescent="0.3">
      <c r="A93" s="29" t="s">
        <v>20</v>
      </c>
      <c r="B93" s="22">
        <v>891</v>
      </c>
      <c r="C93" s="22">
        <v>1332</v>
      </c>
      <c r="D93" s="22">
        <v>1282</v>
      </c>
      <c r="E93" s="22">
        <v>739</v>
      </c>
      <c r="F93" s="22">
        <v>560</v>
      </c>
      <c r="G93" s="22">
        <v>4804</v>
      </c>
    </row>
    <row r="94" spans="1:7" x14ac:dyDescent="0.3">
      <c r="A94" s="29" t="s">
        <v>12</v>
      </c>
      <c r="B94" s="22">
        <v>1991</v>
      </c>
      <c r="C94" s="22">
        <v>1886</v>
      </c>
      <c r="D94" s="22">
        <v>1206</v>
      </c>
      <c r="E94" s="22">
        <v>884</v>
      </c>
      <c r="F94" s="22">
        <v>1722</v>
      </c>
      <c r="G94" s="22">
        <v>7689</v>
      </c>
    </row>
    <row r="95" spans="1:7" x14ac:dyDescent="0.3">
      <c r="A95" s="29" t="s">
        <v>8</v>
      </c>
      <c r="B95" s="22">
        <v>1163</v>
      </c>
      <c r="C95" s="22">
        <v>1180</v>
      </c>
      <c r="D95" s="22">
        <v>1616</v>
      </c>
      <c r="E95" s="22">
        <v>1043</v>
      </c>
      <c r="F95" s="22">
        <v>1747</v>
      </c>
      <c r="G95" s="22">
        <v>6749</v>
      </c>
    </row>
    <row r="96" spans="1:7" x14ac:dyDescent="0.3">
      <c r="A96" s="29" t="s">
        <v>16</v>
      </c>
      <c r="B96" s="22">
        <v>1438</v>
      </c>
      <c r="C96" s="22">
        <v>1616</v>
      </c>
      <c r="D96" s="22">
        <v>866</v>
      </c>
      <c r="E96" s="22">
        <v>829</v>
      </c>
      <c r="F96" s="22">
        <v>2070</v>
      </c>
      <c r="G96" s="22">
        <v>6819</v>
      </c>
    </row>
    <row r="97" spans="1:7" x14ac:dyDescent="0.3">
      <c r="A97" s="26" t="s">
        <v>1001</v>
      </c>
    </row>
    <row r="98" spans="1:7" x14ac:dyDescent="0.3">
      <c r="A98" s="29" t="s">
        <v>24</v>
      </c>
      <c r="B98" s="22">
        <v>1233</v>
      </c>
      <c r="C98" s="22">
        <v>223</v>
      </c>
      <c r="D98" s="22">
        <v>1680</v>
      </c>
      <c r="E98" s="22">
        <v>990</v>
      </c>
      <c r="F98" s="22">
        <v>1508</v>
      </c>
      <c r="G98" s="22">
        <v>5634</v>
      </c>
    </row>
    <row r="99" spans="1:7" x14ac:dyDescent="0.3">
      <c r="A99" s="29" t="s">
        <v>15</v>
      </c>
      <c r="B99" s="22">
        <v>1598</v>
      </c>
      <c r="C99" s="22">
        <v>1907</v>
      </c>
      <c r="D99" s="22">
        <v>869</v>
      </c>
      <c r="E99" s="22">
        <v>1426</v>
      </c>
      <c r="F99" s="22">
        <v>1416</v>
      </c>
      <c r="G99" s="22">
        <v>7216</v>
      </c>
    </row>
    <row r="100" spans="1:7" x14ac:dyDescent="0.3">
      <c r="A100" s="29" t="s">
        <v>5</v>
      </c>
      <c r="B100" s="22">
        <v>900</v>
      </c>
      <c r="C100" s="22">
        <v>1016</v>
      </c>
      <c r="D100" s="22">
        <v>960</v>
      </c>
      <c r="E100" s="22">
        <v>940</v>
      </c>
      <c r="F100" s="22">
        <v>1193</v>
      </c>
      <c r="G100" s="22">
        <v>5009</v>
      </c>
    </row>
    <row r="101" spans="1:7" x14ac:dyDescent="0.3">
      <c r="A101" s="29" t="s">
        <v>18</v>
      </c>
      <c r="B101" s="22">
        <v>900</v>
      </c>
      <c r="C101" s="22">
        <v>1470</v>
      </c>
      <c r="D101" s="22">
        <v>1617</v>
      </c>
      <c r="E101" s="22">
        <v>1314</v>
      </c>
      <c r="F101" s="22">
        <v>941</v>
      </c>
      <c r="G101" s="22">
        <v>6242</v>
      </c>
    </row>
    <row r="102" spans="1:7" x14ac:dyDescent="0.3">
      <c r="A102" s="29" t="s">
        <v>14</v>
      </c>
      <c r="B102" s="22">
        <v>1255</v>
      </c>
      <c r="C102" s="22">
        <v>516</v>
      </c>
      <c r="D102" s="22">
        <v>1874</v>
      </c>
      <c r="E102" s="22">
        <v>1863</v>
      </c>
      <c r="F102" s="22">
        <v>1722</v>
      </c>
      <c r="G102" s="22">
        <v>7230</v>
      </c>
    </row>
    <row r="103" spans="1:7" x14ac:dyDescent="0.3">
      <c r="A103" s="29" t="s">
        <v>19</v>
      </c>
      <c r="B103" s="22">
        <v>1138</v>
      </c>
      <c r="C103" s="22">
        <v>1898</v>
      </c>
      <c r="D103" s="22">
        <v>1482</v>
      </c>
      <c r="E103" s="22">
        <v>846</v>
      </c>
      <c r="F103" s="22">
        <v>1154</v>
      </c>
      <c r="G103" s="22">
        <v>6518</v>
      </c>
    </row>
    <row r="104" spans="1:7" x14ac:dyDescent="0.3">
      <c r="A104" s="26" t="s">
        <v>1000</v>
      </c>
    </row>
    <row r="105" spans="1:7" x14ac:dyDescent="0.3">
      <c r="A105" s="29" t="s">
        <v>17</v>
      </c>
      <c r="B105" s="22">
        <v>1655</v>
      </c>
      <c r="C105" s="22">
        <v>805</v>
      </c>
      <c r="D105" s="22">
        <v>2263</v>
      </c>
      <c r="E105" s="22">
        <v>987</v>
      </c>
      <c r="F105" s="22">
        <v>1075</v>
      </c>
      <c r="G105" s="22">
        <v>6785</v>
      </c>
    </row>
    <row r="106" spans="1:7" x14ac:dyDescent="0.3">
      <c r="A106" s="29" t="s">
        <v>23</v>
      </c>
      <c r="B106" s="22">
        <v>1104</v>
      </c>
      <c r="C106" s="22">
        <v>2280</v>
      </c>
      <c r="D106" s="22">
        <v>1445</v>
      </c>
      <c r="E106" s="22">
        <v>1722</v>
      </c>
      <c r="F106" s="22">
        <v>1196</v>
      </c>
      <c r="G106" s="22">
        <v>7747</v>
      </c>
    </row>
    <row r="107" spans="1:7" x14ac:dyDescent="0.3">
      <c r="A107" s="29" t="s">
        <v>7</v>
      </c>
      <c r="B107" s="22">
        <v>372</v>
      </c>
      <c r="C107" s="22">
        <v>1818</v>
      </c>
      <c r="D107" s="22">
        <v>1346</v>
      </c>
      <c r="E107" s="22">
        <v>1156</v>
      </c>
      <c r="F107" s="22">
        <v>1484</v>
      </c>
      <c r="G107" s="22">
        <v>6176</v>
      </c>
    </row>
    <row r="108" spans="1:7" x14ac:dyDescent="0.3">
      <c r="A108" s="29" t="s">
        <v>22</v>
      </c>
      <c r="B108" s="22">
        <v>1415</v>
      </c>
      <c r="C108" s="22">
        <v>1271</v>
      </c>
      <c r="D108" s="22">
        <v>1214</v>
      </c>
      <c r="E108" s="22">
        <v>1135</v>
      </c>
      <c r="F108" s="22">
        <v>1566</v>
      </c>
      <c r="G108" s="22">
        <v>6601</v>
      </c>
    </row>
    <row r="109" spans="1:7" x14ac:dyDescent="0.3">
      <c r="A109" s="29" t="s">
        <v>21</v>
      </c>
      <c r="B109" s="22">
        <v>1362</v>
      </c>
      <c r="C109" s="22">
        <v>1363</v>
      </c>
      <c r="D109" s="22">
        <v>1152</v>
      </c>
      <c r="E109" s="22">
        <v>777</v>
      </c>
      <c r="F109" s="22">
        <v>750</v>
      </c>
      <c r="G109" s="22">
        <v>5404</v>
      </c>
    </row>
  </sheetData>
  <pageMargins left="0.7" right="0.7" top="0.75" bottom="0.75" header="0.3" footer="0.3"/>
  <pageSetup orientation="portrait" r:id="rId1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B3BB9B-13D8-4B9D-93DC-F3AAA9091AD1}">
  <dimension ref="B1:T1003"/>
  <sheetViews>
    <sheetView topLeftCell="F1" zoomScale="115" zoomScaleNormal="115" workbookViewId="0">
      <selection activeCell="J5" sqref="J5"/>
    </sheetView>
  </sheetViews>
  <sheetFormatPr defaultRowHeight="14.4" x14ac:dyDescent="0.3"/>
  <cols>
    <col min="1" max="1" width="3.19921875" customWidth="1"/>
    <col min="2" max="2" width="14.59765625" customWidth="1"/>
    <col min="3" max="3" width="12.8984375" customWidth="1"/>
    <col min="4" max="4" width="16.59765625" customWidth="1"/>
    <col min="5" max="5" width="15" customWidth="1"/>
    <col min="6" max="6" width="16.09765625" customWidth="1"/>
    <col min="7" max="7" width="17.19921875" customWidth="1"/>
    <col min="8" max="8" width="18.3984375" customWidth="1"/>
    <col min="9" max="9" width="17.19921875" customWidth="1"/>
    <col min="10" max="12" width="15.5" customWidth="1"/>
    <col min="13" max="16" width="7.5" customWidth="1"/>
    <col min="17" max="17" width="14.59765625" customWidth="1"/>
    <col min="20" max="20" width="10.59765625" customWidth="1"/>
  </cols>
  <sheetData>
    <row r="1" spans="2:20" s="4" customFormat="1" ht="48" customHeight="1" x14ac:dyDescent="0.3">
      <c r="B1" s="5" t="s">
        <v>1003</v>
      </c>
    </row>
    <row r="2" spans="2:20" x14ac:dyDescent="0.3">
      <c r="R2" s="1"/>
    </row>
    <row r="3" spans="2:20" x14ac:dyDescent="0.3">
      <c r="B3" s="14" t="s">
        <v>25</v>
      </c>
      <c r="C3" s="14" t="s">
        <v>0</v>
      </c>
      <c r="D3" s="15" t="s">
        <v>1</v>
      </c>
      <c r="E3" s="16" t="s">
        <v>3</v>
      </c>
      <c r="F3" s="16" t="s">
        <v>4</v>
      </c>
      <c r="G3" s="14" t="s">
        <v>2</v>
      </c>
      <c r="H3" s="14" t="s">
        <v>994</v>
      </c>
      <c r="I3" t="s">
        <v>1036</v>
      </c>
      <c r="J3" t="s">
        <v>1037</v>
      </c>
      <c r="K3" t="s">
        <v>1038</v>
      </c>
      <c r="L3" t="s">
        <v>1039</v>
      </c>
      <c r="Q3" s="8" t="s">
        <v>0</v>
      </c>
      <c r="R3" s="9" t="s">
        <v>995</v>
      </c>
      <c r="S3" s="9" t="s">
        <v>996</v>
      </c>
      <c r="T3" s="10" t="s">
        <v>997</v>
      </c>
    </row>
    <row r="4" spans="2:20" x14ac:dyDescent="0.3">
      <c r="B4" t="s">
        <v>26</v>
      </c>
      <c r="C4" t="s">
        <v>20</v>
      </c>
      <c r="D4">
        <v>116</v>
      </c>
      <c r="E4" s="17" t="s">
        <v>10</v>
      </c>
      <c r="F4" s="18">
        <v>44927</v>
      </c>
      <c r="G4">
        <v>128</v>
      </c>
      <c r="H4">
        <v>4.9000000000000004</v>
      </c>
      <c r="I4">
        <f>IF(MONTH(calls[[#This Row],[Date of Call]])&lt;=6, YEAR(calls[[#This Row],[Date of Call]]), YEAR(calls[[#This Row],[Date of Call]])+1)</f>
        <v>2023</v>
      </c>
      <c r="J4" t="str">
        <f>TEXT(calls[[#This Row],[Date of Call]],"DDDD")</f>
        <v>Sunday</v>
      </c>
      <c r="K4" t="str" cm="1">
        <f t="array" ref="K4">_xlfn.IFS(calls[[#This Row],[Duration]]&lt;=10,"Under 10 mins", calls[[#This Row],[Duration]]&lt;=30, "10 to 30 mins", calls[[#This Row],[Duration]]&lt;=60, "30 to 60 mins", calls[[#This Row],[Duration]]&lt;=120, "1 to 2 hours", TRUE, "More than 2 hours")</f>
        <v>1 to 2 hours</v>
      </c>
      <c r="L4">
        <f>ROUND(calls[[#This Row],[Satisfaction Rating]],0)</f>
        <v>5</v>
      </c>
      <c r="Q4" s="6" t="s">
        <v>17</v>
      </c>
      <c r="R4" s="3" t="s">
        <v>998</v>
      </c>
      <c r="S4" s="2">
        <v>41</v>
      </c>
      <c r="T4" s="7" t="s">
        <v>1000</v>
      </c>
    </row>
    <row r="5" spans="2:20" x14ac:dyDescent="0.3">
      <c r="B5" t="s">
        <v>27</v>
      </c>
      <c r="C5" t="s">
        <v>12</v>
      </c>
      <c r="D5">
        <v>119</v>
      </c>
      <c r="E5" s="17" t="s">
        <v>10</v>
      </c>
      <c r="F5" s="18">
        <v>44927</v>
      </c>
      <c r="G5">
        <v>135</v>
      </c>
      <c r="H5">
        <v>2.9</v>
      </c>
      <c r="I5">
        <f>IF(MONTH(calls[[#This Row],[Date of Call]])&lt;=6, YEAR(calls[[#This Row],[Date of Call]]), YEAR(calls[[#This Row],[Date of Call]])+1)</f>
        <v>2023</v>
      </c>
      <c r="J5" t="str">
        <f>TEXT(calls[[#This Row],[Date of Call]],"DDDD")</f>
        <v>Sunday</v>
      </c>
      <c r="K5" t="str" cm="1">
        <f t="array" ref="K5">_xlfn.IFS(calls[[#This Row],[Duration]]&lt;=10,"Under 10 mins", calls[[#This Row],[Duration]]&lt;=30, "10 to 30 mins", calls[[#This Row],[Duration]]&lt;=60, "30 to 60 mins", calls[[#This Row],[Duration]]&lt;=120, "1 to 2 hours", TRUE, "More than 2 hours")</f>
        <v>1 to 2 hours</v>
      </c>
      <c r="L5">
        <f>ROUND(calls[[#This Row],[Satisfaction Rating]],0)</f>
        <v>3</v>
      </c>
      <c r="Q5" s="6" t="s">
        <v>24</v>
      </c>
      <c r="R5" s="3" t="s">
        <v>998</v>
      </c>
      <c r="S5" s="2">
        <v>31</v>
      </c>
      <c r="T5" s="7" t="s">
        <v>1001</v>
      </c>
    </row>
    <row r="6" spans="2:20" x14ac:dyDescent="0.3">
      <c r="B6" t="s">
        <v>28</v>
      </c>
      <c r="C6" t="s">
        <v>23</v>
      </c>
      <c r="D6">
        <v>68</v>
      </c>
      <c r="E6" s="17" t="s">
        <v>9</v>
      </c>
      <c r="F6" s="18">
        <v>44927</v>
      </c>
      <c r="G6">
        <v>66</v>
      </c>
      <c r="H6">
        <v>4.7</v>
      </c>
      <c r="I6">
        <f>IF(MONTH(calls[[#This Row],[Date of Call]])&lt;=6, YEAR(calls[[#This Row],[Date of Call]]), YEAR(calls[[#This Row],[Date of Call]])+1)</f>
        <v>2023</v>
      </c>
      <c r="J6" t="str">
        <f>TEXT(calls[[#This Row],[Date of Call]],"DDDD")</f>
        <v>Sunday</v>
      </c>
      <c r="K6" t="str" cm="1">
        <f t="array" ref="K6">_xlfn.IFS(calls[[#This Row],[Duration]]&lt;=10,"Under 10 mins", calls[[#This Row],[Duration]]&lt;=30, "10 to 30 mins", calls[[#This Row],[Duration]]&lt;=60, "30 to 60 mins", calls[[#This Row],[Duration]]&lt;=120, "1 to 2 hours", TRUE, "More than 2 hours")</f>
        <v>1 to 2 hours</v>
      </c>
      <c r="L6">
        <f>ROUND(calls[[#This Row],[Satisfaction Rating]],0)</f>
        <v>5</v>
      </c>
      <c r="Q6" s="6" t="s">
        <v>20</v>
      </c>
      <c r="R6" s="3" t="s">
        <v>998</v>
      </c>
      <c r="S6" s="2">
        <v>26</v>
      </c>
      <c r="T6" s="7" t="s">
        <v>1002</v>
      </c>
    </row>
    <row r="7" spans="2:20" x14ac:dyDescent="0.3">
      <c r="B7" t="s">
        <v>29</v>
      </c>
      <c r="C7" t="s">
        <v>21</v>
      </c>
      <c r="D7">
        <v>119</v>
      </c>
      <c r="E7" s="17" t="s">
        <v>9</v>
      </c>
      <c r="F7" s="18">
        <v>44927</v>
      </c>
      <c r="G7">
        <v>22</v>
      </c>
      <c r="H7">
        <v>2.9</v>
      </c>
      <c r="I7">
        <f>IF(MONTH(calls[[#This Row],[Date of Call]])&lt;=6, YEAR(calls[[#This Row],[Date of Call]]), YEAR(calls[[#This Row],[Date of Call]])+1)</f>
        <v>2023</v>
      </c>
      <c r="J7" t="str">
        <f>TEXT(calls[[#This Row],[Date of Call]],"DDDD")</f>
        <v>Sunday</v>
      </c>
      <c r="K7" t="str" cm="1">
        <f t="array" ref="K7">_xlfn.IFS(calls[[#This Row],[Duration]]&lt;=10,"Under 10 mins", calls[[#This Row],[Duration]]&lt;=30, "10 to 30 mins", calls[[#This Row],[Duration]]&lt;=60, "30 to 60 mins", calls[[#This Row],[Duration]]&lt;=120, "1 to 2 hours", TRUE, "More than 2 hours")</f>
        <v>1 to 2 hours</v>
      </c>
      <c r="L7">
        <f>ROUND(calls[[#This Row],[Satisfaction Rating]],0)</f>
        <v>3</v>
      </c>
      <c r="Q7" s="6" t="s">
        <v>12</v>
      </c>
      <c r="R7" s="3" t="s">
        <v>998</v>
      </c>
      <c r="S7" s="2">
        <v>36</v>
      </c>
      <c r="T7" s="7" t="s">
        <v>1002</v>
      </c>
    </row>
    <row r="8" spans="2:20" x14ac:dyDescent="0.3">
      <c r="B8" t="s">
        <v>30</v>
      </c>
      <c r="C8" t="s">
        <v>8</v>
      </c>
      <c r="D8">
        <v>128</v>
      </c>
      <c r="E8" s="17" t="s">
        <v>11</v>
      </c>
      <c r="F8" s="18">
        <v>44928</v>
      </c>
      <c r="G8">
        <v>31</v>
      </c>
      <c r="H8">
        <v>2.8</v>
      </c>
      <c r="I8">
        <f>IF(MONTH(calls[[#This Row],[Date of Call]])&lt;=6, YEAR(calls[[#This Row],[Date of Call]]), YEAR(calls[[#This Row],[Date of Call]])+1)</f>
        <v>2023</v>
      </c>
      <c r="J8" t="str">
        <f>TEXT(calls[[#This Row],[Date of Call]],"DDDD")</f>
        <v>Monday</v>
      </c>
      <c r="K8" t="str" cm="1">
        <f t="array" ref="K8">_xlfn.IFS(calls[[#This Row],[Duration]]&lt;=10,"Under 10 mins", calls[[#This Row],[Duration]]&lt;=30, "10 to 30 mins", calls[[#This Row],[Duration]]&lt;=60, "30 to 60 mins", calls[[#This Row],[Duration]]&lt;=120, "1 to 2 hours", TRUE, "More than 2 hours")</f>
        <v>More than 2 hours</v>
      </c>
      <c r="L8">
        <f>ROUND(calls[[#This Row],[Satisfaction Rating]],0)</f>
        <v>3</v>
      </c>
      <c r="Q8" s="6" t="s">
        <v>23</v>
      </c>
      <c r="R8" s="3" t="s">
        <v>998</v>
      </c>
      <c r="S8" s="2">
        <v>37</v>
      </c>
      <c r="T8" s="7" t="s">
        <v>1000</v>
      </c>
    </row>
    <row r="9" spans="2:20" x14ac:dyDescent="0.3">
      <c r="B9" t="s">
        <v>31</v>
      </c>
      <c r="C9" t="s">
        <v>8</v>
      </c>
      <c r="D9">
        <v>49</v>
      </c>
      <c r="E9" s="17" t="s">
        <v>9</v>
      </c>
      <c r="F9" s="18">
        <v>44929</v>
      </c>
      <c r="G9">
        <v>135</v>
      </c>
      <c r="H9">
        <v>4.8</v>
      </c>
      <c r="I9">
        <f>IF(MONTH(calls[[#This Row],[Date of Call]])&lt;=6, YEAR(calls[[#This Row],[Date of Call]]), YEAR(calls[[#This Row],[Date of Call]])+1)</f>
        <v>2023</v>
      </c>
      <c r="J9" t="str">
        <f>TEXT(calls[[#This Row],[Date of Call]],"DDDD")</f>
        <v>Tuesday</v>
      </c>
      <c r="K9" t="str" cm="1">
        <f t="array" ref="K9">_xlfn.IFS(calls[[#This Row],[Duration]]&lt;=10,"Under 10 mins", calls[[#This Row],[Duration]]&lt;=30, "10 to 30 mins", calls[[#This Row],[Duration]]&lt;=60, "30 to 60 mins", calls[[#This Row],[Duration]]&lt;=120, "1 to 2 hours", TRUE, "More than 2 hours")</f>
        <v>30 to 60 mins</v>
      </c>
      <c r="L9">
        <f>ROUND(calls[[#This Row],[Satisfaction Rating]],0)</f>
        <v>5</v>
      </c>
      <c r="Q9" s="6" t="s">
        <v>7</v>
      </c>
      <c r="R9" s="3" t="s">
        <v>998</v>
      </c>
      <c r="S9" s="2">
        <v>23</v>
      </c>
      <c r="T9" s="7" t="s">
        <v>1000</v>
      </c>
    </row>
    <row r="10" spans="2:20" x14ac:dyDescent="0.3">
      <c r="B10" t="s">
        <v>32</v>
      </c>
      <c r="C10" t="s">
        <v>15</v>
      </c>
      <c r="D10">
        <v>84</v>
      </c>
      <c r="E10" s="17" t="s">
        <v>10</v>
      </c>
      <c r="F10" s="18">
        <v>44929</v>
      </c>
      <c r="G10">
        <v>60</v>
      </c>
      <c r="H10">
        <v>4.7</v>
      </c>
      <c r="I10">
        <f>IF(MONTH(calls[[#This Row],[Date of Call]])&lt;=6, YEAR(calls[[#This Row],[Date of Call]]), YEAR(calls[[#This Row],[Date of Call]])+1)</f>
        <v>2023</v>
      </c>
      <c r="J10" t="str">
        <f>TEXT(calls[[#This Row],[Date of Call]],"DDDD")</f>
        <v>Tuesday</v>
      </c>
      <c r="K10" t="str" cm="1">
        <f t="array" ref="K10">_xlfn.IFS(calls[[#This Row],[Duration]]&lt;=10,"Under 10 mins", calls[[#This Row],[Duration]]&lt;=30, "10 to 30 mins", calls[[#This Row],[Duration]]&lt;=60, "30 to 60 mins", calls[[#This Row],[Duration]]&lt;=120, "1 to 2 hours", TRUE, "More than 2 hours")</f>
        <v>1 to 2 hours</v>
      </c>
      <c r="L10">
        <f>ROUND(calls[[#This Row],[Satisfaction Rating]],0)</f>
        <v>5</v>
      </c>
      <c r="Q10" s="6" t="s">
        <v>15</v>
      </c>
      <c r="R10" s="3" t="s">
        <v>999</v>
      </c>
      <c r="S10" s="2">
        <v>22</v>
      </c>
      <c r="T10" s="7" t="s">
        <v>1001</v>
      </c>
    </row>
    <row r="11" spans="2:20" x14ac:dyDescent="0.3">
      <c r="B11" t="s">
        <v>33</v>
      </c>
      <c r="C11" t="s">
        <v>20</v>
      </c>
      <c r="D11">
        <v>103</v>
      </c>
      <c r="E11" s="17" t="s">
        <v>13</v>
      </c>
      <c r="F11" s="18">
        <v>44929</v>
      </c>
      <c r="G11">
        <v>148</v>
      </c>
      <c r="H11">
        <v>4.4000000000000004</v>
      </c>
      <c r="I11">
        <f>IF(MONTH(calls[[#This Row],[Date of Call]])&lt;=6, YEAR(calls[[#This Row],[Date of Call]]), YEAR(calls[[#This Row],[Date of Call]])+1)</f>
        <v>2023</v>
      </c>
      <c r="J11" t="str">
        <f>TEXT(calls[[#This Row],[Date of Call]],"DDDD")</f>
        <v>Tuesday</v>
      </c>
      <c r="K11" t="str" cm="1">
        <f t="array" ref="K11">_xlfn.IFS(calls[[#This Row],[Duration]]&lt;=10,"Under 10 mins", calls[[#This Row],[Duration]]&lt;=30, "10 to 30 mins", calls[[#This Row],[Duration]]&lt;=60, "30 to 60 mins", calls[[#This Row],[Duration]]&lt;=120, "1 to 2 hours", TRUE, "More than 2 hours")</f>
        <v>1 to 2 hours</v>
      </c>
      <c r="L11">
        <f>ROUND(calls[[#This Row],[Satisfaction Rating]],0)</f>
        <v>4</v>
      </c>
      <c r="Q11" s="6" t="s">
        <v>5</v>
      </c>
      <c r="R11" s="3" t="s">
        <v>999</v>
      </c>
      <c r="S11" s="2">
        <v>42</v>
      </c>
      <c r="T11" s="7" t="s">
        <v>1001</v>
      </c>
    </row>
    <row r="12" spans="2:20" x14ac:dyDescent="0.3">
      <c r="B12" t="s">
        <v>34</v>
      </c>
      <c r="C12" t="s">
        <v>23</v>
      </c>
      <c r="D12">
        <v>31</v>
      </c>
      <c r="E12" s="17" t="s">
        <v>9</v>
      </c>
      <c r="F12" s="18">
        <v>44929</v>
      </c>
      <c r="G12">
        <v>135</v>
      </c>
      <c r="H12">
        <v>3.6</v>
      </c>
      <c r="I12">
        <f>IF(MONTH(calls[[#This Row],[Date of Call]])&lt;=6, YEAR(calls[[#This Row],[Date of Call]]), YEAR(calls[[#This Row],[Date of Call]])+1)</f>
        <v>2023</v>
      </c>
      <c r="J12" t="str">
        <f>TEXT(calls[[#This Row],[Date of Call]],"DDDD")</f>
        <v>Tuesday</v>
      </c>
      <c r="K12" t="str" cm="1">
        <f t="array" ref="K12">_xlfn.IFS(calls[[#This Row],[Duration]]&lt;=10,"Under 10 mins", calls[[#This Row],[Duration]]&lt;=30, "10 to 30 mins", calls[[#This Row],[Duration]]&lt;=60, "30 to 60 mins", calls[[#This Row],[Duration]]&lt;=120, "1 to 2 hours", TRUE, "More than 2 hours")</f>
        <v>30 to 60 mins</v>
      </c>
      <c r="L12">
        <f>ROUND(calls[[#This Row],[Satisfaction Rating]],0)</f>
        <v>4</v>
      </c>
      <c r="Q12" s="6" t="s">
        <v>22</v>
      </c>
      <c r="R12" s="3" t="s">
        <v>999</v>
      </c>
      <c r="S12" s="2">
        <v>25</v>
      </c>
      <c r="T12" s="7" t="s">
        <v>1000</v>
      </c>
    </row>
    <row r="13" spans="2:20" x14ac:dyDescent="0.3">
      <c r="B13" t="s">
        <v>35</v>
      </c>
      <c r="C13" t="s">
        <v>18</v>
      </c>
      <c r="D13">
        <v>44</v>
      </c>
      <c r="E13" s="17" t="s">
        <v>6</v>
      </c>
      <c r="F13" s="18">
        <v>44929</v>
      </c>
      <c r="G13">
        <v>105</v>
      </c>
      <c r="H13">
        <v>2.9</v>
      </c>
      <c r="I13">
        <f>IF(MONTH(calls[[#This Row],[Date of Call]])&lt;=6, YEAR(calls[[#This Row],[Date of Call]]), YEAR(calls[[#This Row],[Date of Call]])+1)</f>
        <v>2023</v>
      </c>
      <c r="J13" t="str">
        <f>TEXT(calls[[#This Row],[Date of Call]],"DDDD")</f>
        <v>Tuesday</v>
      </c>
      <c r="K13" t="str" cm="1">
        <f t="array" ref="K13">_xlfn.IFS(calls[[#This Row],[Duration]]&lt;=10,"Under 10 mins", calls[[#This Row],[Duration]]&lt;=30, "10 to 30 mins", calls[[#This Row],[Duration]]&lt;=60, "30 to 60 mins", calls[[#This Row],[Duration]]&lt;=120, "1 to 2 hours", TRUE, "More than 2 hours")</f>
        <v>30 to 60 mins</v>
      </c>
      <c r="L13">
        <f>ROUND(calls[[#This Row],[Satisfaction Rating]],0)</f>
        <v>3</v>
      </c>
      <c r="Q13" s="6" t="s">
        <v>18</v>
      </c>
      <c r="R13" s="3" t="s">
        <v>999</v>
      </c>
      <c r="S13" s="2">
        <v>30</v>
      </c>
      <c r="T13" s="7" t="s">
        <v>1001</v>
      </c>
    </row>
    <row r="14" spans="2:20" x14ac:dyDescent="0.3">
      <c r="B14" t="s">
        <v>36</v>
      </c>
      <c r="C14" t="s">
        <v>8</v>
      </c>
      <c r="D14">
        <v>102</v>
      </c>
      <c r="E14" s="17" t="s">
        <v>9</v>
      </c>
      <c r="F14" s="18">
        <v>44929</v>
      </c>
      <c r="G14">
        <v>69</v>
      </c>
      <c r="H14">
        <v>4.9000000000000004</v>
      </c>
      <c r="I14">
        <f>IF(MONTH(calls[[#This Row],[Date of Call]])&lt;=6, YEAR(calls[[#This Row],[Date of Call]]), YEAR(calls[[#This Row],[Date of Call]])+1)</f>
        <v>2023</v>
      </c>
      <c r="J14" t="str">
        <f>TEXT(calls[[#This Row],[Date of Call]],"DDDD")</f>
        <v>Tuesday</v>
      </c>
      <c r="K14" t="str" cm="1">
        <f t="array" ref="K14">_xlfn.IFS(calls[[#This Row],[Duration]]&lt;=10,"Under 10 mins", calls[[#This Row],[Duration]]&lt;=30, "10 to 30 mins", calls[[#This Row],[Duration]]&lt;=60, "30 to 60 mins", calls[[#This Row],[Duration]]&lt;=120, "1 to 2 hours", TRUE, "More than 2 hours")</f>
        <v>1 to 2 hours</v>
      </c>
      <c r="L14">
        <f>ROUND(calls[[#This Row],[Satisfaction Rating]],0)</f>
        <v>5</v>
      </c>
      <c r="Q14" s="6" t="s">
        <v>8</v>
      </c>
      <c r="R14" s="3" t="s">
        <v>999</v>
      </c>
      <c r="S14" s="2">
        <v>30</v>
      </c>
      <c r="T14" s="7" t="s">
        <v>1002</v>
      </c>
    </row>
    <row r="15" spans="2:20" x14ac:dyDescent="0.3">
      <c r="B15" t="s">
        <v>37</v>
      </c>
      <c r="C15" t="s">
        <v>14</v>
      </c>
      <c r="D15">
        <v>135</v>
      </c>
      <c r="E15" s="17" t="s">
        <v>10</v>
      </c>
      <c r="F15" s="18">
        <v>44929</v>
      </c>
      <c r="G15">
        <v>46</v>
      </c>
      <c r="H15">
        <v>3.4</v>
      </c>
      <c r="I15">
        <f>IF(MONTH(calls[[#This Row],[Date of Call]])&lt;=6, YEAR(calls[[#This Row],[Date of Call]]), YEAR(calls[[#This Row],[Date of Call]])+1)</f>
        <v>2023</v>
      </c>
      <c r="J15" t="str">
        <f>TEXT(calls[[#This Row],[Date of Call]],"DDDD")</f>
        <v>Tuesday</v>
      </c>
      <c r="K15" t="str" cm="1">
        <f t="array" ref="K15">_xlfn.IFS(calls[[#This Row],[Duration]]&lt;=10,"Under 10 mins", calls[[#This Row],[Duration]]&lt;=30, "10 to 30 mins", calls[[#This Row],[Duration]]&lt;=60, "30 to 60 mins", calls[[#This Row],[Duration]]&lt;=120, "1 to 2 hours", TRUE, "More than 2 hours")</f>
        <v>More than 2 hours</v>
      </c>
      <c r="L15">
        <f>ROUND(calls[[#This Row],[Satisfaction Rating]],0)</f>
        <v>3</v>
      </c>
      <c r="Q15" s="6" t="s">
        <v>16</v>
      </c>
      <c r="R15" s="3" t="s">
        <v>999</v>
      </c>
      <c r="S15" s="2">
        <v>28</v>
      </c>
      <c r="T15" s="7" t="s">
        <v>1002</v>
      </c>
    </row>
    <row r="16" spans="2:20" x14ac:dyDescent="0.3">
      <c r="B16" t="s">
        <v>38</v>
      </c>
      <c r="C16" t="s">
        <v>24</v>
      </c>
      <c r="D16">
        <v>98</v>
      </c>
      <c r="E16" s="17" t="s">
        <v>9</v>
      </c>
      <c r="F16" s="18">
        <v>44930</v>
      </c>
      <c r="G16">
        <v>108</v>
      </c>
      <c r="H16">
        <v>3.5</v>
      </c>
      <c r="I16">
        <f>IF(MONTH(calls[[#This Row],[Date of Call]])&lt;=6, YEAR(calls[[#This Row],[Date of Call]]), YEAR(calls[[#This Row],[Date of Call]])+1)</f>
        <v>2023</v>
      </c>
      <c r="J16" t="str">
        <f>TEXT(calls[[#This Row],[Date of Call]],"DDDD")</f>
        <v>Wednesday</v>
      </c>
      <c r="K16" t="str" cm="1">
        <f t="array" ref="K16">_xlfn.IFS(calls[[#This Row],[Duration]]&lt;=10,"Under 10 mins", calls[[#This Row],[Duration]]&lt;=30, "10 to 30 mins", calls[[#This Row],[Duration]]&lt;=60, "30 to 60 mins", calls[[#This Row],[Duration]]&lt;=120, "1 to 2 hours", TRUE, "More than 2 hours")</f>
        <v>1 to 2 hours</v>
      </c>
      <c r="L16">
        <f>ROUND(calls[[#This Row],[Satisfaction Rating]],0)</f>
        <v>4</v>
      </c>
      <c r="Q16" s="6" t="s">
        <v>14</v>
      </c>
      <c r="R16" s="3" t="s">
        <v>999</v>
      </c>
      <c r="S16" s="2">
        <v>37</v>
      </c>
      <c r="T16" s="7" t="s">
        <v>1001</v>
      </c>
    </row>
    <row r="17" spans="2:20" x14ac:dyDescent="0.3">
      <c r="B17" t="s">
        <v>39</v>
      </c>
      <c r="C17" t="s">
        <v>18</v>
      </c>
      <c r="D17">
        <v>139</v>
      </c>
      <c r="E17" s="17" t="s">
        <v>9</v>
      </c>
      <c r="F17" s="18">
        <v>44930</v>
      </c>
      <c r="G17">
        <v>96</v>
      </c>
      <c r="H17">
        <v>4</v>
      </c>
      <c r="I17">
        <f>IF(MONTH(calls[[#This Row],[Date of Call]])&lt;=6, YEAR(calls[[#This Row],[Date of Call]]), YEAR(calls[[#This Row],[Date of Call]])+1)</f>
        <v>2023</v>
      </c>
      <c r="J17" t="str">
        <f>TEXT(calls[[#This Row],[Date of Call]],"DDDD")</f>
        <v>Wednesday</v>
      </c>
      <c r="K17" t="str" cm="1">
        <f t="array" ref="K17">_xlfn.IFS(calls[[#This Row],[Duration]]&lt;=10,"Under 10 mins", calls[[#This Row],[Duration]]&lt;=30, "10 to 30 mins", calls[[#This Row],[Duration]]&lt;=60, "30 to 60 mins", calls[[#This Row],[Duration]]&lt;=120, "1 to 2 hours", TRUE, "More than 2 hours")</f>
        <v>More than 2 hours</v>
      </c>
      <c r="L17">
        <f>ROUND(calls[[#This Row],[Satisfaction Rating]],0)</f>
        <v>4</v>
      </c>
      <c r="Q17" s="6" t="s">
        <v>21</v>
      </c>
      <c r="R17" s="3" t="s">
        <v>999</v>
      </c>
      <c r="S17" s="2">
        <v>38</v>
      </c>
      <c r="T17" s="7" t="s">
        <v>1000</v>
      </c>
    </row>
    <row r="18" spans="2:20" x14ac:dyDescent="0.3">
      <c r="B18" t="s">
        <v>40</v>
      </c>
      <c r="C18" t="s">
        <v>14</v>
      </c>
      <c r="D18">
        <v>48</v>
      </c>
      <c r="E18" s="17" t="s">
        <v>11</v>
      </c>
      <c r="F18" s="18">
        <v>44930</v>
      </c>
      <c r="G18">
        <v>68</v>
      </c>
      <c r="H18">
        <v>4.9000000000000004</v>
      </c>
      <c r="I18">
        <f>IF(MONTH(calls[[#This Row],[Date of Call]])&lt;=6, YEAR(calls[[#This Row],[Date of Call]]), YEAR(calls[[#This Row],[Date of Call]])+1)</f>
        <v>2023</v>
      </c>
      <c r="J18" t="str">
        <f>TEXT(calls[[#This Row],[Date of Call]],"DDDD")</f>
        <v>Wednesday</v>
      </c>
      <c r="K18" t="str" cm="1">
        <f t="array" ref="K18">_xlfn.IFS(calls[[#This Row],[Duration]]&lt;=10,"Under 10 mins", calls[[#This Row],[Duration]]&lt;=30, "10 to 30 mins", calls[[#This Row],[Duration]]&lt;=60, "30 to 60 mins", calls[[#This Row],[Duration]]&lt;=120, "1 to 2 hours", TRUE, "More than 2 hours")</f>
        <v>30 to 60 mins</v>
      </c>
      <c r="L18">
        <f>ROUND(calls[[#This Row],[Satisfaction Rating]],0)</f>
        <v>5</v>
      </c>
      <c r="Q18" s="11" t="s">
        <v>19</v>
      </c>
      <c r="R18" s="19" t="s">
        <v>999</v>
      </c>
      <c r="S18" s="12">
        <v>43</v>
      </c>
      <c r="T18" s="13" t="s">
        <v>1001</v>
      </c>
    </row>
    <row r="19" spans="2:20" x14ac:dyDescent="0.3">
      <c r="B19" t="s">
        <v>41</v>
      </c>
      <c r="C19" t="s">
        <v>18</v>
      </c>
      <c r="D19">
        <v>176</v>
      </c>
      <c r="E19" s="17" t="s">
        <v>10</v>
      </c>
      <c r="F19" s="18">
        <v>44931</v>
      </c>
      <c r="G19">
        <v>24</v>
      </c>
      <c r="H19">
        <v>4.8</v>
      </c>
      <c r="I19">
        <f>IF(MONTH(calls[[#This Row],[Date of Call]])&lt;=6, YEAR(calls[[#This Row],[Date of Call]]), YEAR(calls[[#This Row],[Date of Call]])+1)</f>
        <v>2023</v>
      </c>
      <c r="J19" t="str">
        <f>TEXT(calls[[#This Row],[Date of Call]],"DDDD")</f>
        <v>Thursday</v>
      </c>
      <c r="K19" t="str" cm="1">
        <f t="array" ref="K19">_xlfn.IFS(calls[[#This Row],[Duration]]&lt;=10,"Under 10 mins", calls[[#This Row],[Duration]]&lt;=30, "10 to 30 mins", calls[[#This Row],[Duration]]&lt;=60, "30 to 60 mins", calls[[#This Row],[Duration]]&lt;=120, "1 to 2 hours", TRUE, "More than 2 hours")</f>
        <v>More than 2 hours</v>
      </c>
      <c r="L19">
        <f>ROUND(calls[[#This Row],[Satisfaction Rating]],0)</f>
        <v>5</v>
      </c>
    </row>
    <row r="20" spans="2:20" x14ac:dyDescent="0.3">
      <c r="B20" t="s">
        <v>42</v>
      </c>
      <c r="C20" t="s">
        <v>18</v>
      </c>
      <c r="D20">
        <v>99</v>
      </c>
      <c r="E20" s="17" t="s">
        <v>11</v>
      </c>
      <c r="F20" s="18">
        <v>44931</v>
      </c>
      <c r="G20">
        <v>195</v>
      </c>
      <c r="H20">
        <v>3.9</v>
      </c>
      <c r="I20">
        <f>IF(MONTH(calls[[#This Row],[Date of Call]])&lt;=6, YEAR(calls[[#This Row],[Date of Call]]), YEAR(calls[[#This Row],[Date of Call]])+1)</f>
        <v>2023</v>
      </c>
      <c r="J20" t="str">
        <f>TEXT(calls[[#This Row],[Date of Call]],"DDDD")</f>
        <v>Thursday</v>
      </c>
      <c r="K20" t="str" cm="1">
        <f t="array" ref="K20">_xlfn.IFS(calls[[#This Row],[Duration]]&lt;=10,"Under 10 mins", calls[[#This Row],[Duration]]&lt;=30, "10 to 30 mins", calls[[#This Row],[Duration]]&lt;=60, "30 to 60 mins", calls[[#This Row],[Duration]]&lt;=120, "1 to 2 hours", TRUE, "More than 2 hours")</f>
        <v>1 to 2 hours</v>
      </c>
      <c r="L20">
        <f>ROUND(calls[[#This Row],[Satisfaction Rating]],0)</f>
        <v>4</v>
      </c>
    </row>
    <row r="21" spans="2:20" x14ac:dyDescent="0.3">
      <c r="B21" t="s">
        <v>43</v>
      </c>
      <c r="C21" t="s">
        <v>22</v>
      </c>
      <c r="D21">
        <v>28</v>
      </c>
      <c r="E21" s="17" t="s">
        <v>6</v>
      </c>
      <c r="F21" s="18">
        <v>44931</v>
      </c>
      <c r="G21">
        <v>28</v>
      </c>
      <c r="H21">
        <v>3.8</v>
      </c>
      <c r="I21">
        <f>IF(MONTH(calls[[#This Row],[Date of Call]])&lt;=6, YEAR(calls[[#This Row],[Date of Call]]), YEAR(calls[[#This Row],[Date of Call]])+1)</f>
        <v>2023</v>
      </c>
      <c r="J21" t="str">
        <f>TEXT(calls[[#This Row],[Date of Call]],"DDDD")</f>
        <v>Thursday</v>
      </c>
      <c r="K21" t="str" cm="1">
        <f t="array" ref="K21">_xlfn.IFS(calls[[#This Row],[Duration]]&lt;=10,"Under 10 mins", calls[[#This Row],[Duration]]&lt;=30, "10 to 30 mins", calls[[#This Row],[Duration]]&lt;=60, "30 to 60 mins", calls[[#This Row],[Duration]]&lt;=120, "1 to 2 hours", TRUE, "More than 2 hours")</f>
        <v>10 to 30 mins</v>
      </c>
      <c r="L21">
        <f>ROUND(calls[[#This Row],[Satisfaction Rating]],0)</f>
        <v>4</v>
      </c>
    </row>
    <row r="22" spans="2:20" x14ac:dyDescent="0.3">
      <c r="B22" t="s">
        <v>44</v>
      </c>
      <c r="C22" t="s">
        <v>15</v>
      </c>
      <c r="D22">
        <v>54</v>
      </c>
      <c r="E22" s="17" t="s">
        <v>9</v>
      </c>
      <c r="F22" s="18">
        <v>44931</v>
      </c>
      <c r="G22">
        <v>170</v>
      </c>
      <c r="H22">
        <v>4.3</v>
      </c>
      <c r="I22">
        <f>IF(MONTH(calls[[#This Row],[Date of Call]])&lt;=6, YEAR(calls[[#This Row],[Date of Call]]), YEAR(calls[[#This Row],[Date of Call]])+1)</f>
        <v>2023</v>
      </c>
      <c r="J22" t="str">
        <f>TEXT(calls[[#This Row],[Date of Call]],"DDDD")</f>
        <v>Thursday</v>
      </c>
      <c r="K22" t="str" cm="1">
        <f t="array" ref="K22">_xlfn.IFS(calls[[#This Row],[Duration]]&lt;=10,"Under 10 mins", calls[[#This Row],[Duration]]&lt;=30, "10 to 30 mins", calls[[#This Row],[Duration]]&lt;=60, "30 to 60 mins", calls[[#This Row],[Duration]]&lt;=120, "1 to 2 hours", TRUE, "More than 2 hours")</f>
        <v>30 to 60 mins</v>
      </c>
      <c r="L22">
        <f>ROUND(calls[[#This Row],[Satisfaction Rating]],0)</f>
        <v>4</v>
      </c>
    </row>
    <row r="23" spans="2:20" x14ac:dyDescent="0.3">
      <c r="B23" t="s">
        <v>45</v>
      </c>
      <c r="C23" t="s">
        <v>7</v>
      </c>
      <c r="D23">
        <v>48</v>
      </c>
      <c r="E23" s="17" t="s">
        <v>10</v>
      </c>
      <c r="F23" s="18">
        <v>44932</v>
      </c>
      <c r="G23">
        <v>30</v>
      </c>
      <c r="H23">
        <v>4.4000000000000004</v>
      </c>
      <c r="I23">
        <f>IF(MONTH(calls[[#This Row],[Date of Call]])&lt;=6, YEAR(calls[[#This Row],[Date of Call]]), YEAR(calls[[#This Row],[Date of Call]])+1)</f>
        <v>2023</v>
      </c>
      <c r="J23" t="str">
        <f>TEXT(calls[[#This Row],[Date of Call]],"DDDD")</f>
        <v>Friday</v>
      </c>
      <c r="K23" t="str" cm="1">
        <f t="array" ref="K23">_xlfn.IFS(calls[[#This Row],[Duration]]&lt;=10,"Under 10 mins", calls[[#This Row],[Duration]]&lt;=30, "10 to 30 mins", calls[[#This Row],[Duration]]&lt;=60, "30 to 60 mins", calls[[#This Row],[Duration]]&lt;=120, "1 to 2 hours", TRUE, "More than 2 hours")</f>
        <v>30 to 60 mins</v>
      </c>
      <c r="L23">
        <f>ROUND(calls[[#This Row],[Satisfaction Rating]],0)</f>
        <v>4</v>
      </c>
    </row>
    <row r="24" spans="2:20" x14ac:dyDescent="0.3">
      <c r="B24" t="s">
        <v>46</v>
      </c>
      <c r="C24" t="s">
        <v>12</v>
      </c>
      <c r="D24">
        <v>128</v>
      </c>
      <c r="E24" s="17" t="s">
        <v>10</v>
      </c>
      <c r="F24" s="18">
        <v>44932</v>
      </c>
      <c r="G24">
        <v>72</v>
      </c>
      <c r="H24">
        <v>5</v>
      </c>
      <c r="I24">
        <f>IF(MONTH(calls[[#This Row],[Date of Call]])&lt;=6, YEAR(calls[[#This Row],[Date of Call]]), YEAR(calls[[#This Row],[Date of Call]])+1)</f>
        <v>2023</v>
      </c>
      <c r="J24" t="str">
        <f>TEXT(calls[[#This Row],[Date of Call]],"DDDD")</f>
        <v>Friday</v>
      </c>
      <c r="K24" t="str" cm="1">
        <f t="array" ref="K24">_xlfn.IFS(calls[[#This Row],[Duration]]&lt;=10,"Under 10 mins", calls[[#This Row],[Duration]]&lt;=30, "10 to 30 mins", calls[[#This Row],[Duration]]&lt;=60, "30 to 60 mins", calls[[#This Row],[Duration]]&lt;=120, "1 to 2 hours", TRUE, "More than 2 hours")</f>
        <v>More than 2 hours</v>
      </c>
      <c r="L24">
        <f>ROUND(calls[[#This Row],[Satisfaction Rating]],0)</f>
        <v>5</v>
      </c>
    </row>
    <row r="25" spans="2:20" x14ac:dyDescent="0.3">
      <c r="B25" t="s">
        <v>47</v>
      </c>
      <c r="C25" t="s">
        <v>12</v>
      </c>
      <c r="D25">
        <v>38</v>
      </c>
      <c r="E25" s="17" t="s">
        <v>13</v>
      </c>
      <c r="F25" s="18">
        <v>44933</v>
      </c>
      <c r="G25">
        <v>92</v>
      </c>
      <c r="H25">
        <v>4.9000000000000004</v>
      </c>
      <c r="I25">
        <f>IF(MONTH(calls[[#This Row],[Date of Call]])&lt;=6, YEAR(calls[[#This Row],[Date of Call]]), YEAR(calls[[#This Row],[Date of Call]])+1)</f>
        <v>2023</v>
      </c>
      <c r="J25" t="str">
        <f>TEXT(calls[[#This Row],[Date of Call]],"DDDD")</f>
        <v>Saturday</v>
      </c>
      <c r="K25" t="str" cm="1">
        <f t="array" ref="K25">_xlfn.IFS(calls[[#This Row],[Duration]]&lt;=10,"Under 10 mins", calls[[#This Row],[Duration]]&lt;=30, "10 to 30 mins", calls[[#This Row],[Duration]]&lt;=60, "30 to 60 mins", calls[[#This Row],[Duration]]&lt;=120, "1 to 2 hours", TRUE, "More than 2 hours")</f>
        <v>30 to 60 mins</v>
      </c>
      <c r="L25">
        <f>ROUND(calls[[#This Row],[Satisfaction Rating]],0)</f>
        <v>5</v>
      </c>
    </row>
    <row r="26" spans="2:20" x14ac:dyDescent="0.3">
      <c r="B26" t="s">
        <v>48</v>
      </c>
      <c r="C26" t="s">
        <v>20</v>
      </c>
      <c r="D26">
        <v>67</v>
      </c>
      <c r="E26" s="17" t="s">
        <v>13</v>
      </c>
      <c r="F26" s="18">
        <v>44934</v>
      </c>
      <c r="G26">
        <v>165</v>
      </c>
      <c r="H26">
        <v>4.5</v>
      </c>
      <c r="I26">
        <f>IF(MONTH(calls[[#This Row],[Date of Call]])&lt;=6, YEAR(calls[[#This Row],[Date of Call]]), YEAR(calls[[#This Row],[Date of Call]])+1)</f>
        <v>2023</v>
      </c>
      <c r="J26" t="str">
        <f>TEXT(calls[[#This Row],[Date of Call]],"DDDD")</f>
        <v>Sunday</v>
      </c>
      <c r="K26" t="str" cm="1">
        <f t="array" ref="K26">_xlfn.IFS(calls[[#This Row],[Duration]]&lt;=10,"Under 10 mins", calls[[#This Row],[Duration]]&lt;=30, "10 to 30 mins", calls[[#This Row],[Duration]]&lt;=60, "30 to 60 mins", calls[[#This Row],[Duration]]&lt;=120, "1 to 2 hours", TRUE, "More than 2 hours")</f>
        <v>1 to 2 hours</v>
      </c>
      <c r="L26">
        <f>ROUND(calls[[#This Row],[Satisfaction Rating]],0)</f>
        <v>5</v>
      </c>
    </row>
    <row r="27" spans="2:20" x14ac:dyDescent="0.3">
      <c r="B27" t="s">
        <v>49</v>
      </c>
      <c r="C27" t="s">
        <v>19</v>
      </c>
      <c r="D27">
        <v>58</v>
      </c>
      <c r="E27" s="17" t="s">
        <v>9</v>
      </c>
      <c r="F27" s="18">
        <v>44934</v>
      </c>
      <c r="G27">
        <v>140</v>
      </c>
      <c r="H27">
        <v>2.1</v>
      </c>
      <c r="I27">
        <f>IF(MONTH(calls[[#This Row],[Date of Call]])&lt;=6, YEAR(calls[[#This Row],[Date of Call]]), YEAR(calls[[#This Row],[Date of Call]])+1)</f>
        <v>2023</v>
      </c>
      <c r="J27" t="str">
        <f>TEXT(calls[[#This Row],[Date of Call]],"DDDD")</f>
        <v>Sunday</v>
      </c>
      <c r="K27" t="str" cm="1">
        <f t="array" ref="K27">_xlfn.IFS(calls[[#This Row],[Duration]]&lt;=10,"Under 10 mins", calls[[#This Row],[Duration]]&lt;=30, "10 to 30 mins", calls[[#This Row],[Duration]]&lt;=60, "30 to 60 mins", calls[[#This Row],[Duration]]&lt;=120, "1 to 2 hours", TRUE, "More than 2 hours")</f>
        <v>30 to 60 mins</v>
      </c>
      <c r="L27">
        <f>ROUND(calls[[#This Row],[Satisfaction Rating]],0)</f>
        <v>2</v>
      </c>
    </row>
    <row r="28" spans="2:20" x14ac:dyDescent="0.3">
      <c r="B28" t="s">
        <v>50</v>
      </c>
      <c r="C28" t="s">
        <v>18</v>
      </c>
      <c r="D28">
        <v>54</v>
      </c>
      <c r="E28" s="17" t="s">
        <v>11</v>
      </c>
      <c r="F28" s="18">
        <v>44934</v>
      </c>
      <c r="G28">
        <v>111</v>
      </c>
      <c r="H28">
        <v>3.3</v>
      </c>
      <c r="I28">
        <f>IF(MONTH(calls[[#This Row],[Date of Call]])&lt;=6, YEAR(calls[[#This Row],[Date of Call]]), YEAR(calls[[#This Row],[Date of Call]])+1)</f>
        <v>2023</v>
      </c>
      <c r="J28" t="str">
        <f>TEXT(calls[[#This Row],[Date of Call]],"DDDD")</f>
        <v>Sunday</v>
      </c>
      <c r="K28" t="str" cm="1">
        <f t="array" ref="K28">_xlfn.IFS(calls[[#This Row],[Duration]]&lt;=10,"Under 10 mins", calls[[#This Row],[Duration]]&lt;=30, "10 to 30 mins", calls[[#This Row],[Duration]]&lt;=60, "30 to 60 mins", calls[[#This Row],[Duration]]&lt;=120, "1 to 2 hours", TRUE, "More than 2 hours")</f>
        <v>30 to 60 mins</v>
      </c>
      <c r="L28">
        <f>ROUND(calls[[#This Row],[Satisfaction Rating]],0)</f>
        <v>3</v>
      </c>
    </row>
    <row r="29" spans="2:20" x14ac:dyDescent="0.3">
      <c r="B29" t="s">
        <v>51</v>
      </c>
      <c r="C29" t="s">
        <v>16</v>
      </c>
      <c r="D29">
        <v>28</v>
      </c>
      <c r="E29" s="17" t="s">
        <v>10</v>
      </c>
      <c r="F29" s="18">
        <v>44935</v>
      </c>
      <c r="G29">
        <v>63</v>
      </c>
      <c r="H29">
        <v>4.0999999999999996</v>
      </c>
      <c r="I29">
        <f>IF(MONTH(calls[[#This Row],[Date of Call]])&lt;=6, YEAR(calls[[#This Row],[Date of Call]]), YEAR(calls[[#This Row],[Date of Call]])+1)</f>
        <v>2023</v>
      </c>
      <c r="J29" t="str">
        <f>TEXT(calls[[#This Row],[Date of Call]],"DDDD")</f>
        <v>Monday</v>
      </c>
      <c r="K29" t="str" cm="1">
        <f t="array" ref="K29">_xlfn.IFS(calls[[#This Row],[Duration]]&lt;=10,"Under 10 mins", calls[[#This Row],[Duration]]&lt;=30, "10 to 30 mins", calls[[#This Row],[Duration]]&lt;=60, "30 to 60 mins", calls[[#This Row],[Duration]]&lt;=120, "1 to 2 hours", TRUE, "More than 2 hours")</f>
        <v>10 to 30 mins</v>
      </c>
      <c r="L29">
        <f>ROUND(calls[[#This Row],[Satisfaction Rating]],0)</f>
        <v>4</v>
      </c>
    </row>
    <row r="30" spans="2:20" x14ac:dyDescent="0.3">
      <c r="B30" t="s">
        <v>52</v>
      </c>
      <c r="C30" t="s">
        <v>24</v>
      </c>
      <c r="D30">
        <v>73</v>
      </c>
      <c r="E30" s="17" t="s">
        <v>10</v>
      </c>
      <c r="F30" s="18">
        <v>44935</v>
      </c>
      <c r="G30">
        <v>80</v>
      </c>
      <c r="H30">
        <v>4.2</v>
      </c>
      <c r="I30">
        <f>IF(MONTH(calls[[#This Row],[Date of Call]])&lt;=6, YEAR(calls[[#This Row],[Date of Call]]), YEAR(calls[[#This Row],[Date of Call]])+1)</f>
        <v>2023</v>
      </c>
      <c r="J30" t="str">
        <f>TEXT(calls[[#This Row],[Date of Call]],"DDDD")</f>
        <v>Monday</v>
      </c>
      <c r="K30" t="str" cm="1">
        <f t="array" ref="K30">_xlfn.IFS(calls[[#This Row],[Duration]]&lt;=10,"Under 10 mins", calls[[#This Row],[Duration]]&lt;=30, "10 to 30 mins", calls[[#This Row],[Duration]]&lt;=60, "30 to 60 mins", calls[[#This Row],[Duration]]&lt;=120, "1 to 2 hours", TRUE, "More than 2 hours")</f>
        <v>1 to 2 hours</v>
      </c>
      <c r="L30">
        <f>ROUND(calls[[#This Row],[Satisfaction Rating]],0)</f>
        <v>4</v>
      </c>
    </row>
    <row r="31" spans="2:20" x14ac:dyDescent="0.3">
      <c r="B31" t="s">
        <v>53</v>
      </c>
      <c r="C31" t="s">
        <v>8</v>
      </c>
      <c r="D31">
        <v>81</v>
      </c>
      <c r="E31" s="17" t="s">
        <v>10</v>
      </c>
      <c r="F31" s="18">
        <v>44936</v>
      </c>
      <c r="G31">
        <v>50</v>
      </c>
      <c r="H31">
        <v>4.5999999999999996</v>
      </c>
      <c r="I31">
        <f>IF(MONTH(calls[[#This Row],[Date of Call]])&lt;=6, YEAR(calls[[#This Row],[Date of Call]]), YEAR(calls[[#This Row],[Date of Call]])+1)</f>
        <v>2023</v>
      </c>
      <c r="J31" t="str">
        <f>TEXT(calls[[#This Row],[Date of Call]],"DDDD")</f>
        <v>Tuesday</v>
      </c>
      <c r="K31" t="str" cm="1">
        <f t="array" ref="K31">_xlfn.IFS(calls[[#This Row],[Duration]]&lt;=10,"Under 10 mins", calls[[#This Row],[Duration]]&lt;=30, "10 to 30 mins", calls[[#This Row],[Duration]]&lt;=60, "30 to 60 mins", calls[[#This Row],[Duration]]&lt;=120, "1 to 2 hours", TRUE, "More than 2 hours")</f>
        <v>1 to 2 hours</v>
      </c>
      <c r="L31">
        <f>ROUND(calls[[#This Row],[Satisfaction Rating]],0)</f>
        <v>5</v>
      </c>
    </row>
    <row r="32" spans="2:20" x14ac:dyDescent="0.3">
      <c r="B32" t="s">
        <v>54</v>
      </c>
      <c r="C32" t="s">
        <v>22</v>
      </c>
      <c r="D32">
        <v>31</v>
      </c>
      <c r="E32" s="17" t="s">
        <v>13</v>
      </c>
      <c r="F32" s="18">
        <v>44936</v>
      </c>
      <c r="G32">
        <v>123</v>
      </c>
      <c r="H32">
        <v>2.9</v>
      </c>
      <c r="I32">
        <f>IF(MONTH(calls[[#This Row],[Date of Call]])&lt;=6, YEAR(calls[[#This Row],[Date of Call]]), YEAR(calls[[#This Row],[Date of Call]])+1)</f>
        <v>2023</v>
      </c>
      <c r="J32" t="str">
        <f>TEXT(calls[[#This Row],[Date of Call]],"DDDD")</f>
        <v>Tuesday</v>
      </c>
      <c r="K32" t="str" cm="1">
        <f t="array" ref="K32">_xlfn.IFS(calls[[#This Row],[Duration]]&lt;=10,"Under 10 mins", calls[[#This Row],[Duration]]&lt;=30, "10 to 30 mins", calls[[#This Row],[Duration]]&lt;=60, "30 to 60 mins", calls[[#This Row],[Duration]]&lt;=120, "1 to 2 hours", TRUE, "More than 2 hours")</f>
        <v>30 to 60 mins</v>
      </c>
      <c r="L32">
        <f>ROUND(calls[[#This Row],[Satisfaction Rating]],0)</f>
        <v>3</v>
      </c>
    </row>
    <row r="33" spans="2:12" x14ac:dyDescent="0.3">
      <c r="B33" t="s">
        <v>55</v>
      </c>
      <c r="C33" t="s">
        <v>19</v>
      </c>
      <c r="D33">
        <v>155</v>
      </c>
      <c r="E33" s="17" t="s">
        <v>11</v>
      </c>
      <c r="F33" s="18">
        <v>44936</v>
      </c>
      <c r="G33">
        <v>110</v>
      </c>
      <c r="H33">
        <v>4.8</v>
      </c>
      <c r="I33">
        <f>IF(MONTH(calls[[#This Row],[Date of Call]])&lt;=6, YEAR(calls[[#This Row],[Date of Call]]), YEAR(calls[[#This Row],[Date of Call]])+1)</f>
        <v>2023</v>
      </c>
      <c r="J33" t="str">
        <f>TEXT(calls[[#This Row],[Date of Call]],"DDDD")</f>
        <v>Tuesday</v>
      </c>
      <c r="K33" t="str" cm="1">
        <f t="array" ref="K33">_xlfn.IFS(calls[[#This Row],[Duration]]&lt;=10,"Under 10 mins", calls[[#This Row],[Duration]]&lt;=30, "10 to 30 mins", calls[[#This Row],[Duration]]&lt;=60, "30 to 60 mins", calls[[#This Row],[Duration]]&lt;=120, "1 to 2 hours", TRUE, "More than 2 hours")</f>
        <v>More than 2 hours</v>
      </c>
      <c r="L33">
        <f>ROUND(calls[[#This Row],[Satisfaction Rating]],0)</f>
        <v>5</v>
      </c>
    </row>
    <row r="34" spans="2:12" x14ac:dyDescent="0.3">
      <c r="B34" t="s">
        <v>56</v>
      </c>
      <c r="C34" t="s">
        <v>22</v>
      </c>
      <c r="D34">
        <v>80</v>
      </c>
      <c r="E34" s="17" t="s">
        <v>10</v>
      </c>
      <c r="F34" s="18">
        <v>44936</v>
      </c>
      <c r="G34">
        <v>140</v>
      </c>
      <c r="H34">
        <v>4.2</v>
      </c>
      <c r="I34">
        <f>IF(MONTH(calls[[#This Row],[Date of Call]])&lt;=6, YEAR(calls[[#This Row],[Date of Call]]), YEAR(calls[[#This Row],[Date of Call]])+1)</f>
        <v>2023</v>
      </c>
      <c r="J34" t="str">
        <f>TEXT(calls[[#This Row],[Date of Call]],"DDDD")</f>
        <v>Tuesday</v>
      </c>
      <c r="K34" t="str" cm="1">
        <f t="array" ref="K34">_xlfn.IFS(calls[[#This Row],[Duration]]&lt;=10,"Under 10 mins", calls[[#This Row],[Duration]]&lt;=30, "10 to 30 mins", calls[[#This Row],[Duration]]&lt;=60, "30 to 60 mins", calls[[#This Row],[Duration]]&lt;=120, "1 to 2 hours", TRUE, "More than 2 hours")</f>
        <v>1 to 2 hours</v>
      </c>
      <c r="L34">
        <f>ROUND(calls[[#This Row],[Satisfaction Rating]],0)</f>
        <v>4</v>
      </c>
    </row>
    <row r="35" spans="2:12" x14ac:dyDescent="0.3">
      <c r="B35" t="s">
        <v>57</v>
      </c>
      <c r="C35" t="s">
        <v>8</v>
      </c>
      <c r="D35">
        <v>82</v>
      </c>
      <c r="E35" s="17" t="s">
        <v>10</v>
      </c>
      <c r="F35" s="18">
        <v>44938</v>
      </c>
      <c r="G35">
        <v>42</v>
      </c>
      <c r="H35">
        <v>3.7</v>
      </c>
      <c r="I35">
        <f>IF(MONTH(calls[[#This Row],[Date of Call]])&lt;=6, YEAR(calls[[#This Row],[Date of Call]]), YEAR(calls[[#This Row],[Date of Call]])+1)</f>
        <v>2023</v>
      </c>
      <c r="J35" t="str">
        <f>TEXT(calls[[#This Row],[Date of Call]],"DDDD")</f>
        <v>Thursday</v>
      </c>
      <c r="K35" t="str" cm="1">
        <f t="array" ref="K35">_xlfn.IFS(calls[[#This Row],[Duration]]&lt;=10,"Under 10 mins", calls[[#This Row],[Duration]]&lt;=30, "10 to 30 mins", calls[[#This Row],[Duration]]&lt;=60, "30 to 60 mins", calls[[#This Row],[Duration]]&lt;=120, "1 to 2 hours", TRUE, "More than 2 hours")</f>
        <v>1 to 2 hours</v>
      </c>
      <c r="L35">
        <f>ROUND(calls[[#This Row],[Satisfaction Rating]],0)</f>
        <v>4</v>
      </c>
    </row>
    <row r="36" spans="2:12" x14ac:dyDescent="0.3">
      <c r="B36" t="s">
        <v>58</v>
      </c>
      <c r="C36" t="s">
        <v>8</v>
      </c>
      <c r="D36">
        <v>29</v>
      </c>
      <c r="E36" s="17" t="s">
        <v>11</v>
      </c>
      <c r="F36" s="18">
        <v>44938</v>
      </c>
      <c r="G36">
        <v>170</v>
      </c>
      <c r="H36">
        <v>5</v>
      </c>
      <c r="I36">
        <f>IF(MONTH(calls[[#This Row],[Date of Call]])&lt;=6, YEAR(calls[[#This Row],[Date of Call]]), YEAR(calls[[#This Row],[Date of Call]])+1)</f>
        <v>2023</v>
      </c>
      <c r="J36" t="str">
        <f>TEXT(calls[[#This Row],[Date of Call]],"DDDD")</f>
        <v>Thursday</v>
      </c>
      <c r="K36" t="str" cm="1">
        <f t="array" ref="K36">_xlfn.IFS(calls[[#This Row],[Duration]]&lt;=10,"Under 10 mins", calls[[#This Row],[Duration]]&lt;=30, "10 to 30 mins", calls[[#This Row],[Duration]]&lt;=60, "30 to 60 mins", calls[[#This Row],[Duration]]&lt;=120, "1 to 2 hours", TRUE, "More than 2 hours")</f>
        <v>10 to 30 mins</v>
      </c>
      <c r="L36">
        <f>ROUND(calls[[#This Row],[Satisfaction Rating]],0)</f>
        <v>5</v>
      </c>
    </row>
    <row r="37" spans="2:12" x14ac:dyDescent="0.3">
      <c r="B37" t="s">
        <v>59</v>
      </c>
      <c r="C37" t="s">
        <v>7</v>
      </c>
      <c r="D37">
        <v>160</v>
      </c>
      <c r="E37" s="17" t="s">
        <v>9</v>
      </c>
      <c r="F37" s="18">
        <v>44940</v>
      </c>
      <c r="G37">
        <v>105</v>
      </c>
      <c r="H37">
        <v>5</v>
      </c>
      <c r="I37">
        <f>IF(MONTH(calls[[#This Row],[Date of Call]])&lt;=6, YEAR(calls[[#This Row],[Date of Call]]), YEAR(calls[[#This Row],[Date of Call]])+1)</f>
        <v>2023</v>
      </c>
      <c r="J37" t="str">
        <f>TEXT(calls[[#This Row],[Date of Call]],"DDDD")</f>
        <v>Saturday</v>
      </c>
      <c r="K37" t="str" cm="1">
        <f t="array" ref="K37">_xlfn.IFS(calls[[#This Row],[Duration]]&lt;=10,"Under 10 mins", calls[[#This Row],[Duration]]&lt;=30, "10 to 30 mins", calls[[#This Row],[Duration]]&lt;=60, "30 to 60 mins", calls[[#This Row],[Duration]]&lt;=120, "1 to 2 hours", TRUE, "More than 2 hours")</f>
        <v>More than 2 hours</v>
      </c>
      <c r="L37">
        <f>ROUND(calls[[#This Row],[Satisfaction Rating]],0)</f>
        <v>5</v>
      </c>
    </row>
    <row r="38" spans="2:12" x14ac:dyDescent="0.3">
      <c r="B38" t="s">
        <v>60</v>
      </c>
      <c r="C38" t="s">
        <v>17</v>
      </c>
      <c r="D38">
        <v>105</v>
      </c>
      <c r="E38" s="17" t="s">
        <v>10</v>
      </c>
      <c r="F38" s="18">
        <v>44941</v>
      </c>
      <c r="G38">
        <v>125</v>
      </c>
      <c r="H38">
        <v>4.8</v>
      </c>
      <c r="I38">
        <f>IF(MONTH(calls[[#This Row],[Date of Call]])&lt;=6, YEAR(calls[[#This Row],[Date of Call]]), YEAR(calls[[#This Row],[Date of Call]])+1)</f>
        <v>2023</v>
      </c>
      <c r="J38" t="str">
        <f>TEXT(calls[[#This Row],[Date of Call]],"DDDD")</f>
        <v>Sunday</v>
      </c>
      <c r="K38" t="str" cm="1">
        <f t="array" ref="K38">_xlfn.IFS(calls[[#This Row],[Duration]]&lt;=10,"Under 10 mins", calls[[#This Row],[Duration]]&lt;=30, "10 to 30 mins", calls[[#This Row],[Duration]]&lt;=60, "30 to 60 mins", calls[[#This Row],[Duration]]&lt;=120, "1 to 2 hours", TRUE, "More than 2 hours")</f>
        <v>1 to 2 hours</v>
      </c>
      <c r="L38">
        <f>ROUND(calls[[#This Row],[Satisfaction Rating]],0)</f>
        <v>5</v>
      </c>
    </row>
    <row r="39" spans="2:12" x14ac:dyDescent="0.3">
      <c r="B39" t="s">
        <v>61</v>
      </c>
      <c r="C39" t="s">
        <v>22</v>
      </c>
      <c r="D39">
        <v>75</v>
      </c>
      <c r="E39" s="17" t="s">
        <v>6</v>
      </c>
      <c r="F39" s="18">
        <v>44941</v>
      </c>
      <c r="G39">
        <v>26</v>
      </c>
      <c r="H39">
        <v>2.4</v>
      </c>
      <c r="I39">
        <f>IF(MONTH(calls[[#This Row],[Date of Call]])&lt;=6, YEAR(calls[[#This Row],[Date of Call]]), YEAR(calls[[#This Row],[Date of Call]])+1)</f>
        <v>2023</v>
      </c>
      <c r="J39" t="str">
        <f>TEXT(calls[[#This Row],[Date of Call]],"DDDD")</f>
        <v>Sunday</v>
      </c>
      <c r="K39" t="str" cm="1">
        <f t="array" ref="K39">_xlfn.IFS(calls[[#This Row],[Duration]]&lt;=10,"Under 10 mins", calls[[#This Row],[Duration]]&lt;=30, "10 to 30 mins", calls[[#This Row],[Duration]]&lt;=60, "30 to 60 mins", calls[[#This Row],[Duration]]&lt;=120, "1 to 2 hours", TRUE, "More than 2 hours")</f>
        <v>1 to 2 hours</v>
      </c>
      <c r="L39">
        <f>ROUND(calls[[#This Row],[Satisfaction Rating]],0)</f>
        <v>2</v>
      </c>
    </row>
    <row r="40" spans="2:12" x14ac:dyDescent="0.3">
      <c r="B40" t="s">
        <v>62</v>
      </c>
      <c r="C40" t="s">
        <v>19</v>
      </c>
      <c r="D40">
        <v>94</v>
      </c>
      <c r="E40" s="17" t="s">
        <v>6</v>
      </c>
      <c r="F40" s="18">
        <v>44942</v>
      </c>
      <c r="G40">
        <v>120</v>
      </c>
      <c r="H40">
        <v>3.1</v>
      </c>
      <c r="I40">
        <f>IF(MONTH(calls[[#This Row],[Date of Call]])&lt;=6, YEAR(calls[[#This Row],[Date of Call]]), YEAR(calls[[#This Row],[Date of Call]])+1)</f>
        <v>2023</v>
      </c>
      <c r="J40" t="str">
        <f>TEXT(calls[[#This Row],[Date of Call]],"DDDD")</f>
        <v>Monday</v>
      </c>
      <c r="K40" t="str" cm="1">
        <f t="array" ref="K40">_xlfn.IFS(calls[[#This Row],[Duration]]&lt;=10,"Under 10 mins", calls[[#This Row],[Duration]]&lt;=30, "10 to 30 mins", calls[[#This Row],[Duration]]&lt;=60, "30 to 60 mins", calls[[#This Row],[Duration]]&lt;=120, "1 to 2 hours", TRUE, "More than 2 hours")</f>
        <v>1 to 2 hours</v>
      </c>
      <c r="L40">
        <f>ROUND(calls[[#This Row],[Satisfaction Rating]],0)</f>
        <v>3</v>
      </c>
    </row>
    <row r="41" spans="2:12" x14ac:dyDescent="0.3">
      <c r="B41" t="s">
        <v>63</v>
      </c>
      <c r="C41" t="s">
        <v>12</v>
      </c>
      <c r="D41">
        <v>90</v>
      </c>
      <c r="E41" s="17" t="s">
        <v>9</v>
      </c>
      <c r="F41" s="18">
        <v>44942</v>
      </c>
      <c r="G41">
        <v>132</v>
      </c>
      <c r="H41">
        <v>3.2</v>
      </c>
      <c r="I41">
        <f>IF(MONTH(calls[[#This Row],[Date of Call]])&lt;=6, YEAR(calls[[#This Row],[Date of Call]]), YEAR(calls[[#This Row],[Date of Call]])+1)</f>
        <v>2023</v>
      </c>
      <c r="J41" t="str">
        <f>TEXT(calls[[#This Row],[Date of Call]],"DDDD")</f>
        <v>Monday</v>
      </c>
      <c r="K41" t="str" cm="1">
        <f t="array" ref="K41">_xlfn.IFS(calls[[#This Row],[Duration]]&lt;=10,"Under 10 mins", calls[[#This Row],[Duration]]&lt;=30, "10 to 30 mins", calls[[#This Row],[Duration]]&lt;=60, "30 to 60 mins", calls[[#This Row],[Duration]]&lt;=120, "1 to 2 hours", TRUE, "More than 2 hours")</f>
        <v>1 to 2 hours</v>
      </c>
      <c r="L41">
        <f>ROUND(calls[[#This Row],[Satisfaction Rating]],0)</f>
        <v>3</v>
      </c>
    </row>
    <row r="42" spans="2:12" x14ac:dyDescent="0.3">
      <c r="B42" t="s">
        <v>64</v>
      </c>
      <c r="C42" t="s">
        <v>19</v>
      </c>
      <c r="D42">
        <v>81</v>
      </c>
      <c r="E42" s="17" t="s">
        <v>13</v>
      </c>
      <c r="F42" s="18">
        <v>44943</v>
      </c>
      <c r="G42">
        <v>86</v>
      </c>
      <c r="H42">
        <v>2.4</v>
      </c>
      <c r="I42">
        <f>IF(MONTH(calls[[#This Row],[Date of Call]])&lt;=6, YEAR(calls[[#This Row],[Date of Call]]), YEAR(calls[[#This Row],[Date of Call]])+1)</f>
        <v>2023</v>
      </c>
      <c r="J42" t="str">
        <f>TEXT(calls[[#This Row],[Date of Call]],"DDDD")</f>
        <v>Tuesday</v>
      </c>
      <c r="K42" t="str" cm="1">
        <f t="array" ref="K42">_xlfn.IFS(calls[[#This Row],[Duration]]&lt;=10,"Under 10 mins", calls[[#This Row],[Duration]]&lt;=30, "10 to 30 mins", calls[[#This Row],[Duration]]&lt;=60, "30 to 60 mins", calls[[#This Row],[Duration]]&lt;=120, "1 to 2 hours", TRUE, "More than 2 hours")</f>
        <v>1 to 2 hours</v>
      </c>
      <c r="L42">
        <f>ROUND(calls[[#This Row],[Satisfaction Rating]],0)</f>
        <v>2</v>
      </c>
    </row>
    <row r="43" spans="2:12" x14ac:dyDescent="0.3">
      <c r="B43" t="s">
        <v>65</v>
      </c>
      <c r="C43" t="s">
        <v>22</v>
      </c>
      <c r="D43">
        <v>106</v>
      </c>
      <c r="E43" s="17" t="s">
        <v>10</v>
      </c>
      <c r="F43" s="18">
        <v>44943</v>
      </c>
      <c r="G43">
        <v>108</v>
      </c>
      <c r="H43">
        <v>5</v>
      </c>
      <c r="I43">
        <f>IF(MONTH(calls[[#This Row],[Date of Call]])&lt;=6, YEAR(calls[[#This Row],[Date of Call]]), YEAR(calls[[#This Row],[Date of Call]])+1)</f>
        <v>2023</v>
      </c>
      <c r="J43" t="str">
        <f>TEXT(calls[[#This Row],[Date of Call]],"DDDD")</f>
        <v>Tuesday</v>
      </c>
      <c r="K43" t="str" cm="1">
        <f t="array" ref="K43">_xlfn.IFS(calls[[#This Row],[Duration]]&lt;=10,"Under 10 mins", calls[[#This Row],[Duration]]&lt;=30, "10 to 30 mins", calls[[#This Row],[Duration]]&lt;=60, "30 to 60 mins", calls[[#This Row],[Duration]]&lt;=120, "1 to 2 hours", TRUE, "More than 2 hours")</f>
        <v>1 to 2 hours</v>
      </c>
      <c r="L43">
        <f>ROUND(calls[[#This Row],[Satisfaction Rating]],0)</f>
        <v>5</v>
      </c>
    </row>
    <row r="44" spans="2:12" x14ac:dyDescent="0.3">
      <c r="B44" t="s">
        <v>66</v>
      </c>
      <c r="C44" t="s">
        <v>12</v>
      </c>
      <c r="D44">
        <v>74</v>
      </c>
      <c r="E44" s="17" t="s">
        <v>13</v>
      </c>
      <c r="F44" s="18">
        <v>44943</v>
      </c>
      <c r="G44">
        <v>96</v>
      </c>
      <c r="H44">
        <v>4.7</v>
      </c>
      <c r="I44">
        <f>IF(MONTH(calls[[#This Row],[Date of Call]])&lt;=6, YEAR(calls[[#This Row],[Date of Call]]), YEAR(calls[[#This Row],[Date of Call]])+1)</f>
        <v>2023</v>
      </c>
      <c r="J44" t="str">
        <f>TEXT(calls[[#This Row],[Date of Call]],"DDDD")</f>
        <v>Tuesday</v>
      </c>
      <c r="K44" t="str" cm="1">
        <f t="array" ref="K44">_xlfn.IFS(calls[[#This Row],[Duration]]&lt;=10,"Under 10 mins", calls[[#This Row],[Duration]]&lt;=30, "10 to 30 mins", calls[[#This Row],[Duration]]&lt;=60, "30 to 60 mins", calls[[#This Row],[Duration]]&lt;=120, "1 to 2 hours", TRUE, "More than 2 hours")</f>
        <v>1 to 2 hours</v>
      </c>
      <c r="L44">
        <f>ROUND(calls[[#This Row],[Satisfaction Rating]],0)</f>
        <v>5</v>
      </c>
    </row>
    <row r="45" spans="2:12" x14ac:dyDescent="0.3">
      <c r="B45" t="s">
        <v>67</v>
      </c>
      <c r="C45" t="s">
        <v>18</v>
      </c>
      <c r="D45">
        <v>105</v>
      </c>
      <c r="E45" s="17" t="s">
        <v>9</v>
      </c>
      <c r="F45" s="18">
        <v>44944</v>
      </c>
      <c r="G45">
        <v>80</v>
      </c>
      <c r="H45">
        <v>4.7</v>
      </c>
      <c r="I45">
        <f>IF(MONTH(calls[[#This Row],[Date of Call]])&lt;=6, YEAR(calls[[#This Row],[Date of Call]]), YEAR(calls[[#This Row],[Date of Call]])+1)</f>
        <v>2023</v>
      </c>
      <c r="J45" t="str">
        <f>TEXT(calls[[#This Row],[Date of Call]],"DDDD")</f>
        <v>Wednesday</v>
      </c>
      <c r="K45" t="str" cm="1">
        <f t="array" ref="K45">_xlfn.IFS(calls[[#This Row],[Duration]]&lt;=10,"Under 10 mins", calls[[#This Row],[Duration]]&lt;=30, "10 to 30 mins", calls[[#This Row],[Duration]]&lt;=60, "30 to 60 mins", calls[[#This Row],[Duration]]&lt;=120, "1 to 2 hours", TRUE, "More than 2 hours")</f>
        <v>1 to 2 hours</v>
      </c>
      <c r="L45">
        <f>ROUND(calls[[#This Row],[Satisfaction Rating]],0)</f>
        <v>5</v>
      </c>
    </row>
    <row r="46" spans="2:12" x14ac:dyDescent="0.3">
      <c r="B46" t="s">
        <v>68</v>
      </c>
      <c r="C46" t="s">
        <v>22</v>
      </c>
      <c r="D46">
        <v>89</v>
      </c>
      <c r="E46" s="17" t="s">
        <v>10</v>
      </c>
      <c r="F46" s="18">
        <v>44944</v>
      </c>
      <c r="G46">
        <v>155</v>
      </c>
      <c r="H46">
        <v>4.0999999999999996</v>
      </c>
      <c r="I46">
        <f>IF(MONTH(calls[[#This Row],[Date of Call]])&lt;=6, YEAR(calls[[#This Row],[Date of Call]]), YEAR(calls[[#This Row],[Date of Call]])+1)</f>
        <v>2023</v>
      </c>
      <c r="J46" t="str">
        <f>TEXT(calls[[#This Row],[Date of Call]],"DDDD")</f>
        <v>Wednesday</v>
      </c>
      <c r="K46" t="str" cm="1">
        <f t="array" ref="K46">_xlfn.IFS(calls[[#This Row],[Duration]]&lt;=10,"Under 10 mins", calls[[#This Row],[Duration]]&lt;=30, "10 to 30 mins", calls[[#This Row],[Duration]]&lt;=60, "30 to 60 mins", calls[[#This Row],[Duration]]&lt;=120, "1 to 2 hours", TRUE, "More than 2 hours")</f>
        <v>1 to 2 hours</v>
      </c>
      <c r="L46">
        <f>ROUND(calls[[#This Row],[Satisfaction Rating]],0)</f>
        <v>4</v>
      </c>
    </row>
    <row r="47" spans="2:12" x14ac:dyDescent="0.3">
      <c r="B47" t="s">
        <v>69</v>
      </c>
      <c r="C47" t="s">
        <v>14</v>
      </c>
      <c r="D47">
        <v>132</v>
      </c>
      <c r="E47" s="17" t="s">
        <v>6</v>
      </c>
      <c r="F47" s="18">
        <v>44944</v>
      </c>
      <c r="G47">
        <v>168</v>
      </c>
      <c r="H47">
        <v>4.0999999999999996</v>
      </c>
      <c r="I47">
        <f>IF(MONTH(calls[[#This Row],[Date of Call]])&lt;=6, YEAR(calls[[#This Row],[Date of Call]]), YEAR(calls[[#This Row],[Date of Call]])+1)</f>
        <v>2023</v>
      </c>
      <c r="J47" t="str">
        <f>TEXT(calls[[#This Row],[Date of Call]],"DDDD")</f>
        <v>Wednesday</v>
      </c>
      <c r="K47" t="str" cm="1">
        <f t="array" ref="K47">_xlfn.IFS(calls[[#This Row],[Duration]]&lt;=10,"Under 10 mins", calls[[#This Row],[Duration]]&lt;=30, "10 to 30 mins", calls[[#This Row],[Duration]]&lt;=60, "30 to 60 mins", calls[[#This Row],[Duration]]&lt;=120, "1 to 2 hours", TRUE, "More than 2 hours")</f>
        <v>More than 2 hours</v>
      </c>
      <c r="L47">
        <f>ROUND(calls[[#This Row],[Satisfaction Rating]],0)</f>
        <v>4</v>
      </c>
    </row>
    <row r="48" spans="2:12" x14ac:dyDescent="0.3">
      <c r="B48" t="s">
        <v>70</v>
      </c>
      <c r="C48" t="s">
        <v>17</v>
      </c>
      <c r="D48">
        <v>105</v>
      </c>
      <c r="E48" s="17" t="s">
        <v>11</v>
      </c>
      <c r="F48" s="18">
        <v>44944</v>
      </c>
      <c r="G48">
        <v>56</v>
      </c>
      <c r="H48">
        <v>3.6</v>
      </c>
      <c r="I48">
        <f>IF(MONTH(calls[[#This Row],[Date of Call]])&lt;=6, YEAR(calls[[#This Row],[Date of Call]]), YEAR(calls[[#This Row],[Date of Call]])+1)</f>
        <v>2023</v>
      </c>
      <c r="J48" t="str">
        <f>TEXT(calls[[#This Row],[Date of Call]],"DDDD")</f>
        <v>Wednesday</v>
      </c>
      <c r="K48" t="str" cm="1">
        <f t="array" ref="K48">_xlfn.IFS(calls[[#This Row],[Duration]]&lt;=10,"Under 10 mins", calls[[#This Row],[Duration]]&lt;=30, "10 to 30 mins", calls[[#This Row],[Duration]]&lt;=60, "30 to 60 mins", calls[[#This Row],[Duration]]&lt;=120, "1 to 2 hours", TRUE, "More than 2 hours")</f>
        <v>1 to 2 hours</v>
      </c>
      <c r="L48">
        <f>ROUND(calls[[#This Row],[Satisfaction Rating]],0)</f>
        <v>4</v>
      </c>
    </row>
    <row r="49" spans="2:12" x14ac:dyDescent="0.3">
      <c r="B49" t="s">
        <v>71</v>
      </c>
      <c r="C49" t="s">
        <v>8</v>
      </c>
      <c r="D49">
        <v>13</v>
      </c>
      <c r="E49" s="17" t="s">
        <v>6</v>
      </c>
      <c r="F49" s="18">
        <v>44945</v>
      </c>
      <c r="G49">
        <v>32</v>
      </c>
      <c r="H49">
        <v>4.4000000000000004</v>
      </c>
      <c r="I49">
        <f>IF(MONTH(calls[[#This Row],[Date of Call]])&lt;=6, YEAR(calls[[#This Row],[Date of Call]]), YEAR(calls[[#This Row],[Date of Call]])+1)</f>
        <v>2023</v>
      </c>
      <c r="J49" t="str">
        <f>TEXT(calls[[#This Row],[Date of Call]],"DDDD")</f>
        <v>Thursday</v>
      </c>
      <c r="K49" t="str" cm="1">
        <f t="array" ref="K49">_xlfn.IFS(calls[[#This Row],[Duration]]&lt;=10,"Under 10 mins", calls[[#This Row],[Duration]]&lt;=30, "10 to 30 mins", calls[[#This Row],[Duration]]&lt;=60, "30 to 60 mins", calls[[#This Row],[Duration]]&lt;=120, "1 to 2 hours", TRUE, "More than 2 hours")</f>
        <v>10 to 30 mins</v>
      </c>
      <c r="L49">
        <f>ROUND(calls[[#This Row],[Satisfaction Rating]],0)</f>
        <v>4</v>
      </c>
    </row>
    <row r="50" spans="2:12" x14ac:dyDescent="0.3">
      <c r="B50" t="s">
        <v>72</v>
      </c>
      <c r="C50" t="s">
        <v>21</v>
      </c>
      <c r="D50">
        <v>131</v>
      </c>
      <c r="E50" s="17" t="s">
        <v>11</v>
      </c>
      <c r="F50" s="18">
        <v>44945</v>
      </c>
      <c r="G50">
        <v>78</v>
      </c>
      <c r="H50">
        <v>4.4000000000000004</v>
      </c>
      <c r="I50">
        <f>IF(MONTH(calls[[#This Row],[Date of Call]])&lt;=6, YEAR(calls[[#This Row],[Date of Call]]), YEAR(calls[[#This Row],[Date of Call]])+1)</f>
        <v>2023</v>
      </c>
      <c r="J50" t="str">
        <f>TEXT(calls[[#This Row],[Date of Call]],"DDDD")</f>
        <v>Thursday</v>
      </c>
      <c r="K50" t="str" cm="1">
        <f t="array" ref="K50">_xlfn.IFS(calls[[#This Row],[Duration]]&lt;=10,"Under 10 mins", calls[[#This Row],[Duration]]&lt;=30, "10 to 30 mins", calls[[#This Row],[Duration]]&lt;=60, "30 to 60 mins", calls[[#This Row],[Duration]]&lt;=120, "1 to 2 hours", TRUE, "More than 2 hours")</f>
        <v>More than 2 hours</v>
      </c>
      <c r="L50">
        <f>ROUND(calls[[#This Row],[Satisfaction Rating]],0)</f>
        <v>4</v>
      </c>
    </row>
    <row r="51" spans="2:12" x14ac:dyDescent="0.3">
      <c r="B51" t="s">
        <v>73</v>
      </c>
      <c r="C51" t="s">
        <v>12</v>
      </c>
      <c r="D51">
        <v>104</v>
      </c>
      <c r="E51" s="17" t="s">
        <v>10</v>
      </c>
      <c r="F51" s="18">
        <v>44945</v>
      </c>
      <c r="G51">
        <v>86</v>
      </c>
      <c r="H51">
        <v>4</v>
      </c>
      <c r="I51">
        <f>IF(MONTH(calls[[#This Row],[Date of Call]])&lt;=6, YEAR(calls[[#This Row],[Date of Call]]), YEAR(calls[[#This Row],[Date of Call]])+1)</f>
        <v>2023</v>
      </c>
      <c r="J51" t="str">
        <f>TEXT(calls[[#This Row],[Date of Call]],"DDDD")</f>
        <v>Thursday</v>
      </c>
      <c r="K51" t="str" cm="1">
        <f t="array" ref="K51">_xlfn.IFS(calls[[#This Row],[Duration]]&lt;=10,"Under 10 mins", calls[[#This Row],[Duration]]&lt;=30, "10 to 30 mins", calls[[#This Row],[Duration]]&lt;=60, "30 to 60 mins", calls[[#This Row],[Duration]]&lt;=120, "1 to 2 hours", TRUE, "More than 2 hours")</f>
        <v>1 to 2 hours</v>
      </c>
      <c r="L51">
        <f>ROUND(calls[[#This Row],[Satisfaction Rating]],0)</f>
        <v>4</v>
      </c>
    </row>
    <row r="52" spans="2:12" x14ac:dyDescent="0.3">
      <c r="B52" t="s">
        <v>74</v>
      </c>
      <c r="C52" t="s">
        <v>20</v>
      </c>
      <c r="D52">
        <v>90</v>
      </c>
      <c r="E52" s="17" t="s">
        <v>9</v>
      </c>
      <c r="F52" s="18">
        <v>44946</v>
      </c>
      <c r="G52">
        <v>64</v>
      </c>
      <c r="H52">
        <v>3.8</v>
      </c>
      <c r="I52">
        <f>IF(MONTH(calls[[#This Row],[Date of Call]])&lt;=6, YEAR(calls[[#This Row],[Date of Call]]), YEAR(calls[[#This Row],[Date of Call]])+1)</f>
        <v>2023</v>
      </c>
      <c r="J52" t="str">
        <f>TEXT(calls[[#This Row],[Date of Call]],"DDDD")</f>
        <v>Friday</v>
      </c>
      <c r="K52" t="str" cm="1">
        <f t="array" ref="K52">_xlfn.IFS(calls[[#This Row],[Duration]]&lt;=10,"Under 10 mins", calls[[#This Row],[Duration]]&lt;=30, "10 to 30 mins", calls[[#This Row],[Duration]]&lt;=60, "30 to 60 mins", calls[[#This Row],[Duration]]&lt;=120, "1 to 2 hours", TRUE, "More than 2 hours")</f>
        <v>1 to 2 hours</v>
      </c>
      <c r="L52">
        <f>ROUND(calls[[#This Row],[Satisfaction Rating]],0)</f>
        <v>4</v>
      </c>
    </row>
    <row r="53" spans="2:12" x14ac:dyDescent="0.3">
      <c r="B53" t="s">
        <v>75</v>
      </c>
      <c r="C53" t="s">
        <v>16</v>
      </c>
      <c r="D53">
        <v>37</v>
      </c>
      <c r="E53" s="17" t="s">
        <v>9</v>
      </c>
      <c r="F53" s="18">
        <v>44946</v>
      </c>
      <c r="G53">
        <v>96</v>
      </c>
      <c r="H53">
        <v>3.6</v>
      </c>
      <c r="I53">
        <f>IF(MONTH(calls[[#This Row],[Date of Call]])&lt;=6, YEAR(calls[[#This Row],[Date of Call]]), YEAR(calls[[#This Row],[Date of Call]])+1)</f>
        <v>2023</v>
      </c>
      <c r="J53" t="str">
        <f>TEXT(calls[[#This Row],[Date of Call]],"DDDD")</f>
        <v>Friday</v>
      </c>
      <c r="K53" t="str" cm="1">
        <f t="array" ref="K53">_xlfn.IFS(calls[[#This Row],[Duration]]&lt;=10,"Under 10 mins", calls[[#This Row],[Duration]]&lt;=30, "10 to 30 mins", calls[[#This Row],[Duration]]&lt;=60, "30 to 60 mins", calls[[#This Row],[Duration]]&lt;=120, "1 to 2 hours", TRUE, "More than 2 hours")</f>
        <v>30 to 60 mins</v>
      </c>
      <c r="L53">
        <f>ROUND(calls[[#This Row],[Satisfaction Rating]],0)</f>
        <v>4</v>
      </c>
    </row>
    <row r="54" spans="2:12" x14ac:dyDescent="0.3">
      <c r="B54" t="s">
        <v>76</v>
      </c>
      <c r="C54" t="s">
        <v>24</v>
      </c>
      <c r="D54">
        <v>149</v>
      </c>
      <c r="E54" s="17" t="s">
        <v>11</v>
      </c>
      <c r="F54" s="18">
        <v>44946</v>
      </c>
      <c r="G54">
        <v>72</v>
      </c>
      <c r="H54">
        <v>4.3</v>
      </c>
      <c r="I54">
        <f>IF(MONTH(calls[[#This Row],[Date of Call]])&lt;=6, YEAR(calls[[#This Row],[Date of Call]]), YEAR(calls[[#This Row],[Date of Call]])+1)</f>
        <v>2023</v>
      </c>
      <c r="J54" t="str">
        <f>TEXT(calls[[#This Row],[Date of Call]],"DDDD")</f>
        <v>Friday</v>
      </c>
      <c r="K54" t="str" cm="1">
        <f t="array" ref="K54">_xlfn.IFS(calls[[#This Row],[Duration]]&lt;=10,"Under 10 mins", calls[[#This Row],[Duration]]&lt;=30, "10 to 30 mins", calls[[#This Row],[Duration]]&lt;=60, "30 to 60 mins", calls[[#This Row],[Duration]]&lt;=120, "1 to 2 hours", TRUE, "More than 2 hours")</f>
        <v>More than 2 hours</v>
      </c>
      <c r="L54">
        <f>ROUND(calls[[#This Row],[Satisfaction Rating]],0)</f>
        <v>4</v>
      </c>
    </row>
    <row r="55" spans="2:12" x14ac:dyDescent="0.3">
      <c r="B55" t="s">
        <v>77</v>
      </c>
      <c r="C55" t="s">
        <v>14</v>
      </c>
      <c r="D55">
        <v>100</v>
      </c>
      <c r="E55" s="17" t="s">
        <v>13</v>
      </c>
      <c r="F55" s="18">
        <v>44947</v>
      </c>
      <c r="G55">
        <v>135</v>
      </c>
      <c r="H55">
        <v>3.8</v>
      </c>
      <c r="I55">
        <f>IF(MONTH(calls[[#This Row],[Date of Call]])&lt;=6, YEAR(calls[[#This Row],[Date of Call]]), YEAR(calls[[#This Row],[Date of Call]])+1)</f>
        <v>2023</v>
      </c>
      <c r="J55" t="str">
        <f>TEXT(calls[[#This Row],[Date of Call]],"DDDD")</f>
        <v>Saturday</v>
      </c>
      <c r="K55" t="str" cm="1">
        <f t="array" ref="K55">_xlfn.IFS(calls[[#This Row],[Duration]]&lt;=10,"Under 10 mins", calls[[#This Row],[Duration]]&lt;=30, "10 to 30 mins", calls[[#This Row],[Duration]]&lt;=60, "30 to 60 mins", calls[[#This Row],[Duration]]&lt;=120, "1 to 2 hours", TRUE, "More than 2 hours")</f>
        <v>1 to 2 hours</v>
      </c>
      <c r="L55">
        <f>ROUND(calls[[#This Row],[Satisfaction Rating]],0)</f>
        <v>4</v>
      </c>
    </row>
    <row r="56" spans="2:12" x14ac:dyDescent="0.3">
      <c r="B56" t="s">
        <v>78</v>
      </c>
      <c r="C56" t="s">
        <v>14</v>
      </c>
      <c r="D56">
        <v>79</v>
      </c>
      <c r="E56" s="17" t="s">
        <v>6</v>
      </c>
      <c r="F56" s="18">
        <v>44947</v>
      </c>
      <c r="G56">
        <v>140</v>
      </c>
      <c r="H56">
        <v>4.5</v>
      </c>
      <c r="I56">
        <f>IF(MONTH(calls[[#This Row],[Date of Call]])&lt;=6, YEAR(calls[[#This Row],[Date of Call]]), YEAR(calls[[#This Row],[Date of Call]])+1)</f>
        <v>2023</v>
      </c>
      <c r="J56" t="str">
        <f>TEXT(calls[[#This Row],[Date of Call]],"DDDD")</f>
        <v>Saturday</v>
      </c>
      <c r="K56" t="str" cm="1">
        <f t="array" ref="K56">_xlfn.IFS(calls[[#This Row],[Duration]]&lt;=10,"Under 10 mins", calls[[#This Row],[Duration]]&lt;=30, "10 to 30 mins", calls[[#This Row],[Duration]]&lt;=60, "30 to 60 mins", calls[[#This Row],[Duration]]&lt;=120, "1 to 2 hours", TRUE, "More than 2 hours")</f>
        <v>1 to 2 hours</v>
      </c>
      <c r="L56">
        <f>ROUND(calls[[#This Row],[Satisfaction Rating]],0)</f>
        <v>5</v>
      </c>
    </row>
    <row r="57" spans="2:12" x14ac:dyDescent="0.3">
      <c r="B57" t="s">
        <v>79</v>
      </c>
      <c r="C57" t="s">
        <v>5</v>
      </c>
      <c r="D57">
        <v>157</v>
      </c>
      <c r="E57" s="17" t="s">
        <v>11</v>
      </c>
      <c r="F57" s="18">
        <v>44947</v>
      </c>
      <c r="G57">
        <v>69</v>
      </c>
      <c r="H57">
        <v>4.5</v>
      </c>
      <c r="I57">
        <f>IF(MONTH(calls[[#This Row],[Date of Call]])&lt;=6, YEAR(calls[[#This Row],[Date of Call]]), YEAR(calls[[#This Row],[Date of Call]])+1)</f>
        <v>2023</v>
      </c>
      <c r="J57" t="str">
        <f>TEXT(calls[[#This Row],[Date of Call]],"DDDD")</f>
        <v>Saturday</v>
      </c>
      <c r="K57" t="str" cm="1">
        <f t="array" ref="K57">_xlfn.IFS(calls[[#This Row],[Duration]]&lt;=10,"Under 10 mins", calls[[#This Row],[Duration]]&lt;=30, "10 to 30 mins", calls[[#This Row],[Duration]]&lt;=60, "30 to 60 mins", calls[[#This Row],[Duration]]&lt;=120, "1 to 2 hours", TRUE, "More than 2 hours")</f>
        <v>More than 2 hours</v>
      </c>
      <c r="L57">
        <f>ROUND(calls[[#This Row],[Satisfaction Rating]],0)</f>
        <v>5</v>
      </c>
    </row>
    <row r="58" spans="2:12" x14ac:dyDescent="0.3">
      <c r="B58" t="s">
        <v>80</v>
      </c>
      <c r="C58" t="s">
        <v>14</v>
      </c>
      <c r="D58">
        <v>59</v>
      </c>
      <c r="E58" s="17" t="s">
        <v>10</v>
      </c>
      <c r="F58" s="18">
        <v>44948</v>
      </c>
      <c r="G58">
        <v>136</v>
      </c>
      <c r="H58">
        <v>4.5999999999999996</v>
      </c>
      <c r="I58">
        <f>IF(MONTH(calls[[#This Row],[Date of Call]])&lt;=6, YEAR(calls[[#This Row],[Date of Call]]), YEAR(calls[[#This Row],[Date of Call]])+1)</f>
        <v>2023</v>
      </c>
      <c r="J58" t="str">
        <f>TEXT(calls[[#This Row],[Date of Call]],"DDDD")</f>
        <v>Sunday</v>
      </c>
      <c r="K58" t="str" cm="1">
        <f t="array" ref="K58">_xlfn.IFS(calls[[#This Row],[Duration]]&lt;=10,"Under 10 mins", calls[[#This Row],[Duration]]&lt;=30, "10 to 30 mins", calls[[#This Row],[Duration]]&lt;=60, "30 to 60 mins", calls[[#This Row],[Duration]]&lt;=120, "1 to 2 hours", TRUE, "More than 2 hours")</f>
        <v>30 to 60 mins</v>
      </c>
      <c r="L58">
        <f>ROUND(calls[[#This Row],[Satisfaction Rating]],0)</f>
        <v>5</v>
      </c>
    </row>
    <row r="59" spans="2:12" x14ac:dyDescent="0.3">
      <c r="B59" t="s">
        <v>81</v>
      </c>
      <c r="C59" t="s">
        <v>16</v>
      </c>
      <c r="D59">
        <v>83</v>
      </c>
      <c r="E59" s="17" t="s">
        <v>11</v>
      </c>
      <c r="F59" s="18">
        <v>44948</v>
      </c>
      <c r="G59">
        <v>28</v>
      </c>
      <c r="H59">
        <v>4.5</v>
      </c>
      <c r="I59">
        <f>IF(MONTH(calls[[#This Row],[Date of Call]])&lt;=6, YEAR(calls[[#This Row],[Date of Call]]), YEAR(calls[[#This Row],[Date of Call]])+1)</f>
        <v>2023</v>
      </c>
      <c r="J59" t="str">
        <f>TEXT(calls[[#This Row],[Date of Call]],"DDDD")</f>
        <v>Sunday</v>
      </c>
      <c r="K59" t="str" cm="1">
        <f t="array" ref="K59">_xlfn.IFS(calls[[#This Row],[Duration]]&lt;=10,"Under 10 mins", calls[[#This Row],[Duration]]&lt;=30, "10 to 30 mins", calls[[#This Row],[Duration]]&lt;=60, "30 to 60 mins", calls[[#This Row],[Duration]]&lt;=120, "1 to 2 hours", TRUE, "More than 2 hours")</f>
        <v>1 to 2 hours</v>
      </c>
      <c r="L59">
        <f>ROUND(calls[[#This Row],[Satisfaction Rating]],0)</f>
        <v>5</v>
      </c>
    </row>
    <row r="60" spans="2:12" x14ac:dyDescent="0.3">
      <c r="B60" t="s">
        <v>82</v>
      </c>
      <c r="C60" t="s">
        <v>5</v>
      </c>
      <c r="D60">
        <v>58</v>
      </c>
      <c r="E60" s="17" t="s">
        <v>9</v>
      </c>
      <c r="F60" s="18">
        <v>44949</v>
      </c>
      <c r="G60">
        <v>135</v>
      </c>
      <c r="H60">
        <v>3.3</v>
      </c>
      <c r="I60">
        <f>IF(MONTH(calls[[#This Row],[Date of Call]])&lt;=6, YEAR(calls[[#This Row],[Date of Call]]), YEAR(calls[[#This Row],[Date of Call]])+1)</f>
        <v>2023</v>
      </c>
      <c r="J60" t="str">
        <f>TEXT(calls[[#This Row],[Date of Call]],"DDDD")</f>
        <v>Monday</v>
      </c>
      <c r="K60" t="str" cm="1">
        <f t="array" ref="K60">_xlfn.IFS(calls[[#This Row],[Duration]]&lt;=10,"Under 10 mins", calls[[#This Row],[Duration]]&lt;=30, "10 to 30 mins", calls[[#This Row],[Duration]]&lt;=60, "30 to 60 mins", calls[[#This Row],[Duration]]&lt;=120, "1 to 2 hours", TRUE, "More than 2 hours")</f>
        <v>30 to 60 mins</v>
      </c>
      <c r="L60">
        <f>ROUND(calls[[#This Row],[Satisfaction Rating]],0)</f>
        <v>3</v>
      </c>
    </row>
    <row r="61" spans="2:12" x14ac:dyDescent="0.3">
      <c r="B61" t="s">
        <v>83</v>
      </c>
      <c r="C61" t="s">
        <v>19</v>
      </c>
      <c r="D61">
        <v>118</v>
      </c>
      <c r="E61" s="17" t="s">
        <v>9</v>
      </c>
      <c r="F61" s="18">
        <v>44949</v>
      </c>
      <c r="G61">
        <v>126</v>
      </c>
      <c r="H61">
        <v>2.2999999999999998</v>
      </c>
      <c r="I61">
        <f>IF(MONTH(calls[[#This Row],[Date of Call]])&lt;=6, YEAR(calls[[#This Row],[Date of Call]]), YEAR(calls[[#This Row],[Date of Call]])+1)</f>
        <v>2023</v>
      </c>
      <c r="J61" t="str">
        <f>TEXT(calls[[#This Row],[Date of Call]],"DDDD")</f>
        <v>Monday</v>
      </c>
      <c r="K61" t="str" cm="1">
        <f t="array" ref="K61">_xlfn.IFS(calls[[#This Row],[Duration]]&lt;=10,"Under 10 mins", calls[[#This Row],[Duration]]&lt;=30, "10 to 30 mins", calls[[#This Row],[Duration]]&lt;=60, "30 to 60 mins", calls[[#This Row],[Duration]]&lt;=120, "1 to 2 hours", TRUE, "More than 2 hours")</f>
        <v>1 to 2 hours</v>
      </c>
      <c r="L61">
        <f>ROUND(calls[[#This Row],[Satisfaction Rating]],0)</f>
        <v>2</v>
      </c>
    </row>
    <row r="62" spans="2:12" x14ac:dyDescent="0.3">
      <c r="B62" t="s">
        <v>84</v>
      </c>
      <c r="C62" t="s">
        <v>8</v>
      </c>
      <c r="D62">
        <v>63</v>
      </c>
      <c r="E62" s="17" t="s">
        <v>10</v>
      </c>
      <c r="F62" s="18">
        <v>44949</v>
      </c>
      <c r="G62">
        <v>160</v>
      </c>
      <c r="H62">
        <v>4.3</v>
      </c>
      <c r="I62">
        <f>IF(MONTH(calls[[#This Row],[Date of Call]])&lt;=6, YEAR(calls[[#This Row],[Date of Call]]), YEAR(calls[[#This Row],[Date of Call]])+1)</f>
        <v>2023</v>
      </c>
      <c r="J62" t="str">
        <f>TEXT(calls[[#This Row],[Date of Call]],"DDDD")</f>
        <v>Monday</v>
      </c>
      <c r="K62" t="str" cm="1">
        <f t="array" ref="K62">_xlfn.IFS(calls[[#This Row],[Duration]]&lt;=10,"Under 10 mins", calls[[#This Row],[Duration]]&lt;=30, "10 to 30 mins", calls[[#This Row],[Duration]]&lt;=60, "30 to 60 mins", calls[[#This Row],[Duration]]&lt;=120, "1 to 2 hours", TRUE, "More than 2 hours")</f>
        <v>1 to 2 hours</v>
      </c>
      <c r="L62">
        <f>ROUND(calls[[#This Row],[Satisfaction Rating]],0)</f>
        <v>4</v>
      </c>
    </row>
    <row r="63" spans="2:12" x14ac:dyDescent="0.3">
      <c r="B63" t="s">
        <v>85</v>
      </c>
      <c r="C63" t="s">
        <v>5</v>
      </c>
      <c r="D63">
        <v>95</v>
      </c>
      <c r="E63" s="17" t="s">
        <v>9</v>
      </c>
      <c r="F63" s="18">
        <v>44950</v>
      </c>
      <c r="G63">
        <v>48</v>
      </c>
      <c r="H63">
        <v>4.5999999999999996</v>
      </c>
      <c r="I63">
        <f>IF(MONTH(calls[[#This Row],[Date of Call]])&lt;=6, YEAR(calls[[#This Row],[Date of Call]]), YEAR(calls[[#This Row],[Date of Call]])+1)</f>
        <v>2023</v>
      </c>
      <c r="J63" t="str">
        <f>TEXT(calls[[#This Row],[Date of Call]],"DDDD")</f>
        <v>Tuesday</v>
      </c>
      <c r="K63" t="str" cm="1">
        <f t="array" ref="K63">_xlfn.IFS(calls[[#This Row],[Duration]]&lt;=10,"Under 10 mins", calls[[#This Row],[Duration]]&lt;=30, "10 to 30 mins", calls[[#This Row],[Duration]]&lt;=60, "30 to 60 mins", calls[[#This Row],[Duration]]&lt;=120, "1 to 2 hours", TRUE, "More than 2 hours")</f>
        <v>1 to 2 hours</v>
      </c>
      <c r="L63">
        <f>ROUND(calls[[#This Row],[Satisfaction Rating]],0)</f>
        <v>5</v>
      </c>
    </row>
    <row r="64" spans="2:12" x14ac:dyDescent="0.3">
      <c r="B64" t="s">
        <v>86</v>
      </c>
      <c r="C64" t="s">
        <v>14</v>
      </c>
      <c r="D64">
        <v>74</v>
      </c>
      <c r="E64" s="17" t="s">
        <v>11</v>
      </c>
      <c r="F64" s="18">
        <v>44950</v>
      </c>
      <c r="G64">
        <v>66</v>
      </c>
      <c r="H64">
        <v>4</v>
      </c>
      <c r="I64">
        <f>IF(MONTH(calls[[#This Row],[Date of Call]])&lt;=6, YEAR(calls[[#This Row],[Date of Call]]), YEAR(calls[[#This Row],[Date of Call]])+1)</f>
        <v>2023</v>
      </c>
      <c r="J64" t="str">
        <f>TEXT(calls[[#This Row],[Date of Call]],"DDDD")</f>
        <v>Tuesday</v>
      </c>
      <c r="K64" t="str" cm="1">
        <f t="array" ref="K64">_xlfn.IFS(calls[[#This Row],[Duration]]&lt;=10,"Under 10 mins", calls[[#This Row],[Duration]]&lt;=30, "10 to 30 mins", calls[[#This Row],[Duration]]&lt;=60, "30 to 60 mins", calls[[#This Row],[Duration]]&lt;=120, "1 to 2 hours", TRUE, "More than 2 hours")</f>
        <v>1 to 2 hours</v>
      </c>
      <c r="L64">
        <f>ROUND(calls[[#This Row],[Satisfaction Rating]],0)</f>
        <v>4</v>
      </c>
    </row>
    <row r="65" spans="2:12" x14ac:dyDescent="0.3">
      <c r="B65" t="s">
        <v>87</v>
      </c>
      <c r="C65" t="s">
        <v>18</v>
      </c>
      <c r="D65">
        <v>130</v>
      </c>
      <c r="E65" s="17" t="s">
        <v>13</v>
      </c>
      <c r="F65" s="18">
        <v>44950</v>
      </c>
      <c r="G65">
        <v>126</v>
      </c>
      <c r="H65">
        <v>2.5</v>
      </c>
      <c r="I65">
        <f>IF(MONTH(calls[[#This Row],[Date of Call]])&lt;=6, YEAR(calls[[#This Row],[Date of Call]]), YEAR(calls[[#This Row],[Date of Call]])+1)</f>
        <v>2023</v>
      </c>
      <c r="J65" t="str">
        <f>TEXT(calls[[#This Row],[Date of Call]],"DDDD")</f>
        <v>Tuesday</v>
      </c>
      <c r="K65" t="str" cm="1">
        <f t="array" ref="K65">_xlfn.IFS(calls[[#This Row],[Duration]]&lt;=10,"Under 10 mins", calls[[#This Row],[Duration]]&lt;=30, "10 to 30 mins", calls[[#This Row],[Duration]]&lt;=60, "30 to 60 mins", calls[[#This Row],[Duration]]&lt;=120, "1 to 2 hours", TRUE, "More than 2 hours")</f>
        <v>More than 2 hours</v>
      </c>
      <c r="L65">
        <f>ROUND(calls[[#This Row],[Satisfaction Rating]],0)</f>
        <v>3</v>
      </c>
    </row>
    <row r="66" spans="2:12" x14ac:dyDescent="0.3">
      <c r="B66" t="s">
        <v>88</v>
      </c>
      <c r="C66" t="s">
        <v>19</v>
      </c>
      <c r="D66">
        <v>110</v>
      </c>
      <c r="E66" s="17" t="s">
        <v>6</v>
      </c>
      <c r="F66" s="18">
        <v>44950</v>
      </c>
      <c r="G66">
        <v>96</v>
      </c>
      <c r="H66">
        <v>5</v>
      </c>
      <c r="I66">
        <f>IF(MONTH(calls[[#This Row],[Date of Call]])&lt;=6, YEAR(calls[[#This Row],[Date of Call]]), YEAR(calls[[#This Row],[Date of Call]])+1)</f>
        <v>2023</v>
      </c>
      <c r="J66" t="str">
        <f>TEXT(calls[[#This Row],[Date of Call]],"DDDD")</f>
        <v>Tuesday</v>
      </c>
      <c r="K66" t="str" cm="1">
        <f t="array" ref="K66">_xlfn.IFS(calls[[#This Row],[Duration]]&lt;=10,"Under 10 mins", calls[[#This Row],[Duration]]&lt;=30, "10 to 30 mins", calls[[#This Row],[Duration]]&lt;=60, "30 to 60 mins", calls[[#This Row],[Duration]]&lt;=120, "1 to 2 hours", TRUE, "More than 2 hours")</f>
        <v>1 to 2 hours</v>
      </c>
      <c r="L66">
        <f>ROUND(calls[[#This Row],[Satisfaction Rating]],0)</f>
        <v>5</v>
      </c>
    </row>
    <row r="67" spans="2:12" x14ac:dyDescent="0.3">
      <c r="B67" t="s">
        <v>89</v>
      </c>
      <c r="C67" t="s">
        <v>14</v>
      </c>
      <c r="D67">
        <v>71</v>
      </c>
      <c r="E67" s="17" t="s">
        <v>10</v>
      </c>
      <c r="F67" s="18">
        <v>44951</v>
      </c>
      <c r="G67">
        <v>90</v>
      </c>
      <c r="H67">
        <v>3.8</v>
      </c>
      <c r="I67">
        <f>IF(MONTH(calls[[#This Row],[Date of Call]])&lt;=6, YEAR(calls[[#This Row],[Date of Call]]), YEAR(calls[[#This Row],[Date of Call]])+1)</f>
        <v>2023</v>
      </c>
      <c r="J67" t="str">
        <f>TEXT(calls[[#This Row],[Date of Call]],"DDDD")</f>
        <v>Wednesday</v>
      </c>
      <c r="K67" t="str" cm="1">
        <f t="array" ref="K67">_xlfn.IFS(calls[[#This Row],[Duration]]&lt;=10,"Under 10 mins", calls[[#This Row],[Duration]]&lt;=30, "10 to 30 mins", calls[[#This Row],[Duration]]&lt;=60, "30 to 60 mins", calls[[#This Row],[Duration]]&lt;=120, "1 to 2 hours", TRUE, "More than 2 hours")</f>
        <v>1 to 2 hours</v>
      </c>
      <c r="L67">
        <f>ROUND(calls[[#This Row],[Satisfaction Rating]],0)</f>
        <v>4</v>
      </c>
    </row>
    <row r="68" spans="2:12" x14ac:dyDescent="0.3">
      <c r="B68" t="s">
        <v>90</v>
      </c>
      <c r="C68" t="s">
        <v>17</v>
      </c>
      <c r="D68">
        <v>147</v>
      </c>
      <c r="E68" s="17" t="s">
        <v>13</v>
      </c>
      <c r="F68" s="18">
        <v>44951</v>
      </c>
      <c r="G68">
        <v>105</v>
      </c>
      <c r="H68">
        <v>4.4000000000000004</v>
      </c>
      <c r="I68">
        <f>IF(MONTH(calls[[#This Row],[Date of Call]])&lt;=6, YEAR(calls[[#This Row],[Date of Call]]), YEAR(calls[[#This Row],[Date of Call]])+1)</f>
        <v>2023</v>
      </c>
      <c r="J68" t="str">
        <f>TEXT(calls[[#This Row],[Date of Call]],"DDDD")</f>
        <v>Wednesday</v>
      </c>
      <c r="K68" t="str" cm="1">
        <f t="array" ref="K68">_xlfn.IFS(calls[[#This Row],[Duration]]&lt;=10,"Under 10 mins", calls[[#This Row],[Duration]]&lt;=30, "10 to 30 mins", calls[[#This Row],[Duration]]&lt;=60, "30 to 60 mins", calls[[#This Row],[Duration]]&lt;=120, "1 to 2 hours", TRUE, "More than 2 hours")</f>
        <v>More than 2 hours</v>
      </c>
      <c r="L68">
        <f>ROUND(calls[[#This Row],[Satisfaction Rating]],0)</f>
        <v>4</v>
      </c>
    </row>
    <row r="69" spans="2:12" x14ac:dyDescent="0.3">
      <c r="B69" t="s">
        <v>91</v>
      </c>
      <c r="C69" t="s">
        <v>12</v>
      </c>
      <c r="D69">
        <v>69</v>
      </c>
      <c r="E69" s="17" t="s">
        <v>9</v>
      </c>
      <c r="F69" s="18">
        <v>44952</v>
      </c>
      <c r="G69">
        <v>40</v>
      </c>
      <c r="H69">
        <v>3.8</v>
      </c>
      <c r="I69">
        <f>IF(MONTH(calls[[#This Row],[Date of Call]])&lt;=6, YEAR(calls[[#This Row],[Date of Call]]), YEAR(calls[[#This Row],[Date of Call]])+1)</f>
        <v>2023</v>
      </c>
      <c r="J69" t="str">
        <f>TEXT(calls[[#This Row],[Date of Call]],"DDDD")</f>
        <v>Thursday</v>
      </c>
      <c r="K69" t="str" cm="1">
        <f t="array" ref="K69">_xlfn.IFS(calls[[#This Row],[Duration]]&lt;=10,"Under 10 mins", calls[[#This Row],[Duration]]&lt;=30, "10 to 30 mins", calls[[#This Row],[Duration]]&lt;=60, "30 to 60 mins", calls[[#This Row],[Duration]]&lt;=120, "1 to 2 hours", TRUE, "More than 2 hours")</f>
        <v>1 to 2 hours</v>
      </c>
      <c r="L69">
        <f>ROUND(calls[[#This Row],[Satisfaction Rating]],0)</f>
        <v>4</v>
      </c>
    </row>
    <row r="70" spans="2:12" x14ac:dyDescent="0.3">
      <c r="B70" t="s">
        <v>92</v>
      </c>
      <c r="C70" t="s">
        <v>19</v>
      </c>
      <c r="D70">
        <v>50</v>
      </c>
      <c r="E70" s="17" t="s">
        <v>10</v>
      </c>
      <c r="F70" s="18">
        <v>44952</v>
      </c>
      <c r="G70">
        <v>60</v>
      </c>
      <c r="H70">
        <v>2</v>
      </c>
      <c r="I70">
        <f>IF(MONTH(calls[[#This Row],[Date of Call]])&lt;=6, YEAR(calls[[#This Row],[Date of Call]]), YEAR(calls[[#This Row],[Date of Call]])+1)</f>
        <v>2023</v>
      </c>
      <c r="J70" t="str">
        <f>TEXT(calls[[#This Row],[Date of Call]],"DDDD")</f>
        <v>Thursday</v>
      </c>
      <c r="K70" t="str" cm="1">
        <f t="array" ref="K70">_xlfn.IFS(calls[[#This Row],[Duration]]&lt;=10,"Under 10 mins", calls[[#This Row],[Duration]]&lt;=30, "10 to 30 mins", calls[[#This Row],[Duration]]&lt;=60, "30 to 60 mins", calls[[#This Row],[Duration]]&lt;=120, "1 to 2 hours", TRUE, "More than 2 hours")</f>
        <v>30 to 60 mins</v>
      </c>
      <c r="L70">
        <f>ROUND(calls[[#This Row],[Satisfaction Rating]],0)</f>
        <v>2</v>
      </c>
    </row>
    <row r="71" spans="2:12" x14ac:dyDescent="0.3">
      <c r="B71" t="s">
        <v>93</v>
      </c>
      <c r="C71" t="s">
        <v>18</v>
      </c>
      <c r="D71">
        <v>124</v>
      </c>
      <c r="E71" s="17" t="s">
        <v>13</v>
      </c>
      <c r="F71" s="18">
        <v>44953</v>
      </c>
      <c r="G71">
        <v>215</v>
      </c>
      <c r="H71">
        <v>4.0999999999999996</v>
      </c>
      <c r="I71">
        <f>IF(MONTH(calls[[#This Row],[Date of Call]])&lt;=6, YEAR(calls[[#This Row],[Date of Call]]), YEAR(calls[[#This Row],[Date of Call]])+1)</f>
        <v>2023</v>
      </c>
      <c r="J71" t="str">
        <f>TEXT(calls[[#This Row],[Date of Call]],"DDDD")</f>
        <v>Friday</v>
      </c>
      <c r="K71" t="str" cm="1">
        <f t="array" ref="K71">_xlfn.IFS(calls[[#This Row],[Duration]]&lt;=10,"Under 10 mins", calls[[#This Row],[Duration]]&lt;=30, "10 to 30 mins", calls[[#This Row],[Duration]]&lt;=60, "30 to 60 mins", calls[[#This Row],[Duration]]&lt;=120, "1 to 2 hours", TRUE, "More than 2 hours")</f>
        <v>More than 2 hours</v>
      </c>
      <c r="L71">
        <f>ROUND(calls[[#This Row],[Satisfaction Rating]],0)</f>
        <v>4</v>
      </c>
    </row>
    <row r="72" spans="2:12" x14ac:dyDescent="0.3">
      <c r="B72" t="s">
        <v>94</v>
      </c>
      <c r="C72" t="s">
        <v>23</v>
      </c>
      <c r="D72">
        <v>81</v>
      </c>
      <c r="E72" s="17" t="s">
        <v>11</v>
      </c>
      <c r="F72" s="18">
        <v>44953</v>
      </c>
      <c r="G72">
        <v>156</v>
      </c>
      <c r="H72">
        <v>2.6</v>
      </c>
      <c r="I72">
        <f>IF(MONTH(calls[[#This Row],[Date of Call]])&lt;=6, YEAR(calls[[#This Row],[Date of Call]]), YEAR(calls[[#This Row],[Date of Call]])+1)</f>
        <v>2023</v>
      </c>
      <c r="J72" t="str">
        <f>TEXT(calls[[#This Row],[Date of Call]],"DDDD")</f>
        <v>Friday</v>
      </c>
      <c r="K72" t="str" cm="1">
        <f t="array" ref="K72">_xlfn.IFS(calls[[#This Row],[Duration]]&lt;=10,"Under 10 mins", calls[[#This Row],[Duration]]&lt;=30, "10 to 30 mins", calls[[#This Row],[Duration]]&lt;=60, "30 to 60 mins", calls[[#This Row],[Duration]]&lt;=120, "1 to 2 hours", TRUE, "More than 2 hours")</f>
        <v>1 to 2 hours</v>
      </c>
      <c r="L72">
        <f>ROUND(calls[[#This Row],[Satisfaction Rating]],0)</f>
        <v>3</v>
      </c>
    </row>
    <row r="73" spans="2:12" x14ac:dyDescent="0.3">
      <c r="B73" t="s">
        <v>95</v>
      </c>
      <c r="C73" t="s">
        <v>7</v>
      </c>
      <c r="D73">
        <v>141</v>
      </c>
      <c r="E73" s="17" t="s">
        <v>6</v>
      </c>
      <c r="F73" s="18">
        <v>44953</v>
      </c>
      <c r="G73">
        <v>54</v>
      </c>
      <c r="H73">
        <v>0</v>
      </c>
      <c r="I73">
        <f>IF(MONTH(calls[[#This Row],[Date of Call]])&lt;=6, YEAR(calls[[#This Row],[Date of Call]]), YEAR(calls[[#This Row],[Date of Call]])+1)</f>
        <v>2023</v>
      </c>
      <c r="J73" t="str">
        <f>TEXT(calls[[#This Row],[Date of Call]],"DDDD")</f>
        <v>Friday</v>
      </c>
      <c r="K73" t="str" cm="1">
        <f t="array" ref="K73">_xlfn.IFS(calls[[#This Row],[Duration]]&lt;=10,"Under 10 mins", calls[[#This Row],[Duration]]&lt;=30, "10 to 30 mins", calls[[#This Row],[Duration]]&lt;=60, "30 to 60 mins", calls[[#This Row],[Duration]]&lt;=120, "1 to 2 hours", TRUE, "More than 2 hours")</f>
        <v>More than 2 hours</v>
      </c>
      <c r="L73">
        <f>ROUND(calls[[#This Row],[Satisfaction Rating]],0)</f>
        <v>0</v>
      </c>
    </row>
    <row r="74" spans="2:12" x14ac:dyDescent="0.3">
      <c r="B74" t="s">
        <v>96</v>
      </c>
      <c r="C74" t="s">
        <v>7</v>
      </c>
      <c r="D74">
        <v>168</v>
      </c>
      <c r="E74" s="17" t="s">
        <v>6</v>
      </c>
      <c r="F74" s="18">
        <v>44954</v>
      </c>
      <c r="G74">
        <v>160</v>
      </c>
      <c r="H74">
        <v>3.9</v>
      </c>
      <c r="I74">
        <f>IF(MONTH(calls[[#This Row],[Date of Call]])&lt;=6, YEAR(calls[[#This Row],[Date of Call]]), YEAR(calls[[#This Row],[Date of Call]])+1)</f>
        <v>2023</v>
      </c>
      <c r="J74" t="str">
        <f>TEXT(calls[[#This Row],[Date of Call]],"DDDD")</f>
        <v>Saturday</v>
      </c>
      <c r="K74" t="str" cm="1">
        <f t="array" ref="K74">_xlfn.IFS(calls[[#This Row],[Duration]]&lt;=10,"Under 10 mins", calls[[#This Row],[Duration]]&lt;=30, "10 to 30 mins", calls[[#This Row],[Duration]]&lt;=60, "30 to 60 mins", calls[[#This Row],[Duration]]&lt;=120, "1 to 2 hours", TRUE, "More than 2 hours")</f>
        <v>More than 2 hours</v>
      </c>
      <c r="L74">
        <f>ROUND(calls[[#This Row],[Satisfaction Rating]],0)</f>
        <v>4</v>
      </c>
    </row>
    <row r="75" spans="2:12" x14ac:dyDescent="0.3">
      <c r="B75" t="s">
        <v>97</v>
      </c>
      <c r="C75" t="s">
        <v>17</v>
      </c>
      <c r="D75">
        <v>101</v>
      </c>
      <c r="E75" s="17" t="s">
        <v>11</v>
      </c>
      <c r="F75" s="18">
        <v>44954</v>
      </c>
      <c r="G75">
        <v>80</v>
      </c>
      <c r="H75">
        <v>4.8</v>
      </c>
      <c r="I75">
        <f>IF(MONTH(calls[[#This Row],[Date of Call]])&lt;=6, YEAR(calls[[#This Row],[Date of Call]]), YEAR(calls[[#This Row],[Date of Call]])+1)</f>
        <v>2023</v>
      </c>
      <c r="J75" t="str">
        <f>TEXT(calls[[#This Row],[Date of Call]],"DDDD")</f>
        <v>Saturday</v>
      </c>
      <c r="K75" t="str" cm="1">
        <f t="array" ref="K75">_xlfn.IFS(calls[[#This Row],[Duration]]&lt;=10,"Under 10 mins", calls[[#This Row],[Duration]]&lt;=30, "10 to 30 mins", calls[[#This Row],[Duration]]&lt;=60, "30 to 60 mins", calls[[#This Row],[Duration]]&lt;=120, "1 to 2 hours", TRUE, "More than 2 hours")</f>
        <v>1 to 2 hours</v>
      </c>
      <c r="L75">
        <f>ROUND(calls[[#This Row],[Satisfaction Rating]],0)</f>
        <v>5</v>
      </c>
    </row>
    <row r="76" spans="2:12" x14ac:dyDescent="0.3">
      <c r="B76" t="s">
        <v>98</v>
      </c>
      <c r="C76" t="s">
        <v>14</v>
      </c>
      <c r="D76">
        <v>67</v>
      </c>
      <c r="E76" s="17" t="s">
        <v>11</v>
      </c>
      <c r="F76" s="18">
        <v>44954</v>
      </c>
      <c r="G76">
        <v>168</v>
      </c>
      <c r="H76">
        <v>2.6</v>
      </c>
      <c r="I76">
        <f>IF(MONTH(calls[[#This Row],[Date of Call]])&lt;=6, YEAR(calls[[#This Row],[Date of Call]]), YEAR(calls[[#This Row],[Date of Call]])+1)</f>
        <v>2023</v>
      </c>
      <c r="J76" t="str">
        <f>TEXT(calls[[#This Row],[Date of Call]],"DDDD")</f>
        <v>Saturday</v>
      </c>
      <c r="K76" t="str" cm="1">
        <f t="array" ref="K76">_xlfn.IFS(calls[[#This Row],[Duration]]&lt;=10,"Under 10 mins", calls[[#This Row],[Duration]]&lt;=30, "10 to 30 mins", calls[[#This Row],[Duration]]&lt;=60, "30 to 60 mins", calls[[#This Row],[Duration]]&lt;=120, "1 to 2 hours", TRUE, "More than 2 hours")</f>
        <v>1 to 2 hours</v>
      </c>
      <c r="L76">
        <f>ROUND(calls[[#This Row],[Satisfaction Rating]],0)</f>
        <v>3</v>
      </c>
    </row>
    <row r="77" spans="2:12" x14ac:dyDescent="0.3">
      <c r="B77" t="s">
        <v>99</v>
      </c>
      <c r="C77" t="s">
        <v>5</v>
      </c>
      <c r="D77">
        <v>114</v>
      </c>
      <c r="E77" s="17" t="s">
        <v>6</v>
      </c>
      <c r="F77" s="18">
        <v>44956</v>
      </c>
      <c r="G77">
        <v>42</v>
      </c>
      <c r="H77">
        <v>2.6</v>
      </c>
      <c r="I77">
        <f>IF(MONTH(calls[[#This Row],[Date of Call]])&lt;=6, YEAR(calls[[#This Row],[Date of Call]]), YEAR(calls[[#This Row],[Date of Call]])+1)</f>
        <v>2023</v>
      </c>
      <c r="J77" t="str">
        <f>TEXT(calls[[#This Row],[Date of Call]],"DDDD")</f>
        <v>Monday</v>
      </c>
      <c r="K77" t="str" cm="1">
        <f t="array" ref="K77">_xlfn.IFS(calls[[#This Row],[Duration]]&lt;=10,"Under 10 mins", calls[[#This Row],[Duration]]&lt;=30, "10 to 30 mins", calls[[#This Row],[Duration]]&lt;=60, "30 to 60 mins", calls[[#This Row],[Duration]]&lt;=120, "1 to 2 hours", TRUE, "More than 2 hours")</f>
        <v>1 to 2 hours</v>
      </c>
      <c r="L77">
        <f>ROUND(calls[[#This Row],[Satisfaction Rating]],0)</f>
        <v>3</v>
      </c>
    </row>
    <row r="78" spans="2:12" x14ac:dyDescent="0.3">
      <c r="B78" t="s">
        <v>100</v>
      </c>
      <c r="C78" t="s">
        <v>23</v>
      </c>
      <c r="D78">
        <v>42</v>
      </c>
      <c r="E78" s="17" t="s">
        <v>11</v>
      </c>
      <c r="F78" s="18">
        <v>44956</v>
      </c>
      <c r="G78">
        <v>205</v>
      </c>
      <c r="H78">
        <v>3.6</v>
      </c>
      <c r="I78">
        <f>IF(MONTH(calls[[#This Row],[Date of Call]])&lt;=6, YEAR(calls[[#This Row],[Date of Call]]), YEAR(calls[[#This Row],[Date of Call]])+1)</f>
        <v>2023</v>
      </c>
      <c r="J78" t="str">
        <f>TEXT(calls[[#This Row],[Date of Call]],"DDDD")</f>
        <v>Monday</v>
      </c>
      <c r="K78" t="str" cm="1">
        <f t="array" ref="K78">_xlfn.IFS(calls[[#This Row],[Duration]]&lt;=10,"Under 10 mins", calls[[#This Row],[Duration]]&lt;=30, "10 to 30 mins", calls[[#This Row],[Duration]]&lt;=60, "30 to 60 mins", calls[[#This Row],[Duration]]&lt;=120, "1 to 2 hours", TRUE, "More than 2 hours")</f>
        <v>30 to 60 mins</v>
      </c>
      <c r="L78">
        <f>ROUND(calls[[#This Row],[Satisfaction Rating]],0)</f>
        <v>4</v>
      </c>
    </row>
    <row r="79" spans="2:12" x14ac:dyDescent="0.3">
      <c r="B79" t="s">
        <v>101</v>
      </c>
      <c r="C79" t="s">
        <v>8</v>
      </c>
      <c r="D79">
        <v>69</v>
      </c>
      <c r="E79" s="17" t="s">
        <v>6</v>
      </c>
      <c r="F79" s="18">
        <v>44956</v>
      </c>
      <c r="G79">
        <v>108</v>
      </c>
      <c r="H79">
        <v>3.3</v>
      </c>
      <c r="I79">
        <f>IF(MONTH(calls[[#This Row],[Date of Call]])&lt;=6, YEAR(calls[[#This Row],[Date of Call]]), YEAR(calls[[#This Row],[Date of Call]])+1)</f>
        <v>2023</v>
      </c>
      <c r="J79" t="str">
        <f>TEXT(calls[[#This Row],[Date of Call]],"DDDD")</f>
        <v>Monday</v>
      </c>
      <c r="K79" t="str" cm="1">
        <f t="array" ref="K79">_xlfn.IFS(calls[[#This Row],[Duration]]&lt;=10,"Under 10 mins", calls[[#This Row],[Duration]]&lt;=30, "10 to 30 mins", calls[[#This Row],[Duration]]&lt;=60, "30 to 60 mins", calls[[#This Row],[Duration]]&lt;=120, "1 to 2 hours", TRUE, "More than 2 hours")</f>
        <v>1 to 2 hours</v>
      </c>
      <c r="L79">
        <f>ROUND(calls[[#This Row],[Satisfaction Rating]],0)</f>
        <v>3</v>
      </c>
    </row>
    <row r="80" spans="2:12" x14ac:dyDescent="0.3">
      <c r="B80" t="s">
        <v>102</v>
      </c>
      <c r="C80" t="s">
        <v>18</v>
      </c>
      <c r="D80">
        <v>145</v>
      </c>
      <c r="E80" s="17" t="s">
        <v>9</v>
      </c>
      <c r="F80" s="18">
        <v>44956</v>
      </c>
      <c r="G80">
        <v>78</v>
      </c>
      <c r="H80">
        <v>1.9</v>
      </c>
      <c r="I80">
        <f>IF(MONTH(calls[[#This Row],[Date of Call]])&lt;=6, YEAR(calls[[#This Row],[Date of Call]]), YEAR(calls[[#This Row],[Date of Call]])+1)</f>
        <v>2023</v>
      </c>
      <c r="J80" t="str">
        <f>TEXT(calls[[#This Row],[Date of Call]],"DDDD")</f>
        <v>Monday</v>
      </c>
      <c r="K80" t="str" cm="1">
        <f t="array" ref="K80">_xlfn.IFS(calls[[#This Row],[Duration]]&lt;=10,"Under 10 mins", calls[[#This Row],[Duration]]&lt;=30, "10 to 30 mins", calls[[#This Row],[Duration]]&lt;=60, "30 to 60 mins", calls[[#This Row],[Duration]]&lt;=120, "1 to 2 hours", TRUE, "More than 2 hours")</f>
        <v>More than 2 hours</v>
      </c>
      <c r="L80">
        <f>ROUND(calls[[#This Row],[Satisfaction Rating]],0)</f>
        <v>2</v>
      </c>
    </row>
    <row r="81" spans="2:12" x14ac:dyDescent="0.3">
      <c r="B81" t="s">
        <v>103</v>
      </c>
      <c r="C81" t="s">
        <v>12</v>
      </c>
      <c r="D81">
        <v>43</v>
      </c>
      <c r="E81" s="17" t="s">
        <v>6</v>
      </c>
      <c r="F81" s="18">
        <v>44956</v>
      </c>
      <c r="G81">
        <v>23</v>
      </c>
      <c r="H81">
        <v>4.9000000000000004</v>
      </c>
      <c r="I81">
        <f>IF(MONTH(calls[[#This Row],[Date of Call]])&lt;=6, YEAR(calls[[#This Row],[Date of Call]]), YEAR(calls[[#This Row],[Date of Call]])+1)</f>
        <v>2023</v>
      </c>
      <c r="J81" t="str">
        <f>TEXT(calls[[#This Row],[Date of Call]],"DDDD")</f>
        <v>Monday</v>
      </c>
      <c r="K81" t="str" cm="1">
        <f t="array" ref="K81">_xlfn.IFS(calls[[#This Row],[Duration]]&lt;=10,"Under 10 mins", calls[[#This Row],[Duration]]&lt;=30, "10 to 30 mins", calls[[#This Row],[Duration]]&lt;=60, "30 to 60 mins", calls[[#This Row],[Duration]]&lt;=120, "1 to 2 hours", TRUE, "More than 2 hours")</f>
        <v>30 to 60 mins</v>
      </c>
      <c r="L81">
        <f>ROUND(calls[[#This Row],[Satisfaction Rating]],0)</f>
        <v>5</v>
      </c>
    </row>
    <row r="82" spans="2:12" x14ac:dyDescent="0.3">
      <c r="B82" t="s">
        <v>104</v>
      </c>
      <c r="C82" t="s">
        <v>8</v>
      </c>
      <c r="D82">
        <v>62</v>
      </c>
      <c r="E82" s="17" t="s">
        <v>10</v>
      </c>
      <c r="F82" s="18">
        <v>44957</v>
      </c>
      <c r="G82">
        <v>99</v>
      </c>
      <c r="H82">
        <v>3.6</v>
      </c>
      <c r="I82">
        <f>IF(MONTH(calls[[#This Row],[Date of Call]])&lt;=6, YEAR(calls[[#This Row],[Date of Call]]), YEAR(calls[[#This Row],[Date of Call]])+1)</f>
        <v>2023</v>
      </c>
      <c r="J82" t="str">
        <f>TEXT(calls[[#This Row],[Date of Call]],"DDDD")</f>
        <v>Tuesday</v>
      </c>
      <c r="K82" t="str" cm="1">
        <f t="array" ref="K82">_xlfn.IFS(calls[[#This Row],[Duration]]&lt;=10,"Under 10 mins", calls[[#This Row],[Duration]]&lt;=30, "10 to 30 mins", calls[[#This Row],[Duration]]&lt;=60, "30 to 60 mins", calls[[#This Row],[Duration]]&lt;=120, "1 to 2 hours", TRUE, "More than 2 hours")</f>
        <v>1 to 2 hours</v>
      </c>
      <c r="L82">
        <f>ROUND(calls[[#This Row],[Satisfaction Rating]],0)</f>
        <v>4</v>
      </c>
    </row>
    <row r="83" spans="2:12" x14ac:dyDescent="0.3">
      <c r="B83" t="s">
        <v>105</v>
      </c>
      <c r="C83" t="s">
        <v>22</v>
      </c>
      <c r="D83">
        <v>79</v>
      </c>
      <c r="E83" s="17" t="s">
        <v>6</v>
      </c>
      <c r="F83" s="18">
        <v>44958</v>
      </c>
      <c r="G83">
        <v>148</v>
      </c>
      <c r="H83">
        <v>4.5</v>
      </c>
      <c r="I83">
        <f>IF(MONTH(calls[[#This Row],[Date of Call]])&lt;=6, YEAR(calls[[#This Row],[Date of Call]]), YEAR(calls[[#This Row],[Date of Call]])+1)</f>
        <v>2023</v>
      </c>
      <c r="J83" t="str">
        <f>TEXT(calls[[#This Row],[Date of Call]],"DDDD")</f>
        <v>Wednesday</v>
      </c>
      <c r="K83" t="str" cm="1">
        <f t="array" ref="K83">_xlfn.IFS(calls[[#This Row],[Duration]]&lt;=10,"Under 10 mins", calls[[#This Row],[Duration]]&lt;=30, "10 to 30 mins", calls[[#This Row],[Duration]]&lt;=60, "30 to 60 mins", calls[[#This Row],[Duration]]&lt;=120, "1 to 2 hours", TRUE, "More than 2 hours")</f>
        <v>1 to 2 hours</v>
      </c>
      <c r="L83">
        <f>ROUND(calls[[#This Row],[Satisfaction Rating]],0)</f>
        <v>5</v>
      </c>
    </row>
    <row r="84" spans="2:12" x14ac:dyDescent="0.3">
      <c r="B84" t="s">
        <v>106</v>
      </c>
      <c r="C84" t="s">
        <v>18</v>
      </c>
      <c r="D84">
        <v>45</v>
      </c>
      <c r="E84" s="17" t="s">
        <v>13</v>
      </c>
      <c r="F84" s="18">
        <v>44958</v>
      </c>
      <c r="G84">
        <v>34</v>
      </c>
      <c r="H84">
        <v>3.7</v>
      </c>
      <c r="I84">
        <f>IF(MONTH(calls[[#This Row],[Date of Call]])&lt;=6, YEAR(calls[[#This Row],[Date of Call]]), YEAR(calls[[#This Row],[Date of Call]])+1)</f>
        <v>2023</v>
      </c>
      <c r="J84" t="str">
        <f>TEXT(calls[[#This Row],[Date of Call]],"DDDD")</f>
        <v>Wednesday</v>
      </c>
      <c r="K84" t="str" cm="1">
        <f t="array" ref="K84">_xlfn.IFS(calls[[#This Row],[Duration]]&lt;=10,"Under 10 mins", calls[[#This Row],[Duration]]&lt;=30, "10 to 30 mins", calls[[#This Row],[Duration]]&lt;=60, "30 to 60 mins", calls[[#This Row],[Duration]]&lt;=120, "1 to 2 hours", TRUE, "More than 2 hours")</f>
        <v>30 to 60 mins</v>
      </c>
      <c r="L84">
        <f>ROUND(calls[[#This Row],[Satisfaction Rating]],0)</f>
        <v>4</v>
      </c>
    </row>
    <row r="85" spans="2:12" x14ac:dyDescent="0.3">
      <c r="B85" t="s">
        <v>107</v>
      </c>
      <c r="C85" t="s">
        <v>8</v>
      </c>
      <c r="D85">
        <v>137</v>
      </c>
      <c r="E85" s="17" t="s">
        <v>6</v>
      </c>
      <c r="F85" s="18">
        <v>44958</v>
      </c>
      <c r="G85">
        <v>86</v>
      </c>
      <c r="H85">
        <v>4.8</v>
      </c>
      <c r="I85">
        <f>IF(MONTH(calls[[#This Row],[Date of Call]])&lt;=6, YEAR(calls[[#This Row],[Date of Call]]), YEAR(calls[[#This Row],[Date of Call]])+1)</f>
        <v>2023</v>
      </c>
      <c r="J85" t="str">
        <f>TEXT(calls[[#This Row],[Date of Call]],"DDDD")</f>
        <v>Wednesday</v>
      </c>
      <c r="K85" t="str" cm="1">
        <f t="array" ref="K85">_xlfn.IFS(calls[[#This Row],[Duration]]&lt;=10,"Under 10 mins", calls[[#This Row],[Duration]]&lt;=30, "10 to 30 mins", calls[[#This Row],[Duration]]&lt;=60, "30 to 60 mins", calls[[#This Row],[Duration]]&lt;=120, "1 to 2 hours", TRUE, "More than 2 hours")</f>
        <v>More than 2 hours</v>
      </c>
      <c r="L85">
        <f>ROUND(calls[[#This Row],[Satisfaction Rating]],0)</f>
        <v>5</v>
      </c>
    </row>
    <row r="86" spans="2:12" x14ac:dyDescent="0.3">
      <c r="B86" t="s">
        <v>108</v>
      </c>
      <c r="C86" t="s">
        <v>5</v>
      </c>
      <c r="D86">
        <v>109</v>
      </c>
      <c r="E86" s="17" t="s">
        <v>10</v>
      </c>
      <c r="F86" s="18">
        <v>44958</v>
      </c>
      <c r="G86">
        <v>105</v>
      </c>
      <c r="H86">
        <v>3.3</v>
      </c>
      <c r="I86">
        <f>IF(MONTH(calls[[#This Row],[Date of Call]])&lt;=6, YEAR(calls[[#This Row],[Date of Call]]), YEAR(calls[[#This Row],[Date of Call]])+1)</f>
        <v>2023</v>
      </c>
      <c r="J86" t="str">
        <f>TEXT(calls[[#This Row],[Date of Call]],"DDDD")</f>
        <v>Wednesday</v>
      </c>
      <c r="K86" t="str" cm="1">
        <f t="array" ref="K86">_xlfn.IFS(calls[[#This Row],[Duration]]&lt;=10,"Under 10 mins", calls[[#This Row],[Duration]]&lt;=30, "10 to 30 mins", calls[[#This Row],[Duration]]&lt;=60, "30 to 60 mins", calls[[#This Row],[Duration]]&lt;=120, "1 to 2 hours", TRUE, "More than 2 hours")</f>
        <v>1 to 2 hours</v>
      </c>
      <c r="L86">
        <f>ROUND(calls[[#This Row],[Satisfaction Rating]],0)</f>
        <v>3</v>
      </c>
    </row>
    <row r="87" spans="2:12" x14ac:dyDescent="0.3">
      <c r="B87" t="s">
        <v>109</v>
      </c>
      <c r="C87" t="s">
        <v>12</v>
      </c>
      <c r="D87">
        <v>78</v>
      </c>
      <c r="E87" s="17" t="s">
        <v>10</v>
      </c>
      <c r="F87" s="18">
        <v>44958</v>
      </c>
      <c r="G87">
        <v>62</v>
      </c>
      <c r="H87">
        <v>3.1</v>
      </c>
      <c r="I87">
        <f>IF(MONTH(calls[[#This Row],[Date of Call]])&lt;=6, YEAR(calls[[#This Row],[Date of Call]]), YEAR(calls[[#This Row],[Date of Call]])+1)</f>
        <v>2023</v>
      </c>
      <c r="J87" t="str">
        <f>TEXT(calls[[#This Row],[Date of Call]],"DDDD")</f>
        <v>Wednesday</v>
      </c>
      <c r="K87" t="str" cm="1">
        <f t="array" ref="K87">_xlfn.IFS(calls[[#This Row],[Duration]]&lt;=10,"Under 10 mins", calls[[#This Row],[Duration]]&lt;=30, "10 to 30 mins", calls[[#This Row],[Duration]]&lt;=60, "30 to 60 mins", calls[[#This Row],[Duration]]&lt;=120, "1 to 2 hours", TRUE, "More than 2 hours")</f>
        <v>1 to 2 hours</v>
      </c>
      <c r="L87">
        <f>ROUND(calls[[#This Row],[Satisfaction Rating]],0)</f>
        <v>3</v>
      </c>
    </row>
    <row r="88" spans="2:12" x14ac:dyDescent="0.3">
      <c r="B88" t="s">
        <v>110</v>
      </c>
      <c r="C88" t="s">
        <v>8</v>
      </c>
      <c r="D88">
        <v>137</v>
      </c>
      <c r="E88" s="17" t="s">
        <v>13</v>
      </c>
      <c r="F88" s="18">
        <v>44958</v>
      </c>
      <c r="G88">
        <v>90</v>
      </c>
      <c r="H88">
        <v>4.0999999999999996</v>
      </c>
      <c r="I88">
        <f>IF(MONTH(calls[[#This Row],[Date of Call]])&lt;=6, YEAR(calls[[#This Row],[Date of Call]]), YEAR(calls[[#This Row],[Date of Call]])+1)</f>
        <v>2023</v>
      </c>
      <c r="J88" t="str">
        <f>TEXT(calls[[#This Row],[Date of Call]],"DDDD")</f>
        <v>Wednesday</v>
      </c>
      <c r="K88" t="str" cm="1">
        <f t="array" ref="K88">_xlfn.IFS(calls[[#This Row],[Duration]]&lt;=10,"Under 10 mins", calls[[#This Row],[Duration]]&lt;=30, "10 to 30 mins", calls[[#This Row],[Duration]]&lt;=60, "30 to 60 mins", calls[[#This Row],[Duration]]&lt;=120, "1 to 2 hours", TRUE, "More than 2 hours")</f>
        <v>More than 2 hours</v>
      </c>
      <c r="L88">
        <f>ROUND(calls[[#This Row],[Satisfaction Rating]],0)</f>
        <v>4</v>
      </c>
    </row>
    <row r="89" spans="2:12" x14ac:dyDescent="0.3">
      <c r="B89" t="s">
        <v>111</v>
      </c>
      <c r="C89" t="s">
        <v>21</v>
      </c>
      <c r="D89">
        <v>99</v>
      </c>
      <c r="E89" s="17" t="s">
        <v>10</v>
      </c>
      <c r="F89" s="18">
        <v>44959</v>
      </c>
      <c r="G89">
        <v>112</v>
      </c>
      <c r="H89">
        <v>4.9000000000000004</v>
      </c>
      <c r="I89">
        <f>IF(MONTH(calls[[#This Row],[Date of Call]])&lt;=6, YEAR(calls[[#This Row],[Date of Call]]), YEAR(calls[[#This Row],[Date of Call]])+1)</f>
        <v>2023</v>
      </c>
      <c r="J89" t="str">
        <f>TEXT(calls[[#This Row],[Date of Call]],"DDDD")</f>
        <v>Thursday</v>
      </c>
      <c r="K89" t="str" cm="1">
        <f t="array" ref="K89">_xlfn.IFS(calls[[#This Row],[Duration]]&lt;=10,"Under 10 mins", calls[[#This Row],[Duration]]&lt;=30, "10 to 30 mins", calls[[#This Row],[Duration]]&lt;=60, "30 to 60 mins", calls[[#This Row],[Duration]]&lt;=120, "1 to 2 hours", TRUE, "More than 2 hours")</f>
        <v>1 to 2 hours</v>
      </c>
      <c r="L89">
        <f>ROUND(calls[[#This Row],[Satisfaction Rating]],0)</f>
        <v>5</v>
      </c>
    </row>
    <row r="90" spans="2:12" x14ac:dyDescent="0.3">
      <c r="B90" t="s">
        <v>112</v>
      </c>
      <c r="C90" t="s">
        <v>19</v>
      </c>
      <c r="D90">
        <v>100</v>
      </c>
      <c r="E90" s="17" t="s">
        <v>10</v>
      </c>
      <c r="F90" s="18">
        <v>44959</v>
      </c>
      <c r="G90">
        <v>135</v>
      </c>
      <c r="H90">
        <v>4</v>
      </c>
      <c r="I90">
        <f>IF(MONTH(calls[[#This Row],[Date of Call]])&lt;=6, YEAR(calls[[#This Row],[Date of Call]]), YEAR(calls[[#This Row],[Date of Call]])+1)</f>
        <v>2023</v>
      </c>
      <c r="J90" t="str">
        <f>TEXT(calls[[#This Row],[Date of Call]],"DDDD")</f>
        <v>Thursday</v>
      </c>
      <c r="K90" t="str" cm="1">
        <f t="array" ref="K90">_xlfn.IFS(calls[[#This Row],[Duration]]&lt;=10,"Under 10 mins", calls[[#This Row],[Duration]]&lt;=30, "10 to 30 mins", calls[[#This Row],[Duration]]&lt;=60, "30 to 60 mins", calls[[#This Row],[Duration]]&lt;=120, "1 to 2 hours", TRUE, "More than 2 hours")</f>
        <v>1 to 2 hours</v>
      </c>
      <c r="L90">
        <f>ROUND(calls[[#This Row],[Satisfaction Rating]],0)</f>
        <v>4</v>
      </c>
    </row>
    <row r="91" spans="2:12" x14ac:dyDescent="0.3">
      <c r="B91" t="s">
        <v>113</v>
      </c>
      <c r="C91" t="s">
        <v>12</v>
      </c>
      <c r="D91">
        <v>47</v>
      </c>
      <c r="E91" s="17" t="s">
        <v>9</v>
      </c>
      <c r="F91" s="18">
        <v>44959</v>
      </c>
      <c r="G91">
        <v>34</v>
      </c>
      <c r="H91">
        <v>2.1</v>
      </c>
      <c r="I91">
        <f>IF(MONTH(calls[[#This Row],[Date of Call]])&lt;=6, YEAR(calls[[#This Row],[Date of Call]]), YEAR(calls[[#This Row],[Date of Call]])+1)</f>
        <v>2023</v>
      </c>
      <c r="J91" t="str">
        <f>TEXT(calls[[#This Row],[Date of Call]],"DDDD")</f>
        <v>Thursday</v>
      </c>
      <c r="K91" t="str" cm="1">
        <f t="array" ref="K91">_xlfn.IFS(calls[[#This Row],[Duration]]&lt;=10,"Under 10 mins", calls[[#This Row],[Duration]]&lt;=30, "10 to 30 mins", calls[[#This Row],[Duration]]&lt;=60, "30 to 60 mins", calls[[#This Row],[Duration]]&lt;=120, "1 to 2 hours", TRUE, "More than 2 hours")</f>
        <v>30 to 60 mins</v>
      </c>
      <c r="L91">
        <f>ROUND(calls[[#This Row],[Satisfaction Rating]],0)</f>
        <v>2</v>
      </c>
    </row>
    <row r="92" spans="2:12" x14ac:dyDescent="0.3">
      <c r="B92" t="s">
        <v>114</v>
      </c>
      <c r="C92" t="s">
        <v>5</v>
      </c>
      <c r="D92">
        <v>87</v>
      </c>
      <c r="E92" s="17" t="s">
        <v>11</v>
      </c>
      <c r="F92" s="18">
        <v>44959</v>
      </c>
      <c r="G92">
        <v>155</v>
      </c>
      <c r="H92">
        <v>4.5</v>
      </c>
      <c r="I92">
        <f>IF(MONTH(calls[[#This Row],[Date of Call]])&lt;=6, YEAR(calls[[#This Row],[Date of Call]]), YEAR(calls[[#This Row],[Date of Call]])+1)</f>
        <v>2023</v>
      </c>
      <c r="J92" t="str">
        <f>TEXT(calls[[#This Row],[Date of Call]],"DDDD")</f>
        <v>Thursday</v>
      </c>
      <c r="K92" t="str" cm="1">
        <f t="array" ref="K92">_xlfn.IFS(calls[[#This Row],[Duration]]&lt;=10,"Under 10 mins", calls[[#This Row],[Duration]]&lt;=30, "10 to 30 mins", calls[[#This Row],[Duration]]&lt;=60, "30 to 60 mins", calls[[#This Row],[Duration]]&lt;=120, "1 to 2 hours", TRUE, "More than 2 hours")</f>
        <v>1 to 2 hours</v>
      </c>
      <c r="L92">
        <f>ROUND(calls[[#This Row],[Satisfaction Rating]],0)</f>
        <v>5</v>
      </c>
    </row>
    <row r="93" spans="2:12" x14ac:dyDescent="0.3">
      <c r="B93" t="s">
        <v>115</v>
      </c>
      <c r="C93" t="s">
        <v>21</v>
      </c>
      <c r="D93">
        <v>143</v>
      </c>
      <c r="E93" s="17" t="s">
        <v>11</v>
      </c>
      <c r="F93" s="18">
        <v>44961</v>
      </c>
      <c r="G93">
        <v>124</v>
      </c>
      <c r="H93">
        <v>4.9000000000000004</v>
      </c>
      <c r="I93">
        <f>IF(MONTH(calls[[#This Row],[Date of Call]])&lt;=6, YEAR(calls[[#This Row],[Date of Call]]), YEAR(calls[[#This Row],[Date of Call]])+1)</f>
        <v>2023</v>
      </c>
      <c r="J93" t="str">
        <f>TEXT(calls[[#This Row],[Date of Call]],"DDDD")</f>
        <v>Saturday</v>
      </c>
      <c r="K93" t="str" cm="1">
        <f t="array" ref="K93">_xlfn.IFS(calls[[#This Row],[Duration]]&lt;=10,"Under 10 mins", calls[[#This Row],[Duration]]&lt;=30, "10 to 30 mins", calls[[#This Row],[Duration]]&lt;=60, "30 to 60 mins", calls[[#This Row],[Duration]]&lt;=120, "1 to 2 hours", TRUE, "More than 2 hours")</f>
        <v>More than 2 hours</v>
      </c>
      <c r="L93">
        <f>ROUND(calls[[#This Row],[Satisfaction Rating]],0)</f>
        <v>5</v>
      </c>
    </row>
    <row r="94" spans="2:12" x14ac:dyDescent="0.3">
      <c r="B94" t="s">
        <v>116</v>
      </c>
      <c r="C94" t="s">
        <v>19</v>
      </c>
      <c r="D94">
        <v>84</v>
      </c>
      <c r="E94" s="17" t="s">
        <v>10</v>
      </c>
      <c r="F94" s="18">
        <v>44961</v>
      </c>
      <c r="G94">
        <v>195</v>
      </c>
      <c r="H94">
        <v>4.0999999999999996</v>
      </c>
      <c r="I94">
        <f>IF(MONTH(calls[[#This Row],[Date of Call]])&lt;=6, YEAR(calls[[#This Row],[Date of Call]]), YEAR(calls[[#This Row],[Date of Call]])+1)</f>
        <v>2023</v>
      </c>
      <c r="J94" t="str">
        <f>TEXT(calls[[#This Row],[Date of Call]],"DDDD")</f>
        <v>Saturday</v>
      </c>
      <c r="K94" t="str" cm="1">
        <f t="array" ref="K94">_xlfn.IFS(calls[[#This Row],[Duration]]&lt;=10,"Under 10 mins", calls[[#This Row],[Duration]]&lt;=30, "10 to 30 mins", calls[[#This Row],[Duration]]&lt;=60, "30 to 60 mins", calls[[#This Row],[Duration]]&lt;=120, "1 to 2 hours", TRUE, "More than 2 hours")</f>
        <v>1 to 2 hours</v>
      </c>
      <c r="L94">
        <f>ROUND(calls[[#This Row],[Satisfaction Rating]],0)</f>
        <v>4</v>
      </c>
    </row>
    <row r="95" spans="2:12" x14ac:dyDescent="0.3">
      <c r="B95" t="s">
        <v>117</v>
      </c>
      <c r="C95" t="s">
        <v>17</v>
      </c>
      <c r="D95">
        <v>55</v>
      </c>
      <c r="E95" s="17" t="s">
        <v>11</v>
      </c>
      <c r="F95" s="18">
        <v>44962</v>
      </c>
      <c r="G95">
        <v>78</v>
      </c>
      <c r="H95">
        <v>4.5</v>
      </c>
      <c r="I95">
        <f>IF(MONTH(calls[[#This Row],[Date of Call]])&lt;=6, YEAR(calls[[#This Row],[Date of Call]]), YEAR(calls[[#This Row],[Date of Call]])+1)</f>
        <v>2023</v>
      </c>
      <c r="J95" t="str">
        <f>TEXT(calls[[#This Row],[Date of Call]],"DDDD")</f>
        <v>Sunday</v>
      </c>
      <c r="K95" t="str" cm="1">
        <f t="array" ref="K95">_xlfn.IFS(calls[[#This Row],[Duration]]&lt;=10,"Under 10 mins", calls[[#This Row],[Duration]]&lt;=30, "10 to 30 mins", calls[[#This Row],[Duration]]&lt;=60, "30 to 60 mins", calls[[#This Row],[Duration]]&lt;=120, "1 to 2 hours", TRUE, "More than 2 hours")</f>
        <v>30 to 60 mins</v>
      </c>
      <c r="L95">
        <f>ROUND(calls[[#This Row],[Satisfaction Rating]],0)</f>
        <v>5</v>
      </c>
    </row>
    <row r="96" spans="2:12" x14ac:dyDescent="0.3">
      <c r="B96" t="s">
        <v>118</v>
      </c>
      <c r="C96" t="s">
        <v>15</v>
      </c>
      <c r="D96">
        <v>135</v>
      </c>
      <c r="E96" s="17" t="s">
        <v>13</v>
      </c>
      <c r="F96" s="18">
        <v>44964</v>
      </c>
      <c r="G96">
        <v>35</v>
      </c>
      <c r="H96">
        <v>4.8</v>
      </c>
      <c r="I96">
        <f>IF(MONTH(calls[[#This Row],[Date of Call]])&lt;=6, YEAR(calls[[#This Row],[Date of Call]]), YEAR(calls[[#This Row],[Date of Call]])+1)</f>
        <v>2023</v>
      </c>
      <c r="J96" t="str">
        <f>TEXT(calls[[#This Row],[Date of Call]],"DDDD")</f>
        <v>Tuesday</v>
      </c>
      <c r="K96" t="str" cm="1">
        <f t="array" ref="K96">_xlfn.IFS(calls[[#This Row],[Duration]]&lt;=10,"Under 10 mins", calls[[#This Row],[Duration]]&lt;=30, "10 to 30 mins", calls[[#This Row],[Duration]]&lt;=60, "30 to 60 mins", calls[[#This Row],[Duration]]&lt;=120, "1 to 2 hours", TRUE, "More than 2 hours")</f>
        <v>More than 2 hours</v>
      </c>
      <c r="L96">
        <f>ROUND(calls[[#This Row],[Satisfaction Rating]],0)</f>
        <v>5</v>
      </c>
    </row>
    <row r="97" spans="2:12" x14ac:dyDescent="0.3">
      <c r="B97" t="s">
        <v>119</v>
      </c>
      <c r="C97" t="s">
        <v>16</v>
      </c>
      <c r="D97">
        <v>152</v>
      </c>
      <c r="E97" s="17" t="s">
        <v>9</v>
      </c>
      <c r="F97" s="18">
        <v>44964</v>
      </c>
      <c r="G97">
        <v>123</v>
      </c>
      <c r="H97">
        <v>4.5999999999999996</v>
      </c>
      <c r="I97">
        <f>IF(MONTH(calls[[#This Row],[Date of Call]])&lt;=6, YEAR(calls[[#This Row],[Date of Call]]), YEAR(calls[[#This Row],[Date of Call]])+1)</f>
        <v>2023</v>
      </c>
      <c r="J97" t="str">
        <f>TEXT(calls[[#This Row],[Date of Call]],"DDDD")</f>
        <v>Tuesday</v>
      </c>
      <c r="K97" t="str" cm="1">
        <f t="array" ref="K97">_xlfn.IFS(calls[[#This Row],[Duration]]&lt;=10,"Under 10 mins", calls[[#This Row],[Duration]]&lt;=30, "10 to 30 mins", calls[[#This Row],[Duration]]&lt;=60, "30 to 60 mins", calls[[#This Row],[Duration]]&lt;=120, "1 to 2 hours", TRUE, "More than 2 hours")</f>
        <v>More than 2 hours</v>
      </c>
      <c r="L97">
        <f>ROUND(calls[[#This Row],[Satisfaction Rating]],0)</f>
        <v>5</v>
      </c>
    </row>
    <row r="98" spans="2:12" x14ac:dyDescent="0.3">
      <c r="B98" t="s">
        <v>120</v>
      </c>
      <c r="C98" t="s">
        <v>23</v>
      </c>
      <c r="D98">
        <v>132</v>
      </c>
      <c r="E98" s="17" t="s">
        <v>9</v>
      </c>
      <c r="F98" s="18">
        <v>44964</v>
      </c>
      <c r="G98">
        <v>43</v>
      </c>
      <c r="H98">
        <v>4.5999999999999996</v>
      </c>
      <c r="I98">
        <f>IF(MONTH(calls[[#This Row],[Date of Call]])&lt;=6, YEAR(calls[[#This Row],[Date of Call]]), YEAR(calls[[#This Row],[Date of Call]])+1)</f>
        <v>2023</v>
      </c>
      <c r="J98" t="str">
        <f>TEXT(calls[[#This Row],[Date of Call]],"DDDD")</f>
        <v>Tuesday</v>
      </c>
      <c r="K98" t="str" cm="1">
        <f t="array" ref="K98">_xlfn.IFS(calls[[#This Row],[Duration]]&lt;=10,"Under 10 mins", calls[[#This Row],[Duration]]&lt;=30, "10 to 30 mins", calls[[#This Row],[Duration]]&lt;=60, "30 to 60 mins", calls[[#This Row],[Duration]]&lt;=120, "1 to 2 hours", TRUE, "More than 2 hours")</f>
        <v>More than 2 hours</v>
      </c>
      <c r="L98">
        <f>ROUND(calls[[#This Row],[Satisfaction Rating]],0)</f>
        <v>5</v>
      </c>
    </row>
    <row r="99" spans="2:12" x14ac:dyDescent="0.3">
      <c r="B99" t="s">
        <v>121</v>
      </c>
      <c r="C99" t="s">
        <v>7</v>
      </c>
      <c r="D99">
        <v>60</v>
      </c>
      <c r="E99" s="17" t="s">
        <v>10</v>
      </c>
      <c r="F99" s="18">
        <v>44965</v>
      </c>
      <c r="G99">
        <v>69</v>
      </c>
      <c r="H99">
        <v>4.3</v>
      </c>
      <c r="I99">
        <f>IF(MONTH(calls[[#This Row],[Date of Call]])&lt;=6, YEAR(calls[[#This Row],[Date of Call]]), YEAR(calls[[#This Row],[Date of Call]])+1)</f>
        <v>2023</v>
      </c>
      <c r="J99" t="str">
        <f>TEXT(calls[[#This Row],[Date of Call]],"DDDD")</f>
        <v>Wednesday</v>
      </c>
      <c r="K99" t="str" cm="1">
        <f t="array" ref="K99">_xlfn.IFS(calls[[#This Row],[Duration]]&lt;=10,"Under 10 mins", calls[[#This Row],[Duration]]&lt;=30, "10 to 30 mins", calls[[#This Row],[Duration]]&lt;=60, "30 to 60 mins", calls[[#This Row],[Duration]]&lt;=120, "1 to 2 hours", TRUE, "More than 2 hours")</f>
        <v>30 to 60 mins</v>
      </c>
      <c r="L99">
        <f>ROUND(calls[[#This Row],[Satisfaction Rating]],0)</f>
        <v>4</v>
      </c>
    </row>
    <row r="100" spans="2:12" x14ac:dyDescent="0.3">
      <c r="B100" t="s">
        <v>122</v>
      </c>
      <c r="C100" t="s">
        <v>16</v>
      </c>
      <c r="D100">
        <v>95</v>
      </c>
      <c r="E100" s="17" t="s">
        <v>9</v>
      </c>
      <c r="F100" s="18">
        <v>44965</v>
      </c>
      <c r="G100">
        <v>130</v>
      </c>
      <c r="H100">
        <v>5</v>
      </c>
      <c r="I100">
        <f>IF(MONTH(calls[[#This Row],[Date of Call]])&lt;=6, YEAR(calls[[#This Row],[Date of Call]]), YEAR(calls[[#This Row],[Date of Call]])+1)</f>
        <v>2023</v>
      </c>
      <c r="J100" t="str">
        <f>TEXT(calls[[#This Row],[Date of Call]],"DDDD")</f>
        <v>Wednesday</v>
      </c>
      <c r="K100" t="str" cm="1">
        <f t="array" ref="K100">_xlfn.IFS(calls[[#This Row],[Duration]]&lt;=10,"Under 10 mins", calls[[#This Row],[Duration]]&lt;=30, "10 to 30 mins", calls[[#This Row],[Duration]]&lt;=60, "30 to 60 mins", calls[[#This Row],[Duration]]&lt;=120, "1 to 2 hours", TRUE, "More than 2 hours")</f>
        <v>1 to 2 hours</v>
      </c>
      <c r="L100">
        <f>ROUND(calls[[#This Row],[Satisfaction Rating]],0)</f>
        <v>5</v>
      </c>
    </row>
    <row r="101" spans="2:12" x14ac:dyDescent="0.3">
      <c r="B101" t="s">
        <v>123</v>
      </c>
      <c r="C101" t="s">
        <v>20</v>
      </c>
      <c r="D101">
        <v>96</v>
      </c>
      <c r="E101" s="17" t="s">
        <v>6</v>
      </c>
      <c r="F101" s="18">
        <v>44965</v>
      </c>
      <c r="G101">
        <v>120</v>
      </c>
      <c r="H101">
        <v>4</v>
      </c>
      <c r="I101">
        <f>IF(MONTH(calls[[#This Row],[Date of Call]])&lt;=6, YEAR(calls[[#This Row],[Date of Call]]), YEAR(calls[[#This Row],[Date of Call]])+1)</f>
        <v>2023</v>
      </c>
      <c r="J101" t="str">
        <f>TEXT(calls[[#This Row],[Date of Call]],"DDDD")</f>
        <v>Wednesday</v>
      </c>
      <c r="K101" t="str" cm="1">
        <f t="array" ref="K101">_xlfn.IFS(calls[[#This Row],[Duration]]&lt;=10,"Under 10 mins", calls[[#This Row],[Duration]]&lt;=30, "10 to 30 mins", calls[[#This Row],[Duration]]&lt;=60, "30 to 60 mins", calls[[#This Row],[Duration]]&lt;=120, "1 to 2 hours", TRUE, "More than 2 hours")</f>
        <v>1 to 2 hours</v>
      </c>
      <c r="L101">
        <f>ROUND(calls[[#This Row],[Satisfaction Rating]],0)</f>
        <v>4</v>
      </c>
    </row>
    <row r="102" spans="2:12" x14ac:dyDescent="0.3">
      <c r="B102" t="s">
        <v>124</v>
      </c>
      <c r="C102" t="s">
        <v>17</v>
      </c>
      <c r="D102">
        <v>45</v>
      </c>
      <c r="E102" s="17" t="s">
        <v>10</v>
      </c>
      <c r="F102" s="18">
        <v>44966</v>
      </c>
      <c r="G102">
        <v>84</v>
      </c>
      <c r="H102">
        <v>4.5999999999999996</v>
      </c>
      <c r="I102">
        <f>IF(MONTH(calls[[#This Row],[Date of Call]])&lt;=6, YEAR(calls[[#This Row],[Date of Call]]), YEAR(calls[[#This Row],[Date of Call]])+1)</f>
        <v>2023</v>
      </c>
      <c r="J102" t="str">
        <f>TEXT(calls[[#This Row],[Date of Call]],"DDDD")</f>
        <v>Thursday</v>
      </c>
      <c r="K102" t="str" cm="1">
        <f t="array" ref="K102">_xlfn.IFS(calls[[#This Row],[Duration]]&lt;=10,"Under 10 mins", calls[[#This Row],[Duration]]&lt;=30, "10 to 30 mins", calls[[#This Row],[Duration]]&lt;=60, "30 to 60 mins", calls[[#This Row],[Duration]]&lt;=120, "1 to 2 hours", TRUE, "More than 2 hours")</f>
        <v>30 to 60 mins</v>
      </c>
      <c r="L102">
        <f>ROUND(calls[[#This Row],[Satisfaction Rating]],0)</f>
        <v>5</v>
      </c>
    </row>
    <row r="103" spans="2:12" x14ac:dyDescent="0.3">
      <c r="B103" t="s">
        <v>125</v>
      </c>
      <c r="C103" t="s">
        <v>20</v>
      </c>
      <c r="D103">
        <v>132</v>
      </c>
      <c r="E103" s="17" t="s">
        <v>6</v>
      </c>
      <c r="F103" s="18">
        <v>44967</v>
      </c>
      <c r="G103">
        <v>112</v>
      </c>
      <c r="H103">
        <v>4.5</v>
      </c>
      <c r="I103">
        <f>IF(MONTH(calls[[#This Row],[Date of Call]])&lt;=6, YEAR(calls[[#This Row],[Date of Call]]), YEAR(calls[[#This Row],[Date of Call]])+1)</f>
        <v>2023</v>
      </c>
      <c r="J103" t="str">
        <f>TEXT(calls[[#This Row],[Date of Call]],"DDDD")</f>
        <v>Friday</v>
      </c>
      <c r="K103" t="str" cm="1">
        <f t="array" ref="K103">_xlfn.IFS(calls[[#This Row],[Duration]]&lt;=10,"Under 10 mins", calls[[#This Row],[Duration]]&lt;=30, "10 to 30 mins", calls[[#This Row],[Duration]]&lt;=60, "30 to 60 mins", calls[[#This Row],[Duration]]&lt;=120, "1 to 2 hours", TRUE, "More than 2 hours")</f>
        <v>More than 2 hours</v>
      </c>
      <c r="L103">
        <f>ROUND(calls[[#This Row],[Satisfaction Rating]],0)</f>
        <v>5</v>
      </c>
    </row>
    <row r="104" spans="2:12" x14ac:dyDescent="0.3">
      <c r="B104" t="s">
        <v>126</v>
      </c>
      <c r="C104" t="s">
        <v>14</v>
      </c>
      <c r="D104">
        <v>95</v>
      </c>
      <c r="E104" s="17" t="s">
        <v>10</v>
      </c>
      <c r="F104" s="18">
        <v>44967</v>
      </c>
      <c r="G104">
        <v>66</v>
      </c>
      <c r="H104">
        <v>4.5999999999999996</v>
      </c>
      <c r="I104">
        <f>IF(MONTH(calls[[#This Row],[Date of Call]])&lt;=6, YEAR(calls[[#This Row],[Date of Call]]), YEAR(calls[[#This Row],[Date of Call]])+1)</f>
        <v>2023</v>
      </c>
      <c r="J104" t="str">
        <f>TEXT(calls[[#This Row],[Date of Call]],"DDDD")</f>
        <v>Friday</v>
      </c>
      <c r="K104" t="str" cm="1">
        <f t="array" ref="K104">_xlfn.IFS(calls[[#This Row],[Duration]]&lt;=10,"Under 10 mins", calls[[#This Row],[Duration]]&lt;=30, "10 to 30 mins", calls[[#This Row],[Duration]]&lt;=60, "30 to 60 mins", calls[[#This Row],[Duration]]&lt;=120, "1 to 2 hours", TRUE, "More than 2 hours")</f>
        <v>1 to 2 hours</v>
      </c>
      <c r="L104">
        <f>ROUND(calls[[#This Row],[Satisfaction Rating]],0)</f>
        <v>5</v>
      </c>
    </row>
    <row r="105" spans="2:12" x14ac:dyDescent="0.3">
      <c r="B105" t="s">
        <v>127</v>
      </c>
      <c r="C105" t="s">
        <v>16</v>
      </c>
      <c r="D105">
        <v>131</v>
      </c>
      <c r="E105" s="17" t="s">
        <v>11</v>
      </c>
      <c r="F105" s="18">
        <v>44967</v>
      </c>
      <c r="G105">
        <v>172</v>
      </c>
      <c r="H105">
        <v>2.6</v>
      </c>
      <c r="I105">
        <f>IF(MONTH(calls[[#This Row],[Date of Call]])&lt;=6, YEAR(calls[[#This Row],[Date of Call]]), YEAR(calls[[#This Row],[Date of Call]])+1)</f>
        <v>2023</v>
      </c>
      <c r="J105" t="str">
        <f>TEXT(calls[[#This Row],[Date of Call]],"DDDD")</f>
        <v>Friday</v>
      </c>
      <c r="K105" t="str" cm="1">
        <f t="array" ref="K105">_xlfn.IFS(calls[[#This Row],[Duration]]&lt;=10,"Under 10 mins", calls[[#This Row],[Duration]]&lt;=30, "10 to 30 mins", calls[[#This Row],[Duration]]&lt;=60, "30 to 60 mins", calls[[#This Row],[Duration]]&lt;=120, "1 to 2 hours", TRUE, "More than 2 hours")</f>
        <v>More than 2 hours</v>
      </c>
      <c r="L105">
        <f>ROUND(calls[[#This Row],[Satisfaction Rating]],0)</f>
        <v>3</v>
      </c>
    </row>
    <row r="106" spans="2:12" x14ac:dyDescent="0.3">
      <c r="B106" t="s">
        <v>128</v>
      </c>
      <c r="C106" t="s">
        <v>22</v>
      </c>
      <c r="D106">
        <v>67</v>
      </c>
      <c r="E106" s="17" t="s">
        <v>13</v>
      </c>
      <c r="F106" s="18">
        <v>44968</v>
      </c>
      <c r="G106">
        <v>24</v>
      </c>
      <c r="H106">
        <v>4.3</v>
      </c>
      <c r="I106">
        <f>IF(MONTH(calls[[#This Row],[Date of Call]])&lt;=6, YEAR(calls[[#This Row],[Date of Call]]), YEAR(calls[[#This Row],[Date of Call]])+1)</f>
        <v>2023</v>
      </c>
      <c r="J106" t="str">
        <f>TEXT(calls[[#This Row],[Date of Call]],"DDDD")</f>
        <v>Saturday</v>
      </c>
      <c r="K106" t="str" cm="1">
        <f t="array" ref="K106">_xlfn.IFS(calls[[#This Row],[Duration]]&lt;=10,"Under 10 mins", calls[[#This Row],[Duration]]&lt;=30, "10 to 30 mins", calls[[#This Row],[Duration]]&lt;=60, "30 to 60 mins", calls[[#This Row],[Duration]]&lt;=120, "1 to 2 hours", TRUE, "More than 2 hours")</f>
        <v>1 to 2 hours</v>
      </c>
      <c r="L106">
        <f>ROUND(calls[[#This Row],[Satisfaction Rating]],0)</f>
        <v>4</v>
      </c>
    </row>
    <row r="107" spans="2:12" x14ac:dyDescent="0.3">
      <c r="B107" t="s">
        <v>129</v>
      </c>
      <c r="C107" t="s">
        <v>21</v>
      </c>
      <c r="D107">
        <v>111</v>
      </c>
      <c r="E107" s="17" t="s">
        <v>11</v>
      </c>
      <c r="F107" s="18">
        <v>44969</v>
      </c>
      <c r="G107">
        <v>43</v>
      </c>
      <c r="H107">
        <v>3.9</v>
      </c>
      <c r="I107">
        <f>IF(MONTH(calls[[#This Row],[Date of Call]])&lt;=6, YEAR(calls[[#This Row],[Date of Call]]), YEAR(calls[[#This Row],[Date of Call]])+1)</f>
        <v>2023</v>
      </c>
      <c r="J107" t="str">
        <f>TEXT(calls[[#This Row],[Date of Call]],"DDDD")</f>
        <v>Sunday</v>
      </c>
      <c r="K107" t="str" cm="1">
        <f t="array" ref="K107">_xlfn.IFS(calls[[#This Row],[Duration]]&lt;=10,"Under 10 mins", calls[[#This Row],[Duration]]&lt;=30, "10 to 30 mins", calls[[#This Row],[Duration]]&lt;=60, "30 to 60 mins", calls[[#This Row],[Duration]]&lt;=120, "1 to 2 hours", TRUE, "More than 2 hours")</f>
        <v>1 to 2 hours</v>
      </c>
      <c r="L107">
        <f>ROUND(calls[[#This Row],[Satisfaction Rating]],0)</f>
        <v>4</v>
      </c>
    </row>
    <row r="108" spans="2:12" x14ac:dyDescent="0.3">
      <c r="B108" t="s">
        <v>130</v>
      </c>
      <c r="C108" t="s">
        <v>23</v>
      </c>
      <c r="D108">
        <v>78</v>
      </c>
      <c r="E108" s="17" t="s">
        <v>9</v>
      </c>
      <c r="F108" s="18">
        <v>44969</v>
      </c>
      <c r="G108">
        <v>23</v>
      </c>
      <c r="H108">
        <v>5</v>
      </c>
      <c r="I108">
        <f>IF(MONTH(calls[[#This Row],[Date of Call]])&lt;=6, YEAR(calls[[#This Row],[Date of Call]]), YEAR(calls[[#This Row],[Date of Call]])+1)</f>
        <v>2023</v>
      </c>
      <c r="J108" t="str">
        <f>TEXT(calls[[#This Row],[Date of Call]],"DDDD")</f>
        <v>Sunday</v>
      </c>
      <c r="K108" t="str" cm="1">
        <f t="array" ref="K108">_xlfn.IFS(calls[[#This Row],[Duration]]&lt;=10,"Under 10 mins", calls[[#This Row],[Duration]]&lt;=30, "10 to 30 mins", calls[[#This Row],[Duration]]&lt;=60, "30 to 60 mins", calls[[#This Row],[Duration]]&lt;=120, "1 to 2 hours", TRUE, "More than 2 hours")</f>
        <v>1 to 2 hours</v>
      </c>
      <c r="L108">
        <f>ROUND(calls[[#This Row],[Satisfaction Rating]],0)</f>
        <v>5</v>
      </c>
    </row>
    <row r="109" spans="2:12" x14ac:dyDescent="0.3">
      <c r="B109" t="s">
        <v>131</v>
      </c>
      <c r="C109" t="s">
        <v>24</v>
      </c>
      <c r="D109">
        <v>28</v>
      </c>
      <c r="E109" s="17" t="s">
        <v>6</v>
      </c>
      <c r="F109" s="18">
        <v>44969</v>
      </c>
      <c r="G109">
        <v>74</v>
      </c>
      <c r="H109">
        <v>3.5</v>
      </c>
      <c r="I109">
        <f>IF(MONTH(calls[[#This Row],[Date of Call]])&lt;=6, YEAR(calls[[#This Row],[Date of Call]]), YEAR(calls[[#This Row],[Date of Call]])+1)</f>
        <v>2023</v>
      </c>
      <c r="J109" t="str">
        <f>TEXT(calls[[#This Row],[Date of Call]],"DDDD")</f>
        <v>Sunday</v>
      </c>
      <c r="K109" t="str" cm="1">
        <f t="array" ref="K109">_xlfn.IFS(calls[[#This Row],[Duration]]&lt;=10,"Under 10 mins", calls[[#This Row],[Duration]]&lt;=30, "10 to 30 mins", calls[[#This Row],[Duration]]&lt;=60, "30 to 60 mins", calls[[#This Row],[Duration]]&lt;=120, "1 to 2 hours", TRUE, "More than 2 hours")</f>
        <v>10 to 30 mins</v>
      </c>
      <c r="L109">
        <f>ROUND(calls[[#This Row],[Satisfaction Rating]],0)</f>
        <v>4</v>
      </c>
    </row>
    <row r="110" spans="2:12" x14ac:dyDescent="0.3">
      <c r="B110" t="s">
        <v>132</v>
      </c>
      <c r="C110" t="s">
        <v>12</v>
      </c>
      <c r="D110">
        <v>127</v>
      </c>
      <c r="E110" s="17" t="s">
        <v>13</v>
      </c>
      <c r="F110" s="18">
        <v>44970</v>
      </c>
      <c r="G110">
        <v>165</v>
      </c>
      <c r="H110">
        <v>4.7</v>
      </c>
      <c r="I110">
        <f>IF(MONTH(calls[[#This Row],[Date of Call]])&lt;=6, YEAR(calls[[#This Row],[Date of Call]]), YEAR(calls[[#This Row],[Date of Call]])+1)</f>
        <v>2023</v>
      </c>
      <c r="J110" t="str">
        <f>TEXT(calls[[#This Row],[Date of Call]],"DDDD")</f>
        <v>Monday</v>
      </c>
      <c r="K110" t="str" cm="1">
        <f t="array" ref="K110">_xlfn.IFS(calls[[#This Row],[Duration]]&lt;=10,"Under 10 mins", calls[[#This Row],[Duration]]&lt;=30, "10 to 30 mins", calls[[#This Row],[Duration]]&lt;=60, "30 to 60 mins", calls[[#This Row],[Duration]]&lt;=120, "1 to 2 hours", TRUE, "More than 2 hours")</f>
        <v>More than 2 hours</v>
      </c>
      <c r="L110">
        <f>ROUND(calls[[#This Row],[Satisfaction Rating]],0)</f>
        <v>5</v>
      </c>
    </row>
    <row r="111" spans="2:12" x14ac:dyDescent="0.3">
      <c r="B111" t="s">
        <v>133</v>
      </c>
      <c r="C111" t="s">
        <v>19</v>
      </c>
      <c r="D111">
        <v>137</v>
      </c>
      <c r="E111" s="17" t="s">
        <v>11</v>
      </c>
      <c r="F111" s="18">
        <v>44970</v>
      </c>
      <c r="G111">
        <v>34</v>
      </c>
      <c r="H111">
        <v>2.9</v>
      </c>
      <c r="I111">
        <f>IF(MONTH(calls[[#This Row],[Date of Call]])&lt;=6, YEAR(calls[[#This Row],[Date of Call]]), YEAR(calls[[#This Row],[Date of Call]])+1)</f>
        <v>2023</v>
      </c>
      <c r="J111" t="str">
        <f>TEXT(calls[[#This Row],[Date of Call]],"DDDD")</f>
        <v>Monday</v>
      </c>
      <c r="K111" t="str" cm="1">
        <f t="array" ref="K111">_xlfn.IFS(calls[[#This Row],[Duration]]&lt;=10,"Under 10 mins", calls[[#This Row],[Duration]]&lt;=30, "10 to 30 mins", calls[[#This Row],[Duration]]&lt;=60, "30 to 60 mins", calls[[#This Row],[Duration]]&lt;=120, "1 to 2 hours", TRUE, "More than 2 hours")</f>
        <v>More than 2 hours</v>
      </c>
      <c r="L111">
        <f>ROUND(calls[[#This Row],[Satisfaction Rating]],0)</f>
        <v>3</v>
      </c>
    </row>
    <row r="112" spans="2:12" x14ac:dyDescent="0.3">
      <c r="B112" t="s">
        <v>134</v>
      </c>
      <c r="C112" t="s">
        <v>12</v>
      </c>
      <c r="D112">
        <v>76</v>
      </c>
      <c r="E112" s="17" t="s">
        <v>6</v>
      </c>
      <c r="F112" s="18">
        <v>44970</v>
      </c>
      <c r="G112">
        <v>64</v>
      </c>
      <c r="H112">
        <v>3.4</v>
      </c>
      <c r="I112">
        <f>IF(MONTH(calls[[#This Row],[Date of Call]])&lt;=6, YEAR(calls[[#This Row],[Date of Call]]), YEAR(calls[[#This Row],[Date of Call]])+1)</f>
        <v>2023</v>
      </c>
      <c r="J112" t="str">
        <f>TEXT(calls[[#This Row],[Date of Call]],"DDDD")</f>
        <v>Monday</v>
      </c>
      <c r="K112" t="str" cm="1">
        <f t="array" ref="K112">_xlfn.IFS(calls[[#This Row],[Duration]]&lt;=10,"Under 10 mins", calls[[#This Row],[Duration]]&lt;=30, "10 to 30 mins", calls[[#This Row],[Duration]]&lt;=60, "30 to 60 mins", calls[[#This Row],[Duration]]&lt;=120, "1 to 2 hours", TRUE, "More than 2 hours")</f>
        <v>1 to 2 hours</v>
      </c>
      <c r="L112">
        <f>ROUND(calls[[#This Row],[Satisfaction Rating]],0)</f>
        <v>3</v>
      </c>
    </row>
    <row r="113" spans="2:12" x14ac:dyDescent="0.3">
      <c r="B113" t="s">
        <v>135</v>
      </c>
      <c r="C113" t="s">
        <v>23</v>
      </c>
      <c r="D113">
        <v>80</v>
      </c>
      <c r="E113" s="17" t="s">
        <v>13</v>
      </c>
      <c r="F113" s="18">
        <v>44971</v>
      </c>
      <c r="G113">
        <v>155</v>
      </c>
      <c r="H113">
        <v>3.2</v>
      </c>
      <c r="I113">
        <f>IF(MONTH(calls[[#This Row],[Date of Call]])&lt;=6, YEAR(calls[[#This Row],[Date of Call]]), YEAR(calls[[#This Row],[Date of Call]])+1)</f>
        <v>2023</v>
      </c>
      <c r="J113" t="str">
        <f>TEXT(calls[[#This Row],[Date of Call]],"DDDD")</f>
        <v>Tuesday</v>
      </c>
      <c r="K113" t="str" cm="1">
        <f t="array" ref="K113">_xlfn.IFS(calls[[#This Row],[Duration]]&lt;=10,"Under 10 mins", calls[[#This Row],[Duration]]&lt;=30, "10 to 30 mins", calls[[#This Row],[Duration]]&lt;=60, "30 to 60 mins", calls[[#This Row],[Duration]]&lt;=120, "1 to 2 hours", TRUE, "More than 2 hours")</f>
        <v>1 to 2 hours</v>
      </c>
      <c r="L113">
        <f>ROUND(calls[[#This Row],[Satisfaction Rating]],0)</f>
        <v>3</v>
      </c>
    </row>
    <row r="114" spans="2:12" x14ac:dyDescent="0.3">
      <c r="B114" t="s">
        <v>136</v>
      </c>
      <c r="C114" t="s">
        <v>12</v>
      </c>
      <c r="D114">
        <v>95</v>
      </c>
      <c r="E114" s="17" t="s">
        <v>9</v>
      </c>
      <c r="F114" s="18">
        <v>44972</v>
      </c>
      <c r="G114">
        <v>120</v>
      </c>
      <c r="H114">
        <v>4.8</v>
      </c>
      <c r="I114">
        <f>IF(MONTH(calls[[#This Row],[Date of Call]])&lt;=6, YEAR(calls[[#This Row],[Date of Call]]), YEAR(calls[[#This Row],[Date of Call]])+1)</f>
        <v>2023</v>
      </c>
      <c r="J114" t="str">
        <f>TEXT(calls[[#This Row],[Date of Call]],"DDDD")</f>
        <v>Wednesday</v>
      </c>
      <c r="K114" t="str" cm="1">
        <f t="array" ref="K114">_xlfn.IFS(calls[[#This Row],[Duration]]&lt;=10,"Under 10 mins", calls[[#This Row],[Duration]]&lt;=30, "10 to 30 mins", calls[[#This Row],[Duration]]&lt;=60, "30 to 60 mins", calls[[#This Row],[Duration]]&lt;=120, "1 to 2 hours", TRUE, "More than 2 hours")</f>
        <v>1 to 2 hours</v>
      </c>
      <c r="L114">
        <f>ROUND(calls[[#This Row],[Satisfaction Rating]],0)</f>
        <v>5</v>
      </c>
    </row>
    <row r="115" spans="2:12" x14ac:dyDescent="0.3">
      <c r="B115" t="s">
        <v>137</v>
      </c>
      <c r="C115" t="s">
        <v>7</v>
      </c>
      <c r="D115">
        <v>30</v>
      </c>
      <c r="E115" s="17" t="s">
        <v>6</v>
      </c>
      <c r="F115" s="18">
        <v>44972</v>
      </c>
      <c r="G115">
        <v>105</v>
      </c>
      <c r="H115">
        <v>3.6</v>
      </c>
      <c r="I115">
        <f>IF(MONTH(calls[[#This Row],[Date of Call]])&lt;=6, YEAR(calls[[#This Row],[Date of Call]]), YEAR(calls[[#This Row],[Date of Call]])+1)</f>
        <v>2023</v>
      </c>
      <c r="J115" t="str">
        <f>TEXT(calls[[#This Row],[Date of Call]],"DDDD")</f>
        <v>Wednesday</v>
      </c>
      <c r="K115" t="str" cm="1">
        <f t="array" ref="K115">_xlfn.IFS(calls[[#This Row],[Duration]]&lt;=10,"Under 10 mins", calls[[#This Row],[Duration]]&lt;=30, "10 to 30 mins", calls[[#This Row],[Duration]]&lt;=60, "30 to 60 mins", calls[[#This Row],[Duration]]&lt;=120, "1 to 2 hours", TRUE, "More than 2 hours")</f>
        <v>10 to 30 mins</v>
      </c>
      <c r="L115">
        <f>ROUND(calls[[#This Row],[Satisfaction Rating]],0)</f>
        <v>4</v>
      </c>
    </row>
    <row r="116" spans="2:12" x14ac:dyDescent="0.3">
      <c r="B116" t="s">
        <v>138</v>
      </c>
      <c r="C116" t="s">
        <v>8</v>
      </c>
      <c r="D116">
        <v>19</v>
      </c>
      <c r="E116" s="17" t="s">
        <v>11</v>
      </c>
      <c r="F116" s="18">
        <v>44972</v>
      </c>
      <c r="G116">
        <v>28</v>
      </c>
      <c r="H116">
        <v>4.9000000000000004</v>
      </c>
      <c r="I116">
        <f>IF(MONTH(calls[[#This Row],[Date of Call]])&lt;=6, YEAR(calls[[#This Row],[Date of Call]]), YEAR(calls[[#This Row],[Date of Call]])+1)</f>
        <v>2023</v>
      </c>
      <c r="J116" t="str">
        <f>TEXT(calls[[#This Row],[Date of Call]],"DDDD")</f>
        <v>Wednesday</v>
      </c>
      <c r="K116" t="str" cm="1">
        <f t="array" ref="K116">_xlfn.IFS(calls[[#This Row],[Duration]]&lt;=10,"Under 10 mins", calls[[#This Row],[Duration]]&lt;=30, "10 to 30 mins", calls[[#This Row],[Duration]]&lt;=60, "30 to 60 mins", calls[[#This Row],[Duration]]&lt;=120, "1 to 2 hours", TRUE, "More than 2 hours")</f>
        <v>10 to 30 mins</v>
      </c>
      <c r="L116">
        <f>ROUND(calls[[#This Row],[Satisfaction Rating]],0)</f>
        <v>5</v>
      </c>
    </row>
    <row r="117" spans="2:12" x14ac:dyDescent="0.3">
      <c r="B117" t="s">
        <v>139</v>
      </c>
      <c r="C117" t="s">
        <v>18</v>
      </c>
      <c r="D117">
        <v>38</v>
      </c>
      <c r="E117" s="17" t="s">
        <v>13</v>
      </c>
      <c r="F117" s="18">
        <v>44972</v>
      </c>
      <c r="G117">
        <v>100</v>
      </c>
      <c r="H117">
        <v>4.8</v>
      </c>
      <c r="I117">
        <f>IF(MONTH(calls[[#This Row],[Date of Call]])&lt;=6, YEAR(calls[[#This Row],[Date of Call]]), YEAR(calls[[#This Row],[Date of Call]])+1)</f>
        <v>2023</v>
      </c>
      <c r="J117" t="str">
        <f>TEXT(calls[[#This Row],[Date of Call]],"DDDD")</f>
        <v>Wednesday</v>
      </c>
      <c r="K117" t="str" cm="1">
        <f t="array" ref="K117">_xlfn.IFS(calls[[#This Row],[Duration]]&lt;=10,"Under 10 mins", calls[[#This Row],[Duration]]&lt;=30, "10 to 30 mins", calls[[#This Row],[Duration]]&lt;=60, "30 to 60 mins", calls[[#This Row],[Duration]]&lt;=120, "1 to 2 hours", TRUE, "More than 2 hours")</f>
        <v>30 to 60 mins</v>
      </c>
      <c r="L117">
        <f>ROUND(calls[[#This Row],[Satisfaction Rating]],0)</f>
        <v>5</v>
      </c>
    </row>
    <row r="118" spans="2:12" x14ac:dyDescent="0.3">
      <c r="B118" t="s">
        <v>140</v>
      </c>
      <c r="C118" t="s">
        <v>14</v>
      </c>
      <c r="D118">
        <v>55</v>
      </c>
      <c r="E118" s="17" t="s">
        <v>11</v>
      </c>
      <c r="F118" s="18">
        <v>44972</v>
      </c>
      <c r="G118">
        <v>23</v>
      </c>
      <c r="H118">
        <v>3.6</v>
      </c>
      <c r="I118">
        <f>IF(MONTH(calls[[#This Row],[Date of Call]])&lt;=6, YEAR(calls[[#This Row],[Date of Call]]), YEAR(calls[[#This Row],[Date of Call]])+1)</f>
        <v>2023</v>
      </c>
      <c r="J118" t="str">
        <f>TEXT(calls[[#This Row],[Date of Call]],"DDDD")</f>
        <v>Wednesday</v>
      </c>
      <c r="K118" t="str" cm="1">
        <f t="array" ref="K118">_xlfn.IFS(calls[[#This Row],[Duration]]&lt;=10,"Under 10 mins", calls[[#This Row],[Duration]]&lt;=30, "10 to 30 mins", calls[[#This Row],[Duration]]&lt;=60, "30 to 60 mins", calls[[#This Row],[Duration]]&lt;=120, "1 to 2 hours", TRUE, "More than 2 hours")</f>
        <v>30 to 60 mins</v>
      </c>
      <c r="L118">
        <f>ROUND(calls[[#This Row],[Satisfaction Rating]],0)</f>
        <v>4</v>
      </c>
    </row>
    <row r="119" spans="2:12" x14ac:dyDescent="0.3">
      <c r="B119" t="s">
        <v>141</v>
      </c>
      <c r="C119" t="s">
        <v>22</v>
      </c>
      <c r="D119">
        <v>27</v>
      </c>
      <c r="E119" s="17" t="s">
        <v>6</v>
      </c>
      <c r="F119" s="18">
        <v>44973</v>
      </c>
      <c r="G119">
        <v>70</v>
      </c>
      <c r="H119">
        <v>3.9</v>
      </c>
      <c r="I119">
        <f>IF(MONTH(calls[[#This Row],[Date of Call]])&lt;=6, YEAR(calls[[#This Row],[Date of Call]]), YEAR(calls[[#This Row],[Date of Call]])+1)</f>
        <v>2023</v>
      </c>
      <c r="J119" t="str">
        <f>TEXT(calls[[#This Row],[Date of Call]],"DDDD")</f>
        <v>Thursday</v>
      </c>
      <c r="K119" t="str" cm="1">
        <f t="array" ref="K119">_xlfn.IFS(calls[[#This Row],[Duration]]&lt;=10,"Under 10 mins", calls[[#This Row],[Duration]]&lt;=30, "10 to 30 mins", calls[[#This Row],[Duration]]&lt;=60, "30 to 60 mins", calls[[#This Row],[Duration]]&lt;=120, "1 to 2 hours", TRUE, "More than 2 hours")</f>
        <v>10 to 30 mins</v>
      </c>
      <c r="L119">
        <f>ROUND(calls[[#This Row],[Satisfaction Rating]],0)</f>
        <v>4</v>
      </c>
    </row>
    <row r="120" spans="2:12" x14ac:dyDescent="0.3">
      <c r="B120" t="s">
        <v>142</v>
      </c>
      <c r="C120" t="s">
        <v>22</v>
      </c>
      <c r="D120">
        <v>32</v>
      </c>
      <c r="E120" s="17" t="s">
        <v>6</v>
      </c>
      <c r="F120" s="18">
        <v>44973</v>
      </c>
      <c r="G120">
        <v>37</v>
      </c>
      <c r="H120">
        <v>1.9</v>
      </c>
      <c r="I120">
        <f>IF(MONTH(calls[[#This Row],[Date of Call]])&lt;=6, YEAR(calls[[#This Row],[Date of Call]]), YEAR(calls[[#This Row],[Date of Call]])+1)</f>
        <v>2023</v>
      </c>
      <c r="J120" t="str">
        <f>TEXT(calls[[#This Row],[Date of Call]],"DDDD")</f>
        <v>Thursday</v>
      </c>
      <c r="K120" t="str" cm="1">
        <f t="array" ref="K120">_xlfn.IFS(calls[[#This Row],[Duration]]&lt;=10,"Under 10 mins", calls[[#This Row],[Duration]]&lt;=30, "10 to 30 mins", calls[[#This Row],[Duration]]&lt;=60, "30 to 60 mins", calls[[#This Row],[Duration]]&lt;=120, "1 to 2 hours", TRUE, "More than 2 hours")</f>
        <v>30 to 60 mins</v>
      </c>
      <c r="L120">
        <f>ROUND(calls[[#This Row],[Satisfaction Rating]],0)</f>
        <v>2</v>
      </c>
    </row>
    <row r="121" spans="2:12" x14ac:dyDescent="0.3">
      <c r="B121" t="s">
        <v>143</v>
      </c>
      <c r="C121" t="s">
        <v>24</v>
      </c>
      <c r="D121">
        <v>116</v>
      </c>
      <c r="E121" s="17" t="s">
        <v>10</v>
      </c>
      <c r="F121" s="18">
        <v>44973</v>
      </c>
      <c r="G121">
        <v>140</v>
      </c>
      <c r="H121">
        <v>3.6</v>
      </c>
      <c r="I121">
        <f>IF(MONTH(calls[[#This Row],[Date of Call]])&lt;=6, YEAR(calls[[#This Row],[Date of Call]]), YEAR(calls[[#This Row],[Date of Call]])+1)</f>
        <v>2023</v>
      </c>
      <c r="J121" t="str">
        <f>TEXT(calls[[#This Row],[Date of Call]],"DDDD")</f>
        <v>Thursday</v>
      </c>
      <c r="K121" t="str" cm="1">
        <f t="array" ref="K121">_xlfn.IFS(calls[[#This Row],[Duration]]&lt;=10,"Under 10 mins", calls[[#This Row],[Duration]]&lt;=30, "10 to 30 mins", calls[[#This Row],[Duration]]&lt;=60, "30 to 60 mins", calls[[#This Row],[Duration]]&lt;=120, "1 to 2 hours", TRUE, "More than 2 hours")</f>
        <v>1 to 2 hours</v>
      </c>
      <c r="L121">
        <f>ROUND(calls[[#This Row],[Satisfaction Rating]],0)</f>
        <v>4</v>
      </c>
    </row>
    <row r="122" spans="2:12" x14ac:dyDescent="0.3">
      <c r="B122" t="s">
        <v>144</v>
      </c>
      <c r="C122" t="s">
        <v>20</v>
      </c>
      <c r="D122">
        <v>99</v>
      </c>
      <c r="E122" s="17" t="s">
        <v>9</v>
      </c>
      <c r="F122" s="18">
        <v>44973</v>
      </c>
      <c r="G122">
        <v>78</v>
      </c>
      <c r="H122">
        <v>4.0999999999999996</v>
      </c>
      <c r="I122">
        <f>IF(MONTH(calls[[#This Row],[Date of Call]])&lt;=6, YEAR(calls[[#This Row],[Date of Call]]), YEAR(calls[[#This Row],[Date of Call]])+1)</f>
        <v>2023</v>
      </c>
      <c r="J122" t="str">
        <f>TEXT(calls[[#This Row],[Date of Call]],"DDDD")</f>
        <v>Thursday</v>
      </c>
      <c r="K122" t="str" cm="1">
        <f t="array" ref="K122">_xlfn.IFS(calls[[#This Row],[Duration]]&lt;=10,"Under 10 mins", calls[[#This Row],[Duration]]&lt;=30, "10 to 30 mins", calls[[#This Row],[Duration]]&lt;=60, "30 to 60 mins", calls[[#This Row],[Duration]]&lt;=120, "1 to 2 hours", TRUE, "More than 2 hours")</f>
        <v>1 to 2 hours</v>
      </c>
      <c r="L122">
        <f>ROUND(calls[[#This Row],[Satisfaction Rating]],0)</f>
        <v>4</v>
      </c>
    </row>
    <row r="123" spans="2:12" x14ac:dyDescent="0.3">
      <c r="B123" t="s">
        <v>145</v>
      </c>
      <c r="C123" t="s">
        <v>12</v>
      </c>
      <c r="D123">
        <v>75</v>
      </c>
      <c r="E123" s="17" t="s">
        <v>6</v>
      </c>
      <c r="F123" s="18">
        <v>44974</v>
      </c>
      <c r="G123">
        <v>21</v>
      </c>
      <c r="H123">
        <v>4.2</v>
      </c>
      <c r="I123">
        <f>IF(MONTH(calls[[#This Row],[Date of Call]])&lt;=6, YEAR(calls[[#This Row],[Date of Call]]), YEAR(calls[[#This Row],[Date of Call]])+1)</f>
        <v>2023</v>
      </c>
      <c r="J123" t="str">
        <f>TEXT(calls[[#This Row],[Date of Call]],"DDDD")</f>
        <v>Friday</v>
      </c>
      <c r="K123" t="str" cm="1">
        <f t="array" ref="K123">_xlfn.IFS(calls[[#This Row],[Duration]]&lt;=10,"Under 10 mins", calls[[#This Row],[Duration]]&lt;=30, "10 to 30 mins", calls[[#This Row],[Duration]]&lt;=60, "30 to 60 mins", calls[[#This Row],[Duration]]&lt;=120, "1 to 2 hours", TRUE, "More than 2 hours")</f>
        <v>1 to 2 hours</v>
      </c>
      <c r="L123">
        <f>ROUND(calls[[#This Row],[Satisfaction Rating]],0)</f>
        <v>4</v>
      </c>
    </row>
    <row r="124" spans="2:12" x14ac:dyDescent="0.3">
      <c r="B124" t="s">
        <v>146</v>
      </c>
      <c r="C124" t="s">
        <v>23</v>
      </c>
      <c r="D124">
        <v>57</v>
      </c>
      <c r="E124" s="17" t="s">
        <v>10</v>
      </c>
      <c r="F124" s="18">
        <v>44974</v>
      </c>
      <c r="G124">
        <v>88</v>
      </c>
      <c r="H124">
        <v>4.3</v>
      </c>
      <c r="I124">
        <f>IF(MONTH(calls[[#This Row],[Date of Call]])&lt;=6, YEAR(calls[[#This Row],[Date of Call]]), YEAR(calls[[#This Row],[Date of Call]])+1)</f>
        <v>2023</v>
      </c>
      <c r="J124" t="str">
        <f>TEXT(calls[[#This Row],[Date of Call]],"DDDD")</f>
        <v>Friday</v>
      </c>
      <c r="K124" t="str" cm="1">
        <f t="array" ref="K124">_xlfn.IFS(calls[[#This Row],[Duration]]&lt;=10,"Under 10 mins", calls[[#This Row],[Duration]]&lt;=30, "10 to 30 mins", calls[[#This Row],[Duration]]&lt;=60, "30 to 60 mins", calls[[#This Row],[Duration]]&lt;=120, "1 to 2 hours", TRUE, "More than 2 hours")</f>
        <v>30 to 60 mins</v>
      </c>
      <c r="L124">
        <f>ROUND(calls[[#This Row],[Satisfaction Rating]],0)</f>
        <v>4</v>
      </c>
    </row>
    <row r="125" spans="2:12" x14ac:dyDescent="0.3">
      <c r="B125" t="s">
        <v>147</v>
      </c>
      <c r="C125" t="s">
        <v>15</v>
      </c>
      <c r="D125">
        <v>155</v>
      </c>
      <c r="E125" s="17" t="s">
        <v>10</v>
      </c>
      <c r="F125" s="18">
        <v>44975</v>
      </c>
      <c r="G125">
        <v>180</v>
      </c>
      <c r="H125">
        <v>2.2000000000000002</v>
      </c>
      <c r="I125">
        <f>IF(MONTH(calls[[#This Row],[Date of Call]])&lt;=6, YEAR(calls[[#This Row],[Date of Call]]), YEAR(calls[[#This Row],[Date of Call]])+1)</f>
        <v>2023</v>
      </c>
      <c r="J125" t="str">
        <f>TEXT(calls[[#This Row],[Date of Call]],"DDDD")</f>
        <v>Saturday</v>
      </c>
      <c r="K125" t="str" cm="1">
        <f t="array" ref="K125">_xlfn.IFS(calls[[#This Row],[Duration]]&lt;=10,"Under 10 mins", calls[[#This Row],[Duration]]&lt;=30, "10 to 30 mins", calls[[#This Row],[Duration]]&lt;=60, "30 to 60 mins", calls[[#This Row],[Duration]]&lt;=120, "1 to 2 hours", TRUE, "More than 2 hours")</f>
        <v>More than 2 hours</v>
      </c>
      <c r="L125">
        <f>ROUND(calls[[#This Row],[Satisfaction Rating]],0)</f>
        <v>2</v>
      </c>
    </row>
    <row r="126" spans="2:12" x14ac:dyDescent="0.3">
      <c r="B126" t="s">
        <v>148</v>
      </c>
      <c r="C126" t="s">
        <v>20</v>
      </c>
      <c r="D126">
        <v>68</v>
      </c>
      <c r="E126" s="17" t="s">
        <v>9</v>
      </c>
      <c r="F126" s="18">
        <v>44975</v>
      </c>
      <c r="G126">
        <v>22</v>
      </c>
      <c r="H126">
        <v>3.3</v>
      </c>
      <c r="I126">
        <f>IF(MONTH(calls[[#This Row],[Date of Call]])&lt;=6, YEAR(calls[[#This Row],[Date of Call]]), YEAR(calls[[#This Row],[Date of Call]])+1)</f>
        <v>2023</v>
      </c>
      <c r="J126" t="str">
        <f>TEXT(calls[[#This Row],[Date of Call]],"DDDD")</f>
        <v>Saturday</v>
      </c>
      <c r="K126" t="str" cm="1">
        <f t="array" ref="K126">_xlfn.IFS(calls[[#This Row],[Duration]]&lt;=10,"Under 10 mins", calls[[#This Row],[Duration]]&lt;=30, "10 to 30 mins", calls[[#This Row],[Duration]]&lt;=60, "30 to 60 mins", calls[[#This Row],[Duration]]&lt;=120, "1 to 2 hours", TRUE, "More than 2 hours")</f>
        <v>1 to 2 hours</v>
      </c>
      <c r="L126">
        <f>ROUND(calls[[#This Row],[Satisfaction Rating]],0)</f>
        <v>3</v>
      </c>
    </row>
    <row r="127" spans="2:12" x14ac:dyDescent="0.3">
      <c r="B127" t="s">
        <v>149</v>
      </c>
      <c r="C127" t="s">
        <v>18</v>
      </c>
      <c r="D127">
        <v>95</v>
      </c>
      <c r="E127" s="17" t="s">
        <v>9</v>
      </c>
      <c r="F127" s="18">
        <v>44975</v>
      </c>
      <c r="G127">
        <v>52</v>
      </c>
      <c r="H127">
        <v>4.8</v>
      </c>
      <c r="I127">
        <f>IF(MONTH(calls[[#This Row],[Date of Call]])&lt;=6, YEAR(calls[[#This Row],[Date of Call]]), YEAR(calls[[#This Row],[Date of Call]])+1)</f>
        <v>2023</v>
      </c>
      <c r="J127" t="str">
        <f>TEXT(calls[[#This Row],[Date of Call]],"DDDD")</f>
        <v>Saturday</v>
      </c>
      <c r="K127" t="str" cm="1">
        <f t="array" ref="K127">_xlfn.IFS(calls[[#This Row],[Duration]]&lt;=10,"Under 10 mins", calls[[#This Row],[Duration]]&lt;=30, "10 to 30 mins", calls[[#This Row],[Duration]]&lt;=60, "30 to 60 mins", calls[[#This Row],[Duration]]&lt;=120, "1 to 2 hours", TRUE, "More than 2 hours")</f>
        <v>1 to 2 hours</v>
      </c>
      <c r="L127">
        <f>ROUND(calls[[#This Row],[Satisfaction Rating]],0)</f>
        <v>5</v>
      </c>
    </row>
    <row r="128" spans="2:12" x14ac:dyDescent="0.3">
      <c r="B128" t="s">
        <v>150</v>
      </c>
      <c r="C128" t="s">
        <v>19</v>
      </c>
      <c r="D128">
        <v>65</v>
      </c>
      <c r="E128" s="17" t="s">
        <v>10</v>
      </c>
      <c r="F128" s="18">
        <v>44976</v>
      </c>
      <c r="G128">
        <v>80</v>
      </c>
      <c r="H128">
        <v>4</v>
      </c>
      <c r="I128">
        <f>IF(MONTH(calls[[#This Row],[Date of Call]])&lt;=6, YEAR(calls[[#This Row],[Date of Call]]), YEAR(calls[[#This Row],[Date of Call]])+1)</f>
        <v>2023</v>
      </c>
      <c r="J128" t="str">
        <f>TEXT(calls[[#This Row],[Date of Call]],"DDDD")</f>
        <v>Sunday</v>
      </c>
      <c r="K128" t="str" cm="1">
        <f t="array" ref="K128">_xlfn.IFS(calls[[#This Row],[Duration]]&lt;=10,"Under 10 mins", calls[[#This Row],[Duration]]&lt;=30, "10 to 30 mins", calls[[#This Row],[Duration]]&lt;=60, "30 to 60 mins", calls[[#This Row],[Duration]]&lt;=120, "1 to 2 hours", TRUE, "More than 2 hours")</f>
        <v>1 to 2 hours</v>
      </c>
      <c r="L128">
        <f>ROUND(calls[[#This Row],[Satisfaction Rating]],0)</f>
        <v>4</v>
      </c>
    </row>
    <row r="129" spans="2:12" x14ac:dyDescent="0.3">
      <c r="B129" t="s">
        <v>151</v>
      </c>
      <c r="C129" t="s">
        <v>8</v>
      </c>
      <c r="D129">
        <v>114</v>
      </c>
      <c r="E129" s="17" t="s">
        <v>11</v>
      </c>
      <c r="F129" s="18">
        <v>44976</v>
      </c>
      <c r="G129">
        <v>54</v>
      </c>
      <c r="H129">
        <v>1.1000000000000001</v>
      </c>
      <c r="I129">
        <f>IF(MONTH(calls[[#This Row],[Date of Call]])&lt;=6, YEAR(calls[[#This Row],[Date of Call]]), YEAR(calls[[#This Row],[Date of Call]])+1)</f>
        <v>2023</v>
      </c>
      <c r="J129" t="str">
        <f>TEXT(calls[[#This Row],[Date of Call]],"DDDD")</f>
        <v>Sunday</v>
      </c>
      <c r="K129" t="str" cm="1">
        <f t="array" ref="K129">_xlfn.IFS(calls[[#This Row],[Duration]]&lt;=10,"Under 10 mins", calls[[#This Row],[Duration]]&lt;=30, "10 to 30 mins", calls[[#This Row],[Duration]]&lt;=60, "30 to 60 mins", calls[[#This Row],[Duration]]&lt;=120, "1 to 2 hours", TRUE, "More than 2 hours")</f>
        <v>1 to 2 hours</v>
      </c>
      <c r="L129">
        <f>ROUND(calls[[#This Row],[Satisfaction Rating]],0)</f>
        <v>1</v>
      </c>
    </row>
    <row r="130" spans="2:12" x14ac:dyDescent="0.3">
      <c r="B130" t="s">
        <v>152</v>
      </c>
      <c r="C130" t="s">
        <v>12</v>
      </c>
      <c r="D130">
        <v>155</v>
      </c>
      <c r="E130" s="17" t="s">
        <v>11</v>
      </c>
      <c r="F130" s="18">
        <v>44977</v>
      </c>
      <c r="G130">
        <v>80</v>
      </c>
      <c r="H130">
        <v>3.9</v>
      </c>
      <c r="I130">
        <f>IF(MONTH(calls[[#This Row],[Date of Call]])&lt;=6, YEAR(calls[[#This Row],[Date of Call]]), YEAR(calls[[#This Row],[Date of Call]])+1)</f>
        <v>2023</v>
      </c>
      <c r="J130" t="str">
        <f>TEXT(calls[[#This Row],[Date of Call]],"DDDD")</f>
        <v>Monday</v>
      </c>
      <c r="K130" t="str" cm="1">
        <f t="array" ref="K130">_xlfn.IFS(calls[[#This Row],[Duration]]&lt;=10,"Under 10 mins", calls[[#This Row],[Duration]]&lt;=30, "10 to 30 mins", calls[[#This Row],[Duration]]&lt;=60, "30 to 60 mins", calls[[#This Row],[Duration]]&lt;=120, "1 to 2 hours", TRUE, "More than 2 hours")</f>
        <v>More than 2 hours</v>
      </c>
      <c r="L130">
        <f>ROUND(calls[[#This Row],[Satisfaction Rating]],0)</f>
        <v>4</v>
      </c>
    </row>
    <row r="131" spans="2:12" x14ac:dyDescent="0.3">
      <c r="B131" t="s">
        <v>153</v>
      </c>
      <c r="C131" t="s">
        <v>19</v>
      </c>
      <c r="D131">
        <v>114</v>
      </c>
      <c r="E131" s="17" t="s">
        <v>10</v>
      </c>
      <c r="F131" s="18">
        <v>44978</v>
      </c>
      <c r="G131">
        <v>120</v>
      </c>
      <c r="H131">
        <v>1.8</v>
      </c>
      <c r="I131">
        <f>IF(MONTH(calls[[#This Row],[Date of Call]])&lt;=6, YEAR(calls[[#This Row],[Date of Call]]), YEAR(calls[[#This Row],[Date of Call]])+1)</f>
        <v>2023</v>
      </c>
      <c r="J131" t="str">
        <f>TEXT(calls[[#This Row],[Date of Call]],"DDDD")</f>
        <v>Tuesday</v>
      </c>
      <c r="K131" t="str" cm="1">
        <f t="array" ref="K131">_xlfn.IFS(calls[[#This Row],[Duration]]&lt;=10,"Under 10 mins", calls[[#This Row],[Duration]]&lt;=30, "10 to 30 mins", calls[[#This Row],[Duration]]&lt;=60, "30 to 60 mins", calls[[#This Row],[Duration]]&lt;=120, "1 to 2 hours", TRUE, "More than 2 hours")</f>
        <v>1 to 2 hours</v>
      </c>
      <c r="L131">
        <f>ROUND(calls[[#This Row],[Satisfaction Rating]],0)</f>
        <v>2</v>
      </c>
    </row>
    <row r="132" spans="2:12" x14ac:dyDescent="0.3">
      <c r="B132" t="s">
        <v>154</v>
      </c>
      <c r="C132" t="s">
        <v>15</v>
      </c>
      <c r="D132">
        <v>130</v>
      </c>
      <c r="E132" s="17" t="s">
        <v>13</v>
      </c>
      <c r="F132" s="18">
        <v>44978</v>
      </c>
      <c r="G132">
        <v>150</v>
      </c>
      <c r="H132">
        <v>1</v>
      </c>
      <c r="I132">
        <f>IF(MONTH(calls[[#This Row],[Date of Call]])&lt;=6, YEAR(calls[[#This Row],[Date of Call]]), YEAR(calls[[#This Row],[Date of Call]])+1)</f>
        <v>2023</v>
      </c>
      <c r="J132" t="str">
        <f>TEXT(calls[[#This Row],[Date of Call]],"DDDD")</f>
        <v>Tuesday</v>
      </c>
      <c r="K132" t="str" cm="1">
        <f t="array" ref="K132">_xlfn.IFS(calls[[#This Row],[Duration]]&lt;=10,"Under 10 mins", calls[[#This Row],[Duration]]&lt;=30, "10 to 30 mins", calls[[#This Row],[Duration]]&lt;=60, "30 to 60 mins", calls[[#This Row],[Duration]]&lt;=120, "1 to 2 hours", TRUE, "More than 2 hours")</f>
        <v>More than 2 hours</v>
      </c>
      <c r="L132">
        <f>ROUND(calls[[#This Row],[Satisfaction Rating]],0)</f>
        <v>1</v>
      </c>
    </row>
    <row r="133" spans="2:12" x14ac:dyDescent="0.3">
      <c r="B133" t="s">
        <v>155</v>
      </c>
      <c r="C133" t="s">
        <v>12</v>
      </c>
      <c r="D133">
        <v>89</v>
      </c>
      <c r="E133" s="17" t="s">
        <v>10</v>
      </c>
      <c r="F133" s="18">
        <v>44978</v>
      </c>
      <c r="G133">
        <v>90</v>
      </c>
      <c r="H133">
        <v>4.3</v>
      </c>
      <c r="I133">
        <f>IF(MONTH(calls[[#This Row],[Date of Call]])&lt;=6, YEAR(calls[[#This Row],[Date of Call]]), YEAR(calls[[#This Row],[Date of Call]])+1)</f>
        <v>2023</v>
      </c>
      <c r="J133" t="str">
        <f>TEXT(calls[[#This Row],[Date of Call]],"DDDD")</f>
        <v>Tuesday</v>
      </c>
      <c r="K133" t="str" cm="1">
        <f t="array" ref="K133">_xlfn.IFS(calls[[#This Row],[Duration]]&lt;=10,"Under 10 mins", calls[[#This Row],[Duration]]&lt;=30, "10 to 30 mins", calls[[#This Row],[Duration]]&lt;=60, "30 to 60 mins", calls[[#This Row],[Duration]]&lt;=120, "1 to 2 hours", TRUE, "More than 2 hours")</f>
        <v>1 to 2 hours</v>
      </c>
      <c r="L133">
        <f>ROUND(calls[[#This Row],[Satisfaction Rating]],0)</f>
        <v>4</v>
      </c>
    </row>
    <row r="134" spans="2:12" x14ac:dyDescent="0.3">
      <c r="B134" t="s">
        <v>156</v>
      </c>
      <c r="C134" t="s">
        <v>17</v>
      </c>
      <c r="D134">
        <v>61</v>
      </c>
      <c r="E134" s="17" t="s">
        <v>6</v>
      </c>
      <c r="F134" s="18">
        <v>44979</v>
      </c>
      <c r="G134">
        <v>140</v>
      </c>
      <c r="H134">
        <v>3.4</v>
      </c>
      <c r="I134">
        <f>IF(MONTH(calls[[#This Row],[Date of Call]])&lt;=6, YEAR(calls[[#This Row],[Date of Call]]), YEAR(calls[[#This Row],[Date of Call]])+1)</f>
        <v>2023</v>
      </c>
      <c r="J134" t="str">
        <f>TEXT(calls[[#This Row],[Date of Call]],"DDDD")</f>
        <v>Wednesday</v>
      </c>
      <c r="K134" t="str" cm="1">
        <f t="array" ref="K134">_xlfn.IFS(calls[[#This Row],[Duration]]&lt;=10,"Under 10 mins", calls[[#This Row],[Duration]]&lt;=30, "10 to 30 mins", calls[[#This Row],[Duration]]&lt;=60, "30 to 60 mins", calls[[#This Row],[Duration]]&lt;=120, "1 to 2 hours", TRUE, "More than 2 hours")</f>
        <v>1 to 2 hours</v>
      </c>
      <c r="L134">
        <f>ROUND(calls[[#This Row],[Satisfaction Rating]],0)</f>
        <v>3</v>
      </c>
    </row>
    <row r="135" spans="2:12" x14ac:dyDescent="0.3">
      <c r="B135" t="s">
        <v>157</v>
      </c>
      <c r="C135" t="s">
        <v>18</v>
      </c>
      <c r="D135">
        <v>154</v>
      </c>
      <c r="E135" s="17" t="s">
        <v>11</v>
      </c>
      <c r="F135" s="18">
        <v>44979</v>
      </c>
      <c r="G135">
        <v>22</v>
      </c>
      <c r="H135">
        <v>3.4</v>
      </c>
      <c r="I135">
        <f>IF(MONTH(calls[[#This Row],[Date of Call]])&lt;=6, YEAR(calls[[#This Row],[Date of Call]]), YEAR(calls[[#This Row],[Date of Call]])+1)</f>
        <v>2023</v>
      </c>
      <c r="J135" t="str">
        <f>TEXT(calls[[#This Row],[Date of Call]],"DDDD")</f>
        <v>Wednesday</v>
      </c>
      <c r="K135" t="str" cm="1">
        <f t="array" ref="K135">_xlfn.IFS(calls[[#This Row],[Duration]]&lt;=10,"Under 10 mins", calls[[#This Row],[Duration]]&lt;=30, "10 to 30 mins", calls[[#This Row],[Duration]]&lt;=60, "30 to 60 mins", calls[[#This Row],[Duration]]&lt;=120, "1 to 2 hours", TRUE, "More than 2 hours")</f>
        <v>More than 2 hours</v>
      </c>
      <c r="L135">
        <f>ROUND(calls[[#This Row],[Satisfaction Rating]],0)</f>
        <v>3</v>
      </c>
    </row>
    <row r="136" spans="2:12" x14ac:dyDescent="0.3">
      <c r="B136" t="s">
        <v>158</v>
      </c>
      <c r="C136" t="s">
        <v>19</v>
      </c>
      <c r="D136">
        <v>115</v>
      </c>
      <c r="E136" s="17" t="s">
        <v>13</v>
      </c>
      <c r="F136" s="18">
        <v>44980</v>
      </c>
      <c r="G136">
        <v>150</v>
      </c>
      <c r="H136">
        <v>4.0999999999999996</v>
      </c>
      <c r="I136">
        <f>IF(MONTH(calls[[#This Row],[Date of Call]])&lt;=6, YEAR(calls[[#This Row],[Date of Call]]), YEAR(calls[[#This Row],[Date of Call]])+1)</f>
        <v>2023</v>
      </c>
      <c r="J136" t="str">
        <f>TEXT(calls[[#This Row],[Date of Call]],"DDDD")</f>
        <v>Thursday</v>
      </c>
      <c r="K136" t="str" cm="1">
        <f t="array" ref="K136">_xlfn.IFS(calls[[#This Row],[Duration]]&lt;=10,"Under 10 mins", calls[[#This Row],[Duration]]&lt;=30, "10 to 30 mins", calls[[#This Row],[Duration]]&lt;=60, "30 to 60 mins", calls[[#This Row],[Duration]]&lt;=120, "1 to 2 hours", TRUE, "More than 2 hours")</f>
        <v>1 to 2 hours</v>
      </c>
      <c r="L136">
        <f>ROUND(calls[[#This Row],[Satisfaction Rating]],0)</f>
        <v>4</v>
      </c>
    </row>
    <row r="137" spans="2:12" x14ac:dyDescent="0.3">
      <c r="B137" t="s">
        <v>159</v>
      </c>
      <c r="C137" t="s">
        <v>5</v>
      </c>
      <c r="D137">
        <v>138</v>
      </c>
      <c r="E137" s="17" t="s">
        <v>9</v>
      </c>
      <c r="F137" s="18">
        <v>44981</v>
      </c>
      <c r="G137">
        <v>35</v>
      </c>
      <c r="H137">
        <v>4.8</v>
      </c>
      <c r="I137">
        <f>IF(MONTH(calls[[#This Row],[Date of Call]])&lt;=6, YEAR(calls[[#This Row],[Date of Call]]), YEAR(calls[[#This Row],[Date of Call]])+1)</f>
        <v>2023</v>
      </c>
      <c r="J137" t="str">
        <f>TEXT(calls[[#This Row],[Date of Call]],"DDDD")</f>
        <v>Friday</v>
      </c>
      <c r="K137" t="str" cm="1">
        <f t="array" ref="K137">_xlfn.IFS(calls[[#This Row],[Duration]]&lt;=10,"Under 10 mins", calls[[#This Row],[Duration]]&lt;=30, "10 to 30 mins", calls[[#This Row],[Duration]]&lt;=60, "30 to 60 mins", calls[[#This Row],[Duration]]&lt;=120, "1 to 2 hours", TRUE, "More than 2 hours")</f>
        <v>More than 2 hours</v>
      </c>
      <c r="L137">
        <f>ROUND(calls[[#This Row],[Satisfaction Rating]],0)</f>
        <v>5</v>
      </c>
    </row>
    <row r="138" spans="2:12" x14ac:dyDescent="0.3">
      <c r="B138" t="s">
        <v>160</v>
      </c>
      <c r="C138" t="s">
        <v>21</v>
      </c>
      <c r="D138">
        <v>153</v>
      </c>
      <c r="E138" s="17" t="s">
        <v>10</v>
      </c>
      <c r="F138" s="18">
        <v>44981</v>
      </c>
      <c r="G138">
        <v>200</v>
      </c>
      <c r="H138">
        <v>2</v>
      </c>
      <c r="I138">
        <f>IF(MONTH(calls[[#This Row],[Date of Call]])&lt;=6, YEAR(calls[[#This Row],[Date of Call]]), YEAR(calls[[#This Row],[Date of Call]])+1)</f>
        <v>2023</v>
      </c>
      <c r="J138" t="str">
        <f>TEXT(calls[[#This Row],[Date of Call]],"DDDD")</f>
        <v>Friday</v>
      </c>
      <c r="K138" t="str" cm="1">
        <f t="array" ref="K138">_xlfn.IFS(calls[[#This Row],[Duration]]&lt;=10,"Under 10 mins", calls[[#This Row],[Duration]]&lt;=30, "10 to 30 mins", calls[[#This Row],[Duration]]&lt;=60, "30 to 60 mins", calls[[#This Row],[Duration]]&lt;=120, "1 to 2 hours", TRUE, "More than 2 hours")</f>
        <v>More than 2 hours</v>
      </c>
      <c r="L138">
        <f>ROUND(calls[[#This Row],[Satisfaction Rating]],0)</f>
        <v>2</v>
      </c>
    </row>
    <row r="139" spans="2:12" x14ac:dyDescent="0.3">
      <c r="B139" t="s">
        <v>161</v>
      </c>
      <c r="C139" t="s">
        <v>19</v>
      </c>
      <c r="D139">
        <v>61</v>
      </c>
      <c r="E139" s="17" t="s">
        <v>6</v>
      </c>
      <c r="F139" s="18">
        <v>44982</v>
      </c>
      <c r="G139">
        <v>150</v>
      </c>
      <c r="H139">
        <v>4.5999999999999996</v>
      </c>
      <c r="I139">
        <f>IF(MONTH(calls[[#This Row],[Date of Call]])&lt;=6, YEAR(calls[[#This Row],[Date of Call]]), YEAR(calls[[#This Row],[Date of Call]])+1)</f>
        <v>2023</v>
      </c>
      <c r="J139" t="str">
        <f>TEXT(calls[[#This Row],[Date of Call]],"DDDD")</f>
        <v>Saturday</v>
      </c>
      <c r="K139" t="str" cm="1">
        <f t="array" ref="K139">_xlfn.IFS(calls[[#This Row],[Duration]]&lt;=10,"Under 10 mins", calls[[#This Row],[Duration]]&lt;=30, "10 to 30 mins", calls[[#This Row],[Duration]]&lt;=60, "30 to 60 mins", calls[[#This Row],[Duration]]&lt;=120, "1 to 2 hours", TRUE, "More than 2 hours")</f>
        <v>1 to 2 hours</v>
      </c>
      <c r="L139">
        <f>ROUND(calls[[#This Row],[Satisfaction Rating]],0)</f>
        <v>5</v>
      </c>
    </row>
    <row r="140" spans="2:12" x14ac:dyDescent="0.3">
      <c r="B140" t="s">
        <v>162</v>
      </c>
      <c r="C140" t="s">
        <v>22</v>
      </c>
      <c r="D140">
        <v>62</v>
      </c>
      <c r="E140" s="17" t="s">
        <v>10</v>
      </c>
      <c r="F140" s="18">
        <v>44982</v>
      </c>
      <c r="G140">
        <v>21</v>
      </c>
      <c r="H140">
        <v>2.6</v>
      </c>
      <c r="I140">
        <f>IF(MONTH(calls[[#This Row],[Date of Call]])&lt;=6, YEAR(calls[[#This Row],[Date of Call]]), YEAR(calls[[#This Row],[Date of Call]])+1)</f>
        <v>2023</v>
      </c>
      <c r="J140" t="str">
        <f>TEXT(calls[[#This Row],[Date of Call]],"DDDD")</f>
        <v>Saturday</v>
      </c>
      <c r="K140" t="str" cm="1">
        <f t="array" ref="K140">_xlfn.IFS(calls[[#This Row],[Duration]]&lt;=10,"Under 10 mins", calls[[#This Row],[Duration]]&lt;=30, "10 to 30 mins", calls[[#This Row],[Duration]]&lt;=60, "30 to 60 mins", calls[[#This Row],[Duration]]&lt;=120, "1 to 2 hours", TRUE, "More than 2 hours")</f>
        <v>1 to 2 hours</v>
      </c>
      <c r="L140">
        <f>ROUND(calls[[#This Row],[Satisfaction Rating]],0)</f>
        <v>3</v>
      </c>
    </row>
    <row r="141" spans="2:12" x14ac:dyDescent="0.3">
      <c r="B141" t="s">
        <v>163</v>
      </c>
      <c r="C141" t="s">
        <v>17</v>
      </c>
      <c r="D141">
        <v>151</v>
      </c>
      <c r="E141" s="17" t="s">
        <v>13</v>
      </c>
      <c r="F141" s="18">
        <v>44983</v>
      </c>
      <c r="G141">
        <v>46</v>
      </c>
      <c r="H141">
        <v>4.9000000000000004</v>
      </c>
      <c r="I141">
        <f>IF(MONTH(calls[[#This Row],[Date of Call]])&lt;=6, YEAR(calls[[#This Row],[Date of Call]]), YEAR(calls[[#This Row],[Date of Call]])+1)</f>
        <v>2023</v>
      </c>
      <c r="J141" t="str">
        <f>TEXT(calls[[#This Row],[Date of Call]],"DDDD")</f>
        <v>Sunday</v>
      </c>
      <c r="K141" t="str" cm="1">
        <f t="array" ref="K141">_xlfn.IFS(calls[[#This Row],[Duration]]&lt;=10,"Under 10 mins", calls[[#This Row],[Duration]]&lt;=30, "10 to 30 mins", calls[[#This Row],[Duration]]&lt;=60, "30 to 60 mins", calls[[#This Row],[Duration]]&lt;=120, "1 to 2 hours", TRUE, "More than 2 hours")</f>
        <v>More than 2 hours</v>
      </c>
      <c r="L141">
        <f>ROUND(calls[[#This Row],[Satisfaction Rating]],0)</f>
        <v>5</v>
      </c>
    </row>
    <row r="142" spans="2:12" x14ac:dyDescent="0.3">
      <c r="B142" t="s">
        <v>164</v>
      </c>
      <c r="C142" t="s">
        <v>16</v>
      </c>
      <c r="D142">
        <v>102</v>
      </c>
      <c r="E142" s="17" t="s">
        <v>11</v>
      </c>
      <c r="F142" s="18">
        <v>44983</v>
      </c>
      <c r="G142">
        <v>165</v>
      </c>
      <c r="H142">
        <v>2.7</v>
      </c>
      <c r="I142">
        <f>IF(MONTH(calls[[#This Row],[Date of Call]])&lt;=6, YEAR(calls[[#This Row],[Date of Call]]), YEAR(calls[[#This Row],[Date of Call]])+1)</f>
        <v>2023</v>
      </c>
      <c r="J142" t="str">
        <f>TEXT(calls[[#This Row],[Date of Call]],"DDDD")</f>
        <v>Sunday</v>
      </c>
      <c r="K142" t="str" cm="1">
        <f t="array" ref="K142">_xlfn.IFS(calls[[#This Row],[Duration]]&lt;=10,"Under 10 mins", calls[[#This Row],[Duration]]&lt;=30, "10 to 30 mins", calls[[#This Row],[Duration]]&lt;=60, "30 to 60 mins", calls[[#This Row],[Duration]]&lt;=120, "1 to 2 hours", TRUE, "More than 2 hours")</f>
        <v>1 to 2 hours</v>
      </c>
      <c r="L142">
        <f>ROUND(calls[[#This Row],[Satisfaction Rating]],0)</f>
        <v>3</v>
      </c>
    </row>
    <row r="143" spans="2:12" x14ac:dyDescent="0.3">
      <c r="B143" t="s">
        <v>165</v>
      </c>
      <c r="C143" t="s">
        <v>7</v>
      </c>
      <c r="D143">
        <v>64</v>
      </c>
      <c r="E143" s="17" t="s">
        <v>10</v>
      </c>
      <c r="F143" s="18">
        <v>44983</v>
      </c>
      <c r="G143">
        <v>84</v>
      </c>
      <c r="H143">
        <v>4.0999999999999996</v>
      </c>
      <c r="I143">
        <f>IF(MONTH(calls[[#This Row],[Date of Call]])&lt;=6, YEAR(calls[[#This Row],[Date of Call]]), YEAR(calls[[#This Row],[Date of Call]])+1)</f>
        <v>2023</v>
      </c>
      <c r="J143" t="str">
        <f>TEXT(calls[[#This Row],[Date of Call]],"DDDD")</f>
        <v>Sunday</v>
      </c>
      <c r="K143" t="str" cm="1">
        <f t="array" ref="K143">_xlfn.IFS(calls[[#This Row],[Duration]]&lt;=10,"Under 10 mins", calls[[#This Row],[Duration]]&lt;=30, "10 to 30 mins", calls[[#This Row],[Duration]]&lt;=60, "30 to 60 mins", calls[[#This Row],[Duration]]&lt;=120, "1 to 2 hours", TRUE, "More than 2 hours")</f>
        <v>1 to 2 hours</v>
      </c>
      <c r="L143">
        <f>ROUND(calls[[#This Row],[Satisfaction Rating]],0)</f>
        <v>4</v>
      </c>
    </row>
    <row r="144" spans="2:12" x14ac:dyDescent="0.3">
      <c r="B144" t="s">
        <v>166</v>
      </c>
      <c r="C144" t="s">
        <v>12</v>
      </c>
      <c r="D144">
        <v>6</v>
      </c>
      <c r="E144" s="17" t="s">
        <v>11</v>
      </c>
      <c r="F144" s="18">
        <v>44984</v>
      </c>
      <c r="G144">
        <v>102</v>
      </c>
      <c r="H144">
        <v>4.4000000000000004</v>
      </c>
      <c r="I144">
        <f>IF(MONTH(calls[[#This Row],[Date of Call]])&lt;=6, YEAR(calls[[#This Row],[Date of Call]]), YEAR(calls[[#This Row],[Date of Call]])+1)</f>
        <v>2023</v>
      </c>
      <c r="J144" t="str">
        <f>TEXT(calls[[#This Row],[Date of Call]],"DDDD")</f>
        <v>Monday</v>
      </c>
      <c r="K144" t="str" cm="1">
        <f t="array" ref="K144">_xlfn.IFS(calls[[#This Row],[Duration]]&lt;=10,"Under 10 mins", calls[[#This Row],[Duration]]&lt;=30, "10 to 30 mins", calls[[#This Row],[Duration]]&lt;=60, "30 to 60 mins", calls[[#This Row],[Duration]]&lt;=120, "1 to 2 hours", TRUE, "More than 2 hours")</f>
        <v>Under 10 mins</v>
      </c>
      <c r="L144">
        <f>ROUND(calls[[#This Row],[Satisfaction Rating]],0)</f>
        <v>4</v>
      </c>
    </row>
    <row r="145" spans="2:12" x14ac:dyDescent="0.3">
      <c r="B145" t="s">
        <v>167</v>
      </c>
      <c r="C145" t="s">
        <v>7</v>
      </c>
      <c r="D145">
        <v>129</v>
      </c>
      <c r="E145" s="17" t="s">
        <v>10</v>
      </c>
      <c r="F145" s="18">
        <v>44984</v>
      </c>
      <c r="G145">
        <v>180</v>
      </c>
      <c r="H145">
        <v>4.8</v>
      </c>
      <c r="I145">
        <f>IF(MONTH(calls[[#This Row],[Date of Call]])&lt;=6, YEAR(calls[[#This Row],[Date of Call]]), YEAR(calls[[#This Row],[Date of Call]])+1)</f>
        <v>2023</v>
      </c>
      <c r="J145" t="str">
        <f>TEXT(calls[[#This Row],[Date of Call]],"DDDD")</f>
        <v>Monday</v>
      </c>
      <c r="K145" t="str" cm="1">
        <f t="array" ref="K145">_xlfn.IFS(calls[[#This Row],[Duration]]&lt;=10,"Under 10 mins", calls[[#This Row],[Duration]]&lt;=30, "10 to 30 mins", calls[[#This Row],[Duration]]&lt;=60, "30 to 60 mins", calls[[#This Row],[Duration]]&lt;=120, "1 to 2 hours", TRUE, "More than 2 hours")</f>
        <v>More than 2 hours</v>
      </c>
      <c r="L145">
        <f>ROUND(calls[[#This Row],[Satisfaction Rating]],0)</f>
        <v>5</v>
      </c>
    </row>
    <row r="146" spans="2:12" x14ac:dyDescent="0.3">
      <c r="B146" t="s">
        <v>168</v>
      </c>
      <c r="C146" t="s">
        <v>22</v>
      </c>
      <c r="D146">
        <v>42</v>
      </c>
      <c r="E146" s="17" t="s">
        <v>13</v>
      </c>
      <c r="F146" s="18">
        <v>44985</v>
      </c>
      <c r="G146">
        <v>111</v>
      </c>
      <c r="H146">
        <v>3</v>
      </c>
      <c r="I146">
        <f>IF(MONTH(calls[[#This Row],[Date of Call]])&lt;=6, YEAR(calls[[#This Row],[Date of Call]]), YEAR(calls[[#This Row],[Date of Call]])+1)</f>
        <v>2023</v>
      </c>
      <c r="J146" t="str">
        <f>TEXT(calls[[#This Row],[Date of Call]],"DDDD")</f>
        <v>Tuesday</v>
      </c>
      <c r="K146" t="str" cm="1">
        <f t="array" ref="K146">_xlfn.IFS(calls[[#This Row],[Duration]]&lt;=10,"Under 10 mins", calls[[#This Row],[Duration]]&lt;=30, "10 to 30 mins", calls[[#This Row],[Duration]]&lt;=60, "30 to 60 mins", calls[[#This Row],[Duration]]&lt;=120, "1 to 2 hours", TRUE, "More than 2 hours")</f>
        <v>30 to 60 mins</v>
      </c>
      <c r="L146">
        <f>ROUND(calls[[#This Row],[Satisfaction Rating]],0)</f>
        <v>3</v>
      </c>
    </row>
    <row r="147" spans="2:12" x14ac:dyDescent="0.3">
      <c r="B147" t="s">
        <v>169</v>
      </c>
      <c r="C147" t="s">
        <v>22</v>
      </c>
      <c r="D147">
        <v>71</v>
      </c>
      <c r="E147" s="17" t="s">
        <v>6</v>
      </c>
      <c r="F147" s="18">
        <v>44985</v>
      </c>
      <c r="G147">
        <v>104</v>
      </c>
      <c r="H147">
        <v>3.1</v>
      </c>
      <c r="I147">
        <f>IF(MONTH(calls[[#This Row],[Date of Call]])&lt;=6, YEAR(calls[[#This Row],[Date of Call]]), YEAR(calls[[#This Row],[Date of Call]])+1)</f>
        <v>2023</v>
      </c>
      <c r="J147" t="str">
        <f>TEXT(calls[[#This Row],[Date of Call]],"DDDD")</f>
        <v>Tuesday</v>
      </c>
      <c r="K147" t="str" cm="1">
        <f t="array" ref="K147">_xlfn.IFS(calls[[#This Row],[Duration]]&lt;=10,"Under 10 mins", calls[[#This Row],[Duration]]&lt;=30, "10 to 30 mins", calls[[#This Row],[Duration]]&lt;=60, "30 to 60 mins", calls[[#This Row],[Duration]]&lt;=120, "1 to 2 hours", TRUE, "More than 2 hours")</f>
        <v>1 to 2 hours</v>
      </c>
      <c r="L147">
        <f>ROUND(calls[[#This Row],[Satisfaction Rating]],0)</f>
        <v>3</v>
      </c>
    </row>
    <row r="148" spans="2:12" x14ac:dyDescent="0.3">
      <c r="B148" t="s">
        <v>170</v>
      </c>
      <c r="C148" t="s">
        <v>23</v>
      </c>
      <c r="D148">
        <v>53</v>
      </c>
      <c r="E148" s="17" t="s">
        <v>11</v>
      </c>
      <c r="F148" s="18">
        <v>44985</v>
      </c>
      <c r="G148">
        <v>80</v>
      </c>
      <c r="H148">
        <v>2.6</v>
      </c>
      <c r="I148">
        <f>IF(MONTH(calls[[#This Row],[Date of Call]])&lt;=6, YEAR(calls[[#This Row],[Date of Call]]), YEAR(calls[[#This Row],[Date of Call]])+1)</f>
        <v>2023</v>
      </c>
      <c r="J148" t="str">
        <f>TEXT(calls[[#This Row],[Date of Call]],"DDDD")</f>
        <v>Tuesday</v>
      </c>
      <c r="K148" t="str" cm="1">
        <f t="array" ref="K148">_xlfn.IFS(calls[[#This Row],[Duration]]&lt;=10,"Under 10 mins", calls[[#This Row],[Duration]]&lt;=30, "10 to 30 mins", calls[[#This Row],[Duration]]&lt;=60, "30 to 60 mins", calls[[#This Row],[Duration]]&lt;=120, "1 to 2 hours", TRUE, "More than 2 hours")</f>
        <v>30 to 60 mins</v>
      </c>
      <c r="L148">
        <f>ROUND(calls[[#This Row],[Satisfaction Rating]],0)</f>
        <v>3</v>
      </c>
    </row>
    <row r="149" spans="2:12" x14ac:dyDescent="0.3">
      <c r="B149" t="s">
        <v>171</v>
      </c>
      <c r="C149" t="s">
        <v>8</v>
      </c>
      <c r="D149">
        <v>155</v>
      </c>
      <c r="E149" s="17" t="s">
        <v>6</v>
      </c>
      <c r="F149" s="18">
        <v>44986</v>
      </c>
      <c r="G149">
        <v>132</v>
      </c>
      <c r="H149">
        <v>4.5999999999999996</v>
      </c>
      <c r="I149">
        <f>IF(MONTH(calls[[#This Row],[Date of Call]])&lt;=6, YEAR(calls[[#This Row],[Date of Call]]), YEAR(calls[[#This Row],[Date of Call]])+1)</f>
        <v>2023</v>
      </c>
      <c r="J149" t="str">
        <f>TEXT(calls[[#This Row],[Date of Call]],"DDDD")</f>
        <v>Wednesday</v>
      </c>
      <c r="K149" t="str" cm="1">
        <f t="array" ref="K149">_xlfn.IFS(calls[[#This Row],[Duration]]&lt;=10,"Under 10 mins", calls[[#This Row],[Duration]]&lt;=30, "10 to 30 mins", calls[[#This Row],[Duration]]&lt;=60, "30 to 60 mins", calls[[#This Row],[Duration]]&lt;=120, "1 to 2 hours", TRUE, "More than 2 hours")</f>
        <v>More than 2 hours</v>
      </c>
      <c r="L149">
        <f>ROUND(calls[[#This Row],[Satisfaction Rating]],0)</f>
        <v>5</v>
      </c>
    </row>
    <row r="150" spans="2:12" x14ac:dyDescent="0.3">
      <c r="B150" t="s">
        <v>172</v>
      </c>
      <c r="C150" t="s">
        <v>8</v>
      </c>
      <c r="D150">
        <v>90</v>
      </c>
      <c r="E150" s="17" t="s">
        <v>13</v>
      </c>
      <c r="F150" s="18">
        <v>44986</v>
      </c>
      <c r="G150">
        <v>170</v>
      </c>
      <c r="H150">
        <v>3.7</v>
      </c>
      <c r="I150">
        <f>IF(MONTH(calls[[#This Row],[Date of Call]])&lt;=6, YEAR(calls[[#This Row],[Date of Call]]), YEAR(calls[[#This Row],[Date of Call]])+1)</f>
        <v>2023</v>
      </c>
      <c r="J150" t="str">
        <f>TEXT(calls[[#This Row],[Date of Call]],"DDDD")</f>
        <v>Wednesday</v>
      </c>
      <c r="K150" t="str" cm="1">
        <f t="array" ref="K150">_xlfn.IFS(calls[[#This Row],[Duration]]&lt;=10,"Under 10 mins", calls[[#This Row],[Duration]]&lt;=30, "10 to 30 mins", calls[[#This Row],[Duration]]&lt;=60, "30 to 60 mins", calls[[#This Row],[Duration]]&lt;=120, "1 to 2 hours", TRUE, "More than 2 hours")</f>
        <v>1 to 2 hours</v>
      </c>
      <c r="L150">
        <f>ROUND(calls[[#This Row],[Satisfaction Rating]],0)</f>
        <v>4</v>
      </c>
    </row>
    <row r="151" spans="2:12" x14ac:dyDescent="0.3">
      <c r="B151" t="s">
        <v>173</v>
      </c>
      <c r="C151" t="s">
        <v>7</v>
      </c>
      <c r="D151">
        <v>166</v>
      </c>
      <c r="E151" s="17" t="s">
        <v>9</v>
      </c>
      <c r="F151" s="18">
        <v>44986</v>
      </c>
      <c r="G151">
        <v>36</v>
      </c>
      <c r="H151">
        <v>3.8</v>
      </c>
      <c r="I151">
        <f>IF(MONTH(calls[[#This Row],[Date of Call]])&lt;=6, YEAR(calls[[#This Row],[Date of Call]]), YEAR(calls[[#This Row],[Date of Call]])+1)</f>
        <v>2023</v>
      </c>
      <c r="J151" t="str">
        <f>TEXT(calls[[#This Row],[Date of Call]],"DDDD")</f>
        <v>Wednesday</v>
      </c>
      <c r="K151" t="str" cm="1">
        <f t="array" ref="K151">_xlfn.IFS(calls[[#This Row],[Duration]]&lt;=10,"Under 10 mins", calls[[#This Row],[Duration]]&lt;=30, "10 to 30 mins", calls[[#This Row],[Duration]]&lt;=60, "30 to 60 mins", calls[[#This Row],[Duration]]&lt;=120, "1 to 2 hours", TRUE, "More than 2 hours")</f>
        <v>More than 2 hours</v>
      </c>
      <c r="L151">
        <f>ROUND(calls[[#This Row],[Satisfaction Rating]],0)</f>
        <v>4</v>
      </c>
    </row>
    <row r="152" spans="2:12" x14ac:dyDescent="0.3">
      <c r="B152" t="s">
        <v>174</v>
      </c>
      <c r="C152" t="s">
        <v>24</v>
      </c>
      <c r="D152">
        <v>89</v>
      </c>
      <c r="E152" s="17" t="s">
        <v>6</v>
      </c>
      <c r="F152" s="18">
        <v>44986</v>
      </c>
      <c r="G152">
        <v>126</v>
      </c>
      <c r="H152">
        <v>3.6</v>
      </c>
      <c r="I152">
        <f>IF(MONTH(calls[[#This Row],[Date of Call]])&lt;=6, YEAR(calls[[#This Row],[Date of Call]]), YEAR(calls[[#This Row],[Date of Call]])+1)</f>
        <v>2023</v>
      </c>
      <c r="J152" t="str">
        <f>TEXT(calls[[#This Row],[Date of Call]],"DDDD")</f>
        <v>Wednesday</v>
      </c>
      <c r="K152" t="str" cm="1">
        <f t="array" ref="K152">_xlfn.IFS(calls[[#This Row],[Duration]]&lt;=10,"Under 10 mins", calls[[#This Row],[Duration]]&lt;=30, "10 to 30 mins", calls[[#This Row],[Duration]]&lt;=60, "30 to 60 mins", calls[[#This Row],[Duration]]&lt;=120, "1 to 2 hours", TRUE, "More than 2 hours")</f>
        <v>1 to 2 hours</v>
      </c>
      <c r="L152">
        <f>ROUND(calls[[#This Row],[Satisfaction Rating]],0)</f>
        <v>4</v>
      </c>
    </row>
    <row r="153" spans="2:12" x14ac:dyDescent="0.3">
      <c r="B153" t="s">
        <v>175</v>
      </c>
      <c r="C153" t="s">
        <v>19</v>
      </c>
      <c r="D153">
        <v>152</v>
      </c>
      <c r="E153" s="17" t="s">
        <v>11</v>
      </c>
      <c r="F153" s="18">
        <v>44986</v>
      </c>
      <c r="G153">
        <v>215</v>
      </c>
      <c r="H153">
        <v>4.4000000000000004</v>
      </c>
      <c r="I153">
        <f>IF(MONTH(calls[[#This Row],[Date of Call]])&lt;=6, YEAR(calls[[#This Row],[Date of Call]]), YEAR(calls[[#This Row],[Date of Call]])+1)</f>
        <v>2023</v>
      </c>
      <c r="J153" t="str">
        <f>TEXT(calls[[#This Row],[Date of Call]],"DDDD")</f>
        <v>Wednesday</v>
      </c>
      <c r="K153" t="str" cm="1">
        <f t="array" ref="K153">_xlfn.IFS(calls[[#This Row],[Duration]]&lt;=10,"Under 10 mins", calls[[#This Row],[Duration]]&lt;=30, "10 to 30 mins", calls[[#This Row],[Duration]]&lt;=60, "30 to 60 mins", calls[[#This Row],[Duration]]&lt;=120, "1 to 2 hours", TRUE, "More than 2 hours")</f>
        <v>More than 2 hours</v>
      </c>
      <c r="L153">
        <f>ROUND(calls[[#This Row],[Satisfaction Rating]],0)</f>
        <v>4</v>
      </c>
    </row>
    <row r="154" spans="2:12" x14ac:dyDescent="0.3">
      <c r="B154" t="s">
        <v>176</v>
      </c>
      <c r="C154" t="s">
        <v>24</v>
      </c>
      <c r="D154">
        <v>137</v>
      </c>
      <c r="E154" s="17" t="s">
        <v>13</v>
      </c>
      <c r="F154" s="18">
        <v>44986</v>
      </c>
      <c r="G154">
        <v>114</v>
      </c>
      <c r="H154">
        <v>3.2</v>
      </c>
      <c r="I154">
        <f>IF(MONTH(calls[[#This Row],[Date of Call]])&lt;=6, YEAR(calls[[#This Row],[Date of Call]]), YEAR(calls[[#This Row],[Date of Call]])+1)</f>
        <v>2023</v>
      </c>
      <c r="J154" t="str">
        <f>TEXT(calls[[#This Row],[Date of Call]],"DDDD")</f>
        <v>Wednesday</v>
      </c>
      <c r="K154" t="str" cm="1">
        <f t="array" ref="K154">_xlfn.IFS(calls[[#This Row],[Duration]]&lt;=10,"Under 10 mins", calls[[#This Row],[Duration]]&lt;=30, "10 to 30 mins", calls[[#This Row],[Duration]]&lt;=60, "30 to 60 mins", calls[[#This Row],[Duration]]&lt;=120, "1 to 2 hours", TRUE, "More than 2 hours")</f>
        <v>More than 2 hours</v>
      </c>
      <c r="L154">
        <f>ROUND(calls[[#This Row],[Satisfaction Rating]],0)</f>
        <v>3</v>
      </c>
    </row>
    <row r="155" spans="2:12" x14ac:dyDescent="0.3">
      <c r="B155" t="s">
        <v>177</v>
      </c>
      <c r="C155" t="s">
        <v>24</v>
      </c>
      <c r="D155">
        <v>43</v>
      </c>
      <c r="E155" s="17" t="s">
        <v>13</v>
      </c>
      <c r="F155" s="18">
        <v>44986</v>
      </c>
      <c r="G155">
        <v>99</v>
      </c>
      <c r="H155">
        <v>4.7</v>
      </c>
      <c r="I155">
        <f>IF(MONTH(calls[[#This Row],[Date of Call]])&lt;=6, YEAR(calls[[#This Row],[Date of Call]]), YEAR(calls[[#This Row],[Date of Call]])+1)</f>
        <v>2023</v>
      </c>
      <c r="J155" t="str">
        <f>TEXT(calls[[#This Row],[Date of Call]],"DDDD")</f>
        <v>Wednesday</v>
      </c>
      <c r="K155" t="str" cm="1">
        <f t="array" ref="K155">_xlfn.IFS(calls[[#This Row],[Duration]]&lt;=10,"Under 10 mins", calls[[#This Row],[Duration]]&lt;=30, "10 to 30 mins", calls[[#This Row],[Duration]]&lt;=60, "30 to 60 mins", calls[[#This Row],[Duration]]&lt;=120, "1 to 2 hours", TRUE, "More than 2 hours")</f>
        <v>30 to 60 mins</v>
      </c>
      <c r="L155">
        <f>ROUND(calls[[#This Row],[Satisfaction Rating]],0)</f>
        <v>5</v>
      </c>
    </row>
    <row r="156" spans="2:12" x14ac:dyDescent="0.3">
      <c r="B156" t="s">
        <v>178</v>
      </c>
      <c r="C156" t="s">
        <v>18</v>
      </c>
      <c r="D156">
        <v>114</v>
      </c>
      <c r="E156" s="17" t="s">
        <v>13</v>
      </c>
      <c r="F156" s="18">
        <v>44987</v>
      </c>
      <c r="G156">
        <v>23</v>
      </c>
      <c r="H156">
        <v>4.8</v>
      </c>
      <c r="I156">
        <f>IF(MONTH(calls[[#This Row],[Date of Call]])&lt;=6, YEAR(calls[[#This Row],[Date of Call]]), YEAR(calls[[#This Row],[Date of Call]])+1)</f>
        <v>2023</v>
      </c>
      <c r="J156" t="str">
        <f>TEXT(calls[[#This Row],[Date of Call]],"DDDD")</f>
        <v>Thursday</v>
      </c>
      <c r="K156" t="str" cm="1">
        <f t="array" ref="K156">_xlfn.IFS(calls[[#This Row],[Duration]]&lt;=10,"Under 10 mins", calls[[#This Row],[Duration]]&lt;=30, "10 to 30 mins", calls[[#This Row],[Duration]]&lt;=60, "30 to 60 mins", calls[[#This Row],[Duration]]&lt;=120, "1 to 2 hours", TRUE, "More than 2 hours")</f>
        <v>1 to 2 hours</v>
      </c>
      <c r="L156">
        <f>ROUND(calls[[#This Row],[Satisfaction Rating]],0)</f>
        <v>5</v>
      </c>
    </row>
    <row r="157" spans="2:12" x14ac:dyDescent="0.3">
      <c r="B157" t="s">
        <v>179</v>
      </c>
      <c r="C157" t="s">
        <v>21</v>
      </c>
      <c r="D157">
        <v>103</v>
      </c>
      <c r="E157" s="17" t="s">
        <v>6</v>
      </c>
      <c r="F157" s="18">
        <v>44987</v>
      </c>
      <c r="G157">
        <v>75</v>
      </c>
      <c r="H157">
        <v>2.7</v>
      </c>
      <c r="I157">
        <f>IF(MONTH(calls[[#This Row],[Date of Call]])&lt;=6, YEAR(calls[[#This Row],[Date of Call]]), YEAR(calls[[#This Row],[Date of Call]])+1)</f>
        <v>2023</v>
      </c>
      <c r="J157" t="str">
        <f>TEXT(calls[[#This Row],[Date of Call]],"DDDD")</f>
        <v>Thursday</v>
      </c>
      <c r="K157" t="str" cm="1">
        <f t="array" ref="K157">_xlfn.IFS(calls[[#This Row],[Duration]]&lt;=10,"Under 10 mins", calls[[#This Row],[Duration]]&lt;=30, "10 to 30 mins", calls[[#This Row],[Duration]]&lt;=60, "30 to 60 mins", calls[[#This Row],[Duration]]&lt;=120, "1 to 2 hours", TRUE, "More than 2 hours")</f>
        <v>1 to 2 hours</v>
      </c>
      <c r="L157">
        <f>ROUND(calls[[#This Row],[Satisfaction Rating]],0)</f>
        <v>3</v>
      </c>
    </row>
    <row r="158" spans="2:12" x14ac:dyDescent="0.3">
      <c r="B158" t="s">
        <v>180</v>
      </c>
      <c r="C158" t="s">
        <v>24</v>
      </c>
      <c r="D158">
        <v>98</v>
      </c>
      <c r="E158" s="17" t="s">
        <v>11</v>
      </c>
      <c r="F158" s="18">
        <v>44987</v>
      </c>
      <c r="G158">
        <v>100</v>
      </c>
      <c r="H158">
        <v>3.8</v>
      </c>
      <c r="I158">
        <f>IF(MONTH(calls[[#This Row],[Date of Call]])&lt;=6, YEAR(calls[[#This Row],[Date of Call]]), YEAR(calls[[#This Row],[Date of Call]])+1)</f>
        <v>2023</v>
      </c>
      <c r="J158" t="str">
        <f>TEXT(calls[[#This Row],[Date of Call]],"DDDD")</f>
        <v>Thursday</v>
      </c>
      <c r="K158" t="str" cm="1">
        <f t="array" ref="K158">_xlfn.IFS(calls[[#This Row],[Duration]]&lt;=10,"Under 10 mins", calls[[#This Row],[Duration]]&lt;=30, "10 to 30 mins", calls[[#This Row],[Duration]]&lt;=60, "30 to 60 mins", calls[[#This Row],[Duration]]&lt;=120, "1 to 2 hours", TRUE, "More than 2 hours")</f>
        <v>1 to 2 hours</v>
      </c>
      <c r="L158">
        <f>ROUND(calls[[#This Row],[Satisfaction Rating]],0)</f>
        <v>4</v>
      </c>
    </row>
    <row r="159" spans="2:12" x14ac:dyDescent="0.3">
      <c r="B159" t="s">
        <v>181</v>
      </c>
      <c r="C159" t="s">
        <v>7</v>
      </c>
      <c r="D159">
        <v>106</v>
      </c>
      <c r="E159" s="17" t="s">
        <v>9</v>
      </c>
      <c r="F159" s="18">
        <v>44987</v>
      </c>
      <c r="G159">
        <v>108</v>
      </c>
      <c r="H159">
        <v>4.3</v>
      </c>
      <c r="I159">
        <f>IF(MONTH(calls[[#This Row],[Date of Call]])&lt;=6, YEAR(calls[[#This Row],[Date of Call]]), YEAR(calls[[#This Row],[Date of Call]])+1)</f>
        <v>2023</v>
      </c>
      <c r="J159" t="str">
        <f>TEXT(calls[[#This Row],[Date of Call]],"DDDD")</f>
        <v>Thursday</v>
      </c>
      <c r="K159" t="str" cm="1">
        <f t="array" ref="K159">_xlfn.IFS(calls[[#This Row],[Duration]]&lt;=10,"Under 10 mins", calls[[#This Row],[Duration]]&lt;=30, "10 to 30 mins", calls[[#This Row],[Duration]]&lt;=60, "30 to 60 mins", calls[[#This Row],[Duration]]&lt;=120, "1 to 2 hours", TRUE, "More than 2 hours")</f>
        <v>1 to 2 hours</v>
      </c>
      <c r="L159">
        <f>ROUND(calls[[#This Row],[Satisfaction Rating]],0)</f>
        <v>4</v>
      </c>
    </row>
    <row r="160" spans="2:12" x14ac:dyDescent="0.3">
      <c r="B160" t="s">
        <v>182</v>
      </c>
      <c r="C160" t="s">
        <v>12</v>
      </c>
      <c r="D160">
        <v>96</v>
      </c>
      <c r="E160" s="17" t="s">
        <v>9</v>
      </c>
      <c r="F160" s="18">
        <v>44987</v>
      </c>
      <c r="G160">
        <v>108</v>
      </c>
      <c r="H160">
        <v>5</v>
      </c>
      <c r="I160">
        <f>IF(MONTH(calls[[#This Row],[Date of Call]])&lt;=6, YEAR(calls[[#This Row],[Date of Call]]), YEAR(calls[[#This Row],[Date of Call]])+1)</f>
        <v>2023</v>
      </c>
      <c r="J160" t="str">
        <f>TEXT(calls[[#This Row],[Date of Call]],"DDDD")</f>
        <v>Thursday</v>
      </c>
      <c r="K160" t="str" cm="1">
        <f t="array" ref="K160">_xlfn.IFS(calls[[#This Row],[Duration]]&lt;=10,"Under 10 mins", calls[[#This Row],[Duration]]&lt;=30, "10 to 30 mins", calls[[#This Row],[Duration]]&lt;=60, "30 to 60 mins", calls[[#This Row],[Duration]]&lt;=120, "1 to 2 hours", TRUE, "More than 2 hours")</f>
        <v>1 to 2 hours</v>
      </c>
      <c r="L160">
        <f>ROUND(calls[[#This Row],[Satisfaction Rating]],0)</f>
        <v>5</v>
      </c>
    </row>
    <row r="161" spans="2:12" x14ac:dyDescent="0.3">
      <c r="B161" t="s">
        <v>183</v>
      </c>
      <c r="C161" t="s">
        <v>21</v>
      </c>
      <c r="D161">
        <v>70</v>
      </c>
      <c r="E161" s="17" t="s">
        <v>9</v>
      </c>
      <c r="F161" s="18">
        <v>44987</v>
      </c>
      <c r="G161">
        <v>28</v>
      </c>
      <c r="H161">
        <v>4.8</v>
      </c>
      <c r="I161">
        <f>IF(MONTH(calls[[#This Row],[Date of Call]])&lt;=6, YEAR(calls[[#This Row],[Date of Call]]), YEAR(calls[[#This Row],[Date of Call]])+1)</f>
        <v>2023</v>
      </c>
      <c r="J161" t="str">
        <f>TEXT(calls[[#This Row],[Date of Call]],"DDDD")</f>
        <v>Thursday</v>
      </c>
      <c r="K161" t="str" cm="1">
        <f t="array" ref="K161">_xlfn.IFS(calls[[#This Row],[Duration]]&lt;=10,"Under 10 mins", calls[[#This Row],[Duration]]&lt;=30, "10 to 30 mins", calls[[#This Row],[Duration]]&lt;=60, "30 to 60 mins", calls[[#This Row],[Duration]]&lt;=120, "1 to 2 hours", TRUE, "More than 2 hours")</f>
        <v>1 to 2 hours</v>
      </c>
      <c r="L161">
        <f>ROUND(calls[[#This Row],[Satisfaction Rating]],0)</f>
        <v>5</v>
      </c>
    </row>
    <row r="162" spans="2:12" x14ac:dyDescent="0.3">
      <c r="B162" t="s">
        <v>184</v>
      </c>
      <c r="C162" t="s">
        <v>22</v>
      </c>
      <c r="D162">
        <v>86</v>
      </c>
      <c r="E162" s="17" t="s">
        <v>10</v>
      </c>
      <c r="F162" s="18">
        <v>44988</v>
      </c>
      <c r="G162">
        <v>70</v>
      </c>
      <c r="H162">
        <v>4.9000000000000004</v>
      </c>
      <c r="I162">
        <f>IF(MONTH(calls[[#This Row],[Date of Call]])&lt;=6, YEAR(calls[[#This Row],[Date of Call]]), YEAR(calls[[#This Row],[Date of Call]])+1)</f>
        <v>2023</v>
      </c>
      <c r="J162" t="str">
        <f>TEXT(calls[[#This Row],[Date of Call]],"DDDD")</f>
        <v>Friday</v>
      </c>
      <c r="K162" t="str" cm="1">
        <f t="array" ref="K162">_xlfn.IFS(calls[[#This Row],[Duration]]&lt;=10,"Under 10 mins", calls[[#This Row],[Duration]]&lt;=30, "10 to 30 mins", calls[[#This Row],[Duration]]&lt;=60, "30 to 60 mins", calls[[#This Row],[Duration]]&lt;=120, "1 to 2 hours", TRUE, "More than 2 hours")</f>
        <v>1 to 2 hours</v>
      </c>
      <c r="L162">
        <f>ROUND(calls[[#This Row],[Satisfaction Rating]],0)</f>
        <v>5</v>
      </c>
    </row>
    <row r="163" spans="2:12" x14ac:dyDescent="0.3">
      <c r="B163" t="s">
        <v>185</v>
      </c>
      <c r="C163" t="s">
        <v>23</v>
      </c>
      <c r="D163">
        <v>64</v>
      </c>
      <c r="E163" s="17" t="s">
        <v>10</v>
      </c>
      <c r="F163" s="18">
        <v>44988</v>
      </c>
      <c r="G163">
        <v>172</v>
      </c>
      <c r="H163">
        <v>4.0999999999999996</v>
      </c>
      <c r="I163">
        <f>IF(MONTH(calls[[#This Row],[Date of Call]])&lt;=6, YEAR(calls[[#This Row],[Date of Call]]), YEAR(calls[[#This Row],[Date of Call]])+1)</f>
        <v>2023</v>
      </c>
      <c r="J163" t="str">
        <f>TEXT(calls[[#This Row],[Date of Call]],"DDDD")</f>
        <v>Friday</v>
      </c>
      <c r="K163" t="str" cm="1">
        <f t="array" ref="K163">_xlfn.IFS(calls[[#This Row],[Duration]]&lt;=10,"Under 10 mins", calls[[#This Row],[Duration]]&lt;=30, "10 to 30 mins", calls[[#This Row],[Duration]]&lt;=60, "30 to 60 mins", calls[[#This Row],[Duration]]&lt;=120, "1 to 2 hours", TRUE, "More than 2 hours")</f>
        <v>1 to 2 hours</v>
      </c>
      <c r="L163">
        <f>ROUND(calls[[#This Row],[Satisfaction Rating]],0)</f>
        <v>4</v>
      </c>
    </row>
    <row r="164" spans="2:12" x14ac:dyDescent="0.3">
      <c r="B164" t="s">
        <v>186</v>
      </c>
      <c r="C164" t="s">
        <v>12</v>
      </c>
      <c r="D164">
        <v>113</v>
      </c>
      <c r="E164" s="17" t="s">
        <v>11</v>
      </c>
      <c r="F164" s="18">
        <v>44988</v>
      </c>
      <c r="G164">
        <v>123</v>
      </c>
      <c r="H164">
        <v>4.4000000000000004</v>
      </c>
      <c r="I164">
        <f>IF(MONTH(calls[[#This Row],[Date of Call]])&lt;=6, YEAR(calls[[#This Row],[Date of Call]]), YEAR(calls[[#This Row],[Date of Call]])+1)</f>
        <v>2023</v>
      </c>
      <c r="J164" t="str">
        <f>TEXT(calls[[#This Row],[Date of Call]],"DDDD")</f>
        <v>Friday</v>
      </c>
      <c r="K164" t="str" cm="1">
        <f t="array" ref="K164">_xlfn.IFS(calls[[#This Row],[Duration]]&lt;=10,"Under 10 mins", calls[[#This Row],[Duration]]&lt;=30, "10 to 30 mins", calls[[#This Row],[Duration]]&lt;=60, "30 to 60 mins", calls[[#This Row],[Duration]]&lt;=120, "1 to 2 hours", TRUE, "More than 2 hours")</f>
        <v>1 to 2 hours</v>
      </c>
      <c r="L164">
        <f>ROUND(calls[[#This Row],[Satisfaction Rating]],0)</f>
        <v>4</v>
      </c>
    </row>
    <row r="165" spans="2:12" x14ac:dyDescent="0.3">
      <c r="B165" t="s">
        <v>187</v>
      </c>
      <c r="C165" t="s">
        <v>12</v>
      </c>
      <c r="D165">
        <v>21</v>
      </c>
      <c r="E165" s="17" t="s">
        <v>9</v>
      </c>
      <c r="F165" s="18">
        <v>44988</v>
      </c>
      <c r="G165">
        <v>93</v>
      </c>
      <c r="H165">
        <v>3.4</v>
      </c>
      <c r="I165">
        <f>IF(MONTH(calls[[#This Row],[Date of Call]])&lt;=6, YEAR(calls[[#This Row],[Date of Call]]), YEAR(calls[[#This Row],[Date of Call]])+1)</f>
        <v>2023</v>
      </c>
      <c r="J165" t="str">
        <f>TEXT(calls[[#This Row],[Date of Call]],"DDDD")</f>
        <v>Friday</v>
      </c>
      <c r="K165" t="str" cm="1">
        <f t="array" ref="K165">_xlfn.IFS(calls[[#This Row],[Duration]]&lt;=10,"Under 10 mins", calls[[#This Row],[Duration]]&lt;=30, "10 to 30 mins", calls[[#This Row],[Duration]]&lt;=60, "30 to 60 mins", calls[[#This Row],[Duration]]&lt;=120, "1 to 2 hours", TRUE, "More than 2 hours")</f>
        <v>10 to 30 mins</v>
      </c>
      <c r="L165">
        <f>ROUND(calls[[#This Row],[Satisfaction Rating]],0)</f>
        <v>3</v>
      </c>
    </row>
    <row r="166" spans="2:12" x14ac:dyDescent="0.3">
      <c r="B166" t="s">
        <v>188</v>
      </c>
      <c r="C166" t="s">
        <v>16</v>
      </c>
      <c r="D166">
        <v>107</v>
      </c>
      <c r="E166" s="17" t="s">
        <v>10</v>
      </c>
      <c r="F166" s="18">
        <v>44988</v>
      </c>
      <c r="G166">
        <v>66</v>
      </c>
      <c r="H166">
        <v>4</v>
      </c>
      <c r="I166">
        <f>IF(MONTH(calls[[#This Row],[Date of Call]])&lt;=6, YEAR(calls[[#This Row],[Date of Call]]), YEAR(calls[[#This Row],[Date of Call]])+1)</f>
        <v>2023</v>
      </c>
      <c r="J166" t="str">
        <f>TEXT(calls[[#This Row],[Date of Call]],"DDDD")</f>
        <v>Friday</v>
      </c>
      <c r="K166" t="str" cm="1">
        <f t="array" ref="K166">_xlfn.IFS(calls[[#This Row],[Duration]]&lt;=10,"Under 10 mins", calls[[#This Row],[Duration]]&lt;=30, "10 to 30 mins", calls[[#This Row],[Duration]]&lt;=60, "30 to 60 mins", calls[[#This Row],[Duration]]&lt;=120, "1 to 2 hours", TRUE, "More than 2 hours")</f>
        <v>1 to 2 hours</v>
      </c>
      <c r="L166">
        <f>ROUND(calls[[#This Row],[Satisfaction Rating]],0)</f>
        <v>4</v>
      </c>
    </row>
    <row r="167" spans="2:12" x14ac:dyDescent="0.3">
      <c r="B167" t="s">
        <v>189</v>
      </c>
      <c r="C167" t="s">
        <v>16</v>
      </c>
      <c r="D167">
        <v>131</v>
      </c>
      <c r="E167" s="17" t="s">
        <v>9</v>
      </c>
      <c r="F167" s="18">
        <v>44988</v>
      </c>
      <c r="G167">
        <v>39</v>
      </c>
      <c r="H167">
        <v>2.4</v>
      </c>
      <c r="I167">
        <f>IF(MONTH(calls[[#This Row],[Date of Call]])&lt;=6, YEAR(calls[[#This Row],[Date of Call]]), YEAR(calls[[#This Row],[Date of Call]])+1)</f>
        <v>2023</v>
      </c>
      <c r="J167" t="str">
        <f>TEXT(calls[[#This Row],[Date of Call]],"DDDD")</f>
        <v>Friday</v>
      </c>
      <c r="K167" t="str" cm="1">
        <f t="array" ref="K167">_xlfn.IFS(calls[[#This Row],[Duration]]&lt;=10,"Under 10 mins", calls[[#This Row],[Duration]]&lt;=30, "10 to 30 mins", calls[[#This Row],[Duration]]&lt;=60, "30 to 60 mins", calls[[#This Row],[Duration]]&lt;=120, "1 to 2 hours", TRUE, "More than 2 hours")</f>
        <v>More than 2 hours</v>
      </c>
      <c r="L167">
        <f>ROUND(calls[[#This Row],[Satisfaction Rating]],0)</f>
        <v>2</v>
      </c>
    </row>
    <row r="168" spans="2:12" x14ac:dyDescent="0.3">
      <c r="B168" t="s">
        <v>190</v>
      </c>
      <c r="C168" t="s">
        <v>20</v>
      </c>
      <c r="D168">
        <v>11</v>
      </c>
      <c r="E168" s="17" t="s">
        <v>6</v>
      </c>
      <c r="F168" s="18">
        <v>44988</v>
      </c>
      <c r="G168">
        <v>25</v>
      </c>
      <c r="H168">
        <v>2.1</v>
      </c>
      <c r="I168">
        <f>IF(MONTH(calls[[#This Row],[Date of Call]])&lt;=6, YEAR(calls[[#This Row],[Date of Call]]), YEAR(calls[[#This Row],[Date of Call]])+1)</f>
        <v>2023</v>
      </c>
      <c r="J168" t="str">
        <f>TEXT(calls[[#This Row],[Date of Call]],"DDDD")</f>
        <v>Friday</v>
      </c>
      <c r="K168" t="str" cm="1">
        <f t="array" ref="K168">_xlfn.IFS(calls[[#This Row],[Duration]]&lt;=10,"Under 10 mins", calls[[#This Row],[Duration]]&lt;=30, "10 to 30 mins", calls[[#This Row],[Duration]]&lt;=60, "30 to 60 mins", calls[[#This Row],[Duration]]&lt;=120, "1 to 2 hours", TRUE, "More than 2 hours")</f>
        <v>10 to 30 mins</v>
      </c>
      <c r="L168">
        <f>ROUND(calls[[#This Row],[Satisfaction Rating]],0)</f>
        <v>2</v>
      </c>
    </row>
    <row r="169" spans="2:12" x14ac:dyDescent="0.3">
      <c r="B169" t="s">
        <v>191</v>
      </c>
      <c r="C169" t="s">
        <v>17</v>
      </c>
      <c r="D169">
        <v>86</v>
      </c>
      <c r="E169" s="17" t="s">
        <v>11</v>
      </c>
      <c r="F169" s="18">
        <v>44988</v>
      </c>
      <c r="G169">
        <v>68</v>
      </c>
      <c r="H169">
        <v>3</v>
      </c>
      <c r="I169">
        <f>IF(MONTH(calls[[#This Row],[Date of Call]])&lt;=6, YEAR(calls[[#This Row],[Date of Call]]), YEAR(calls[[#This Row],[Date of Call]])+1)</f>
        <v>2023</v>
      </c>
      <c r="J169" t="str">
        <f>TEXT(calls[[#This Row],[Date of Call]],"DDDD")</f>
        <v>Friday</v>
      </c>
      <c r="K169" t="str" cm="1">
        <f t="array" ref="K169">_xlfn.IFS(calls[[#This Row],[Duration]]&lt;=10,"Under 10 mins", calls[[#This Row],[Duration]]&lt;=30, "10 to 30 mins", calls[[#This Row],[Duration]]&lt;=60, "30 to 60 mins", calls[[#This Row],[Duration]]&lt;=120, "1 to 2 hours", TRUE, "More than 2 hours")</f>
        <v>1 to 2 hours</v>
      </c>
      <c r="L169">
        <f>ROUND(calls[[#This Row],[Satisfaction Rating]],0)</f>
        <v>3</v>
      </c>
    </row>
    <row r="170" spans="2:12" x14ac:dyDescent="0.3">
      <c r="B170" t="s">
        <v>192</v>
      </c>
      <c r="C170" t="s">
        <v>23</v>
      </c>
      <c r="D170">
        <v>28</v>
      </c>
      <c r="E170" s="17" t="s">
        <v>6</v>
      </c>
      <c r="F170" s="18">
        <v>44988</v>
      </c>
      <c r="G170">
        <v>84</v>
      </c>
      <c r="H170">
        <v>3.2</v>
      </c>
      <c r="I170">
        <f>IF(MONTH(calls[[#This Row],[Date of Call]])&lt;=6, YEAR(calls[[#This Row],[Date of Call]]), YEAR(calls[[#This Row],[Date of Call]])+1)</f>
        <v>2023</v>
      </c>
      <c r="J170" t="str">
        <f>TEXT(calls[[#This Row],[Date of Call]],"DDDD")</f>
        <v>Friday</v>
      </c>
      <c r="K170" t="str" cm="1">
        <f t="array" ref="K170">_xlfn.IFS(calls[[#This Row],[Duration]]&lt;=10,"Under 10 mins", calls[[#This Row],[Duration]]&lt;=30, "10 to 30 mins", calls[[#This Row],[Duration]]&lt;=60, "30 to 60 mins", calls[[#This Row],[Duration]]&lt;=120, "1 to 2 hours", TRUE, "More than 2 hours")</f>
        <v>10 to 30 mins</v>
      </c>
      <c r="L170">
        <f>ROUND(calls[[#This Row],[Satisfaction Rating]],0)</f>
        <v>3</v>
      </c>
    </row>
    <row r="171" spans="2:12" x14ac:dyDescent="0.3">
      <c r="B171" t="s">
        <v>193</v>
      </c>
      <c r="C171" t="s">
        <v>8</v>
      </c>
      <c r="D171">
        <v>139</v>
      </c>
      <c r="E171" s="17" t="s">
        <v>9</v>
      </c>
      <c r="F171" s="18">
        <v>44989</v>
      </c>
      <c r="G171">
        <v>88</v>
      </c>
      <c r="H171">
        <v>3.4</v>
      </c>
      <c r="I171">
        <f>IF(MONTH(calls[[#This Row],[Date of Call]])&lt;=6, YEAR(calls[[#This Row],[Date of Call]]), YEAR(calls[[#This Row],[Date of Call]])+1)</f>
        <v>2023</v>
      </c>
      <c r="J171" t="str">
        <f>TEXT(calls[[#This Row],[Date of Call]],"DDDD")</f>
        <v>Saturday</v>
      </c>
      <c r="K171" t="str" cm="1">
        <f t="array" ref="K171">_xlfn.IFS(calls[[#This Row],[Duration]]&lt;=10,"Under 10 mins", calls[[#This Row],[Duration]]&lt;=30, "10 to 30 mins", calls[[#This Row],[Duration]]&lt;=60, "30 to 60 mins", calls[[#This Row],[Duration]]&lt;=120, "1 to 2 hours", TRUE, "More than 2 hours")</f>
        <v>More than 2 hours</v>
      </c>
      <c r="L171">
        <f>ROUND(calls[[#This Row],[Satisfaction Rating]],0)</f>
        <v>3</v>
      </c>
    </row>
    <row r="172" spans="2:12" x14ac:dyDescent="0.3">
      <c r="B172" t="s">
        <v>194</v>
      </c>
      <c r="C172" t="s">
        <v>7</v>
      </c>
      <c r="D172">
        <v>82</v>
      </c>
      <c r="E172" s="17" t="s">
        <v>11</v>
      </c>
      <c r="F172" s="18">
        <v>44989</v>
      </c>
      <c r="G172">
        <v>93</v>
      </c>
      <c r="H172">
        <v>2.7</v>
      </c>
      <c r="I172">
        <f>IF(MONTH(calls[[#This Row],[Date of Call]])&lt;=6, YEAR(calls[[#This Row],[Date of Call]]), YEAR(calls[[#This Row],[Date of Call]])+1)</f>
        <v>2023</v>
      </c>
      <c r="J172" t="str">
        <f>TEXT(calls[[#This Row],[Date of Call]],"DDDD")</f>
        <v>Saturday</v>
      </c>
      <c r="K172" t="str" cm="1">
        <f t="array" ref="K172">_xlfn.IFS(calls[[#This Row],[Duration]]&lt;=10,"Under 10 mins", calls[[#This Row],[Duration]]&lt;=30, "10 to 30 mins", calls[[#This Row],[Duration]]&lt;=60, "30 to 60 mins", calls[[#This Row],[Duration]]&lt;=120, "1 to 2 hours", TRUE, "More than 2 hours")</f>
        <v>1 to 2 hours</v>
      </c>
      <c r="L172">
        <f>ROUND(calls[[#This Row],[Satisfaction Rating]],0)</f>
        <v>3</v>
      </c>
    </row>
    <row r="173" spans="2:12" x14ac:dyDescent="0.3">
      <c r="B173" t="s">
        <v>195</v>
      </c>
      <c r="C173" t="s">
        <v>12</v>
      </c>
      <c r="D173">
        <v>101</v>
      </c>
      <c r="E173" s="17" t="s">
        <v>6</v>
      </c>
      <c r="F173" s="18">
        <v>44989</v>
      </c>
      <c r="G173">
        <v>128</v>
      </c>
      <c r="H173">
        <v>5</v>
      </c>
      <c r="I173">
        <f>IF(MONTH(calls[[#This Row],[Date of Call]])&lt;=6, YEAR(calls[[#This Row],[Date of Call]]), YEAR(calls[[#This Row],[Date of Call]])+1)</f>
        <v>2023</v>
      </c>
      <c r="J173" t="str">
        <f>TEXT(calls[[#This Row],[Date of Call]],"DDDD")</f>
        <v>Saturday</v>
      </c>
      <c r="K173" t="str" cm="1">
        <f t="array" ref="K173">_xlfn.IFS(calls[[#This Row],[Duration]]&lt;=10,"Under 10 mins", calls[[#This Row],[Duration]]&lt;=30, "10 to 30 mins", calls[[#This Row],[Duration]]&lt;=60, "30 to 60 mins", calls[[#This Row],[Duration]]&lt;=120, "1 to 2 hours", TRUE, "More than 2 hours")</f>
        <v>1 to 2 hours</v>
      </c>
      <c r="L173">
        <f>ROUND(calls[[#This Row],[Satisfaction Rating]],0)</f>
        <v>5</v>
      </c>
    </row>
    <row r="174" spans="2:12" x14ac:dyDescent="0.3">
      <c r="B174" t="s">
        <v>196</v>
      </c>
      <c r="C174" t="s">
        <v>23</v>
      </c>
      <c r="D174">
        <v>75</v>
      </c>
      <c r="E174" s="17" t="s">
        <v>13</v>
      </c>
      <c r="F174" s="18">
        <v>44989</v>
      </c>
      <c r="G174">
        <v>40</v>
      </c>
      <c r="H174">
        <v>3.4</v>
      </c>
      <c r="I174">
        <f>IF(MONTH(calls[[#This Row],[Date of Call]])&lt;=6, YEAR(calls[[#This Row],[Date of Call]]), YEAR(calls[[#This Row],[Date of Call]])+1)</f>
        <v>2023</v>
      </c>
      <c r="J174" t="str">
        <f>TEXT(calls[[#This Row],[Date of Call]],"DDDD")</f>
        <v>Saturday</v>
      </c>
      <c r="K174" t="str" cm="1">
        <f t="array" ref="K174">_xlfn.IFS(calls[[#This Row],[Duration]]&lt;=10,"Under 10 mins", calls[[#This Row],[Duration]]&lt;=30, "10 to 30 mins", calls[[#This Row],[Duration]]&lt;=60, "30 to 60 mins", calls[[#This Row],[Duration]]&lt;=120, "1 to 2 hours", TRUE, "More than 2 hours")</f>
        <v>1 to 2 hours</v>
      </c>
      <c r="L174">
        <f>ROUND(calls[[#This Row],[Satisfaction Rating]],0)</f>
        <v>3</v>
      </c>
    </row>
    <row r="175" spans="2:12" x14ac:dyDescent="0.3">
      <c r="B175" t="s">
        <v>197</v>
      </c>
      <c r="C175" t="s">
        <v>18</v>
      </c>
      <c r="D175">
        <v>40</v>
      </c>
      <c r="E175" s="17" t="s">
        <v>6</v>
      </c>
      <c r="F175" s="18">
        <v>44990</v>
      </c>
      <c r="G175">
        <v>92</v>
      </c>
      <c r="H175">
        <v>4.7</v>
      </c>
      <c r="I175">
        <f>IF(MONTH(calls[[#This Row],[Date of Call]])&lt;=6, YEAR(calls[[#This Row],[Date of Call]]), YEAR(calls[[#This Row],[Date of Call]])+1)</f>
        <v>2023</v>
      </c>
      <c r="J175" t="str">
        <f>TEXT(calls[[#This Row],[Date of Call]],"DDDD")</f>
        <v>Sunday</v>
      </c>
      <c r="K175" t="str" cm="1">
        <f t="array" ref="K175">_xlfn.IFS(calls[[#This Row],[Duration]]&lt;=10,"Under 10 mins", calls[[#This Row],[Duration]]&lt;=30, "10 to 30 mins", calls[[#This Row],[Duration]]&lt;=60, "30 to 60 mins", calls[[#This Row],[Duration]]&lt;=120, "1 to 2 hours", TRUE, "More than 2 hours")</f>
        <v>30 to 60 mins</v>
      </c>
      <c r="L175">
        <f>ROUND(calls[[#This Row],[Satisfaction Rating]],0)</f>
        <v>5</v>
      </c>
    </row>
    <row r="176" spans="2:12" x14ac:dyDescent="0.3">
      <c r="B176" t="s">
        <v>198</v>
      </c>
      <c r="C176" t="s">
        <v>24</v>
      </c>
      <c r="D176">
        <v>86</v>
      </c>
      <c r="E176" s="17" t="s">
        <v>9</v>
      </c>
      <c r="F176" s="18">
        <v>44990</v>
      </c>
      <c r="G176">
        <v>27</v>
      </c>
      <c r="H176">
        <v>4.5</v>
      </c>
      <c r="I176">
        <f>IF(MONTH(calls[[#This Row],[Date of Call]])&lt;=6, YEAR(calls[[#This Row],[Date of Call]]), YEAR(calls[[#This Row],[Date of Call]])+1)</f>
        <v>2023</v>
      </c>
      <c r="J176" t="str">
        <f>TEXT(calls[[#This Row],[Date of Call]],"DDDD")</f>
        <v>Sunday</v>
      </c>
      <c r="K176" t="str" cm="1">
        <f t="array" ref="K176">_xlfn.IFS(calls[[#This Row],[Duration]]&lt;=10,"Under 10 mins", calls[[#This Row],[Duration]]&lt;=30, "10 to 30 mins", calls[[#This Row],[Duration]]&lt;=60, "30 to 60 mins", calls[[#This Row],[Duration]]&lt;=120, "1 to 2 hours", TRUE, "More than 2 hours")</f>
        <v>1 to 2 hours</v>
      </c>
      <c r="L176">
        <f>ROUND(calls[[#This Row],[Satisfaction Rating]],0)</f>
        <v>5</v>
      </c>
    </row>
    <row r="177" spans="2:12" x14ac:dyDescent="0.3">
      <c r="B177" t="s">
        <v>199</v>
      </c>
      <c r="C177" t="s">
        <v>15</v>
      </c>
      <c r="D177">
        <v>131</v>
      </c>
      <c r="E177" s="17" t="s">
        <v>10</v>
      </c>
      <c r="F177" s="18">
        <v>44990</v>
      </c>
      <c r="G177">
        <v>140</v>
      </c>
      <c r="H177">
        <v>4.0999999999999996</v>
      </c>
      <c r="I177">
        <f>IF(MONTH(calls[[#This Row],[Date of Call]])&lt;=6, YEAR(calls[[#This Row],[Date of Call]]), YEAR(calls[[#This Row],[Date of Call]])+1)</f>
        <v>2023</v>
      </c>
      <c r="J177" t="str">
        <f>TEXT(calls[[#This Row],[Date of Call]],"DDDD")</f>
        <v>Sunday</v>
      </c>
      <c r="K177" t="str" cm="1">
        <f t="array" ref="K177">_xlfn.IFS(calls[[#This Row],[Duration]]&lt;=10,"Under 10 mins", calls[[#This Row],[Duration]]&lt;=30, "10 to 30 mins", calls[[#This Row],[Duration]]&lt;=60, "30 to 60 mins", calls[[#This Row],[Duration]]&lt;=120, "1 to 2 hours", TRUE, "More than 2 hours")</f>
        <v>More than 2 hours</v>
      </c>
      <c r="L177">
        <f>ROUND(calls[[#This Row],[Satisfaction Rating]],0)</f>
        <v>4</v>
      </c>
    </row>
    <row r="178" spans="2:12" x14ac:dyDescent="0.3">
      <c r="B178" t="s">
        <v>200</v>
      </c>
      <c r="C178" t="s">
        <v>16</v>
      </c>
      <c r="D178">
        <v>67</v>
      </c>
      <c r="E178" s="17" t="s">
        <v>11</v>
      </c>
      <c r="F178" s="18">
        <v>44990</v>
      </c>
      <c r="G178">
        <v>40</v>
      </c>
      <c r="H178">
        <v>5</v>
      </c>
      <c r="I178">
        <f>IF(MONTH(calls[[#This Row],[Date of Call]])&lt;=6, YEAR(calls[[#This Row],[Date of Call]]), YEAR(calls[[#This Row],[Date of Call]])+1)</f>
        <v>2023</v>
      </c>
      <c r="J178" t="str">
        <f>TEXT(calls[[#This Row],[Date of Call]],"DDDD")</f>
        <v>Sunday</v>
      </c>
      <c r="K178" t="str" cm="1">
        <f t="array" ref="K178">_xlfn.IFS(calls[[#This Row],[Duration]]&lt;=10,"Under 10 mins", calls[[#This Row],[Duration]]&lt;=30, "10 to 30 mins", calls[[#This Row],[Duration]]&lt;=60, "30 to 60 mins", calls[[#This Row],[Duration]]&lt;=120, "1 to 2 hours", TRUE, "More than 2 hours")</f>
        <v>1 to 2 hours</v>
      </c>
      <c r="L178">
        <f>ROUND(calls[[#This Row],[Satisfaction Rating]],0)</f>
        <v>5</v>
      </c>
    </row>
    <row r="179" spans="2:12" x14ac:dyDescent="0.3">
      <c r="B179" t="s">
        <v>201</v>
      </c>
      <c r="C179" t="s">
        <v>5</v>
      </c>
      <c r="D179">
        <v>71</v>
      </c>
      <c r="E179" s="17" t="s">
        <v>6</v>
      </c>
      <c r="F179" s="18">
        <v>44990</v>
      </c>
      <c r="G179">
        <v>102</v>
      </c>
      <c r="H179">
        <v>4.7</v>
      </c>
      <c r="I179">
        <f>IF(MONTH(calls[[#This Row],[Date of Call]])&lt;=6, YEAR(calls[[#This Row],[Date of Call]]), YEAR(calls[[#This Row],[Date of Call]])+1)</f>
        <v>2023</v>
      </c>
      <c r="J179" t="str">
        <f>TEXT(calls[[#This Row],[Date of Call]],"DDDD")</f>
        <v>Sunday</v>
      </c>
      <c r="K179" t="str" cm="1">
        <f t="array" ref="K179">_xlfn.IFS(calls[[#This Row],[Duration]]&lt;=10,"Under 10 mins", calls[[#This Row],[Duration]]&lt;=30, "10 to 30 mins", calls[[#This Row],[Duration]]&lt;=60, "30 to 60 mins", calls[[#This Row],[Duration]]&lt;=120, "1 to 2 hours", TRUE, "More than 2 hours")</f>
        <v>1 to 2 hours</v>
      </c>
      <c r="L179">
        <f>ROUND(calls[[#This Row],[Satisfaction Rating]],0)</f>
        <v>5</v>
      </c>
    </row>
    <row r="180" spans="2:12" x14ac:dyDescent="0.3">
      <c r="B180" t="s">
        <v>202</v>
      </c>
      <c r="C180" t="s">
        <v>15</v>
      </c>
      <c r="D180">
        <v>113</v>
      </c>
      <c r="E180" s="17" t="s">
        <v>10</v>
      </c>
      <c r="F180" s="18">
        <v>44990</v>
      </c>
      <c r="G180">
        <v>42</v>
      </c>
      <c r="H180">
        <v>4.2</v>
      </c>
      <c r="I180">
        <f>IF(MONTH(calls[[#This Row],[Date of Call]])&lt;=6, YEAR(calls[[#This Row],[Date of Call]]), YEAR(calls[[#This Row],[Date of Call]])+1)</f>
        <v>2023</v>
      </c>
      <c r="J180" t="str">
        <f>TEXT(calls[[#This Row],[Date of Call]],"DDDD")</f>
        <v>Sunday</v>
      </c>
      <c r="K180" t="str" cm="1">
        <f t="array" ref="K180">_xlfn.IFS(calls[[#This Row],[Duration]]&lt;=10,"Under 10 mins", calls[[#This Row],[Duration]]&lt;=30, "10 to 30 mins", calls[[#This Row],[Duration]]&lt;=60, "30 to 60 mins", calls[[#This Row],[Duration]]&lt;=120, "1 to 2 hours", TRUE, "More than 2 hours")</f>
        <v>1 to 2 hours</v>
      </c>
      <c r="L180">
        <f>ROUND(calls[[#This Row],[Satisfaction Rating]],0)</f>
        <v>4</v>
      </c>
    </row>
    <row r="181" spans="2:12" x14ac:dyDescent="0.3">
      <c r="B181" t="s">
        <v>203</v>
      </c>
      <c r="C181" t="s">
        <v>7</v>
      </c>
      <c r="D181">
        <v>53</v>
      </c>
      <c r="E181" s="17" t="s">
        <v>9</v>
      </c>
      <c r="F181" s="18">
        <v>44991</v>
      </c>
      <c r="G181">
        <v>210</v>
      </c>
      <c r="H181">
        <v>3.9</v>
      </c>
      <c r="I181">
        <f>IF(MONTH(calls[[#This Row],[Date of Call]])&lt;=6, YEAR(calls[[#This Row],[Date of Call]]), YEAR(calls[[#This Row],[Date of Call]])+1)</f>
        <v>2023</v>
      </c>
      <c r="J181" t="str">
        <f>TEXT(calls[[#This Row],[Date of Call]],"DDDD")</f>
        <v>Monday</v>
      </c>
      <c r="K181" t="str" cm="1">
        <f t="array" ref="K181">_xlfn.IFS(calls[[#This Row],[Duration]]&lt;=10,"Under 10 mins", calls[[#This Row],[Duration]]&lt;=30, "10 to 30 mins", calls[[#This Row],[Duration]]&lt;=60, "30 to 60 mins", calls[[#This Row],[Duration]]&lt;=120, "1 to 2 hours", TRUE, "More than 2 hours")</f>
        <v>30 to 60 mins</v>
      </c>
      <c r="L181">
        <f>ROUND(calls[[#This Row],[Satisfaction Rating]],0)</f>
        <v>4</v>
      </c>
    </row>
    <row r="182" spans="2:12" x14ac:dyDescent="0.3">
      <c r="B182" t="s">
        <v>204</v>
      </c>
      <c r="C182" t="s">
        <v>15</v>
      </c>
      <c r="D182">
        <v>153</v>
      </c>
      <c r="E182" s="17" t="s">
        <v>11</v>
      </c>
      <c r="F182" s="18">
        <v>44991</v>
      </c>
      <c r="G182">
        <v>34</v>
      </c>
      <c r="H182">
        <v>3</v>
      </c>
      <c r="I182">
        <f>IF(MONTH(calls[[#This Row],[Date of Call]])&lt;=6, YEAR(calls[[#This Row],[Date of Call]]), YEAR(calls[[#This Row],[Date of Call]])+1)</f>
        <v>2023</v>
      </c>
      <c r="J182" t="str">
        <f>TEXT(calls[[#This Row],[Date of Call]],"DDDD")</f>
        <v>Monday</v>
      </c>
      <c r="K182" t="str" cm="1">
        <f t="array" ref="K182">_xlfn.IFS(calls[[#This Row],[Duration]]&lt;=10,"Under 10 mins", calls[[#This Row],[Duration]]&lt;=30, "10 to 30 mins", calls[[#This Row],[Duration]]&lt;=60, "30 to 60 mins", calls[[#This Row],[Duration]]&lt;=120, "1 to 2 hours", TRUE, "More than 2 hours")</f>
        <v>More than 2 hours</v>
      </c>
      <c r="L182">
        <f>ROUND(calls[[#This Row],[Satisfaction Rating]],0)</f>
        <v>3</v>
      </c>
    </row>
    <row r="183" spans="2:12" x14ac:dyDescent="0.3">
      <c r="B183" t="s">
        <v>205</v>
      </c>
      <c r="C183" t="s">
        <v>16</v>
      </c>
      <c r="D183">
        <v>73</v>
      </c>
      <c r="E183" s="17" t="s">
        <v>13</v>
      </c>
      <c r="F183" s="18">
        <v>44991</v>
      </c>
      <c r="G183">
        <v>215</v>
      </c>
      <c r="H183">
        <v>3.6</v>
      </c>
      <c r="I183">
        <f>IF(MONTH(calls[[#This Row],[Date of Call]])&lt;=6, YEAR(calls[[#This Row],[Date of Call]]), YEAR(calls[[#This Row],[Date of Call]])+1)</f>
        <v>2023</v>
      </c>
      <c r="J183" t="str">
        <f>TEXT(calls[[#This Row],[Date of Call]],"DDDD")</f>
        <v>Monday</v>
      </c>
      <c r="K183" t="str" cm="1">
        <f t="array" ref="K183">_xlfn.IFS(calls[[#This Row],[Duration]]&lt;=10,"Under 10 mins", calls[[#This Row],[Duration]]&lt;=30, "10 to 30 mins", calls[[#This Row],[Duration]]&lt;=60, "30 to 60 mins", calls[[#This Row],[Duration]]&lt;=120, "1 to 2 hours", TRUE, "More than 2 hours")</f>
        <v>1 to 2 hours</v>
      </c>
      <c r="L183">
        <f>ROUND(calls[[#This Row],[Satisfaction Rating]],0)</f>
        <v>4</v>
      </c>
    </row>
    <row r="184" spans="2:12" x14ac:dyDescent="0.3">
      <c r="B184" t="s">
        <v>206</v>
      </c>
      <c r="C184" t="s">
        <v>22</v>
      </c>
      <c r="D184">
        <v>62</v>
      </c>
      <c r="E184" s="17" t="s">
        <v>13</v>
      </c>
      <c r="F184" s="18">
        <v>44991</v>
      </c>
      <c r="G184">
        <v>32</v>
      </c>
      <c r="H184">
        <v>0.7</v>
      </c>
      <c r="I184">
        <f>IF(MONTH(calls[[#This Row],[Date of Call]])&lt;=6, YEAR(calls[[#This Row],[Date of Call]]), YEAR(calls[[#This Row],[Date of Call]])+1)</f>
        <v>2023</v>
      </c>
      <c r="J184" t="str">
        <f>TEXT(calls[[#This Row],[Date of Call]],"DDDD")</f>
        <v>Monday</v>
      </c>
      <c r="K184" t="str" cm="1">
        <f t="array" ref="K184">_xlfn.IFS(calls[[#This Row],[Duration]]&lt;=10,"Under 10 mins", calls[[#This Row],[Duration]]&lt;=30, "10 to 30 mins", calls[[#This Row],[Duration]]&lt;=60, "30 to 60 mins", calls[[#This Row],[Duration]]&lt;=120, "1 to 2 hours", TRUE, "More than 2 hours")</f>
        <v>1 to 2 hours</v>
      </c>
      <c r="L184">
        <f>ROUND(calls[[#This Row],[Satisfaction Rating]],0)</f>
        <v>1</v>
      </c>
    </row>
    <row r="185" spans="2:12" x14ac:dyDescent="0.3">
      <c r="B185" t="s">
        <v>207</v>
      </c>
      <c r="C185" t="s">
        <v>8</v>
      </c>
      <c r="D185">
        <v>115</v>
      </c>
      <c r="E185" s="17" t="s">
        <v>9</v>
      </c>
      <c r="F185" s="18">
        <v>44992</v>
      </c>
      <c r="G185">
        <v>48</v>
      </c>
      <c r="H185">
        <v>4.7</v>
      </c>
      <c r="I185">
        <f>IF(MONTH(calls[[#This Row],[Date of Call]])&lt;=6, YEAR(calls[[#This Row],[Date of Call]]), YEAR(calls[[#This Row],[Date of Call]])+1)</f>
        <v>2023</v>
      </c>
      <c r="J185" t="str">
        <f>TEXT(calls[[#This Row],[Date of Call]],"DDDD")</f>
        <v>Tuesday</v>
      </c>
      <c r="K185" t="str" cm="1">
        <f t="array" ref="K185">_xlfn.IFS(calls[[#This Row],[Duration]]&lt;=10,"Under 10 mins", calls[[#This Row],[Duration]]&lt;=30, "10 to 30 mins", calls[[#This Row],[Duration]]&lt;=60, "30 to 60 mins", calls[[#This Row],[Duration]]&lt;=120, "1 to 2 hours", TRUE, "More than 2 hours")</f>
        <v>1 to 2 hours</v>
      </c>
      <c r="L185">
        <f>ROUND(calls[[#This Row],[Satisfaction Rating]],0)</f>
        <v>5</v>
      </c>
    </row>
    <row r="186" spans="2:12" x14ac:dyDescent="0.3">
      <c r="B186" t="s">
        <v>208</v>
      </c>
      <c r="C186" t="s">
        <v>15</v>
      </c>
      <c r="D186">
        <v>69</v>
      </c>
      <c r="E186" s="17" t="s">
        <v>9</v>
      </c>
      <c r="F186" s="18">
        <v>44992</v>
      </c>
      <c r="G186">
        <v>132</v>
      </c>
      <c r="H186">
        <v>4.5</v>
      </c>
      <c r="I186">
        <f>IF(MONTH(calls[[#This Row],[Date of Call]])&lt;=6, YEAR(calls[[#This Row],[Date of Call]]), YEAR(calls[[#This Row],[Date of Call]])+1)</f>
        <v>2023</v>
      </c>
      <c r="J186" t="str">
        <f>TEXT(calls[[#This Row],[Date of Call]],"DDDD")</f>
        <v>Tuesday</v>
      </c>
      <c r="K186" t="str" cm="1">
        <f t="array" ref="K186">_xlfn.IFS(calls[[#This Row],[Duration]]&lt;=10,"Under 10 mins", calls[[#This Row],[Duration]]&lt;=30, "10 to 30 mins", calls[[#This Row],[Duration]]&lt;=60, "30 to 60 mins", calls[[#This Row],[Duration]]&lt;=120, "1 to 2 hours", TRUE, "More than 2 hours")</f>
        <v>1 to 2 hours</v>
      </c>
      <c r="L186">
        <f>ROUND(calls[[#This Row],[Satisfaction Rating]],0)</f>
        <v>5</v>
      </c>
    </row>
    <row r="187" spans="2:12" x14ac:dyDescent="0.3">
      <c r="B187" t="s">
        <v>209</v>
      </c>
      <c r="C187" t="s">
        <v>24</v>
      </c>
      <c r="D187">
        <v>103</v>
      </c>
      <c r="E187" s="17" t="s">
        <v>10</v>
      </c>
      <c r="F187" s="18">
        <v>44992</v>
      </c>
      <c r="G187">
        <v>172</v>
      </c>
      <c r="H187">
        <v>4.3</v>
      </c>
      <c r="I187">
        <f>IF(MONTH(calls[[#This Row],[Date of Call]])&lt;=6, YEAR(calls[[#This Row],[Date of Call]]), YEAR(calls[[#This Row],[Date of Call]])+1)</f>
        <v>2023</v>
      </c>
      <c r="J187" t="str">
        <f>TEXT(calls[[#This Row],[Date of Call]],"DDDD")</f>
        <v>Tuesday</v>
      </c>
      <c r="K187" t="str" cm="1">
        <f t="array" ref="K187">_xlfn.IFS(calls[[#This Row],[Duration]]&lt;=10,"Under 10 mins", calls[[#This Row],[Duration]]&lt;=30, "10 to 30 mins", calls[[#This Row],[Duration]]&lt;=60, "30 to 60 mins", calls[[#This Row],[Duration]]&lt;=120, "1 to 2 hours", TRUE, "More than 2 hours")</f>
        <v>1 to 2 hours</v>
      </c>
      <c r="L187">
        <f>ROUND(calls[[#This Row],[Satisfaction Rating]],0)</f>
        <v>4</v>
      </c>
    </row>
    <row r="188" spans="2:12" x14ac:dyDescent="0.3">
      <c r="B188" t="s">
        <v>210</v>
      </c>
      <c r="C188" t="s">
        <v>24</v>
      </c>
      <c r="D188">
        <v>75</v>
      </c>
      <c r="E188" s="17" t="s">
        <v>10</v>
      </c>
      <c r="F188" s="18">
        <v>44992</v>
      </c>
      <c r="G188">
        <v>111</v>
      </c>
      <c r="H188">
        <v>3.4</v>
      </c>
      <c r="I188">
        <f>IF(MONTH(calls[[#This Row],[Date of Call]])&lt;=6, YEAR(calls[[#This Row],[Date of Call]]), YEAR(calls[[#This Row],[Date of Call]])+1)</f>
        <v>2023</v>
      </c>
      <c r="J188" t="str">
        <f>TEXT(calls[[#This Row],[Date of Call]],"DDDD")</f>
        <v>Tuesday</v>
      </c>
      <c r="K188" t="str" cm="1">
        <f t="array" ref="K188">_xlfn.IFS(calls[[#This Row],[Duration]]&lt;=10,"Under 10 mins", calls[[#This Row],[Duration]]&lt;=30, "10 to 30 mins", calls[[#This Row],[Duration]]&lt;=60, "30 to 60 mins", calls[[#This Row],[Duration]]&lt;=120, "1 to 2 hours", TRUE, "More than 2 hours")</f>
        <v>1 to 2 hours</v>
      </c>
      <c r="L188">
        <f>ROUND(calls[[#This Row],[Satisfaction Rating]],0)</f>
        <v>3</v>
      </c>
    </row>
    <row r="189" spans="2:12" x14ac:dyDescent="0.3">
      <c r="B189" t="s">
        <v>211</v>
      </c>
      <c r="C189" t="s">
        <v>14</v>
      </c>
      <c r="D189">
        <v>92</v>
      </c>
      <c r="E189" s="17" t="s">
        <v>10</v>
      </c>
      <c r="F189" s="18">
        <v>44992</v>
      </c>
      <c r="G189">
        <v>58</v>
      </c>
      <c r="H189">
        <v>3.6</v>
      </c>
      <c r="I189">
        <f>IF(MONTH(calls[[#This Row],[Date of Call]])&lt;=6, YEAR(calls[[#This Row],[Date of Call]]), YEAR(calls[[#This Row],[Date of Call]])+1)</f>
        <v>2023</v>
      </c>
      <c r="J189" t="str">
        <f>TEXT(calls[[#This Row],[Date of Call]],"DDDD")</f>
        <v>Tuesday</v>
      </c>
      <c r="K189" t="str" cm="1">
        <f t="array" ref="K189">_xlfn.IFS(calls[[#This Row],[Duration]]&lt;=10,"Under 10 mins", calls[[#This Row],[Duration]]&lt;=30, "10 to 30 mins", calls[[#This Row],[Duration]]&lt;=60, "30 to 60 mins", calls[[#This Row],[Duration]]&lt;=120, "1 to 2 hours", TRUE, "More than 2 hours")</f>
        <v>1 to 2 hours</v>
      </c>
      <c r="L189">
        <f>ROUND(calls[[#This Row],[Satisfaction Rating]],0)</f>
        <v>4</v>
      </c>
    </row>
    <row r="190" spans="2:12" x14ac:dyDescent="0.3">
      <c r="B190" t="s">
        <v>212</v>
      </c>
      <c r="C190" t="s">
        <v>14</v>
      </c>
      <c r="D190">
        <v>41</v>
      </c>
      <c r="E190" s="17" t="s">
        <v>13</v>
      </c>
      <c r="F190" s="18">
        <v>44992</v>
      </c>
      <c r="G190">
        <v>68</v>
      </c>
      <c r="H190">
        <v>4</v>
      </c>
      <c r="I190">
        <f>IF(MONTH(calls[[#This Row],[Date of Call]])&lt;=6, YEAR(calls[[#This Row],[Date of Call]]), YEAR(calls[[#This Row],[Date of Call]])+1)</f>
        <v>2023</v>
      </c>
      <c r="J190" t="str">
        <f>TEXT(calls[[#This Row],[Date of Call]],"DDDD")</f>
        <v>Tuesday</v>
      </c>
      <c r="K190" t="str" cm="1">
        <f t="array" ref="K190">_xlfn.IFS(calls[[#This Row],[Duration]]&lt;=10,"Under 10 mins", calls[[#This Row],[Duration]]&lt;=30, "10 to 30 mins", calls[[#This Row],[Duration]]&lt;=60, "30 to 60 mins", calls[[#This Row],[Duration]]&lt;=120, "1 to 2 hours", TRUE, "More than 2 hours")</f>
        <v>30 to 60 mins</v>
      </c>
      <c r="L190">
        <f>ROUND(calls[[#This Row],[Satisfaction Rating]],0)</f>
        <v>4</v>
      </c>
    </row>
    <row r="191" spans="2:12" x14ac:dyDescent="0.3">
      <c r="B191" t="s">
        <v>213</v>
      </c>
      <c r="C191" t="s">
        <v>24</v>
      </c>
      <c r="D191">
        <v>134</v>
      </c>
      <c r="E191" s="17" t="s">
        <v>11</v>
      </c>
      <c r="F191" s="18">
        <v>44992</v>
      </c>
      <c r="G191">
        <v>160</v>
      </c>
      <c r="H191">
        <v>4.5</v>
      </c>
      <c r="I191">
        <f>IF(MONTH(calls[[#This Row],[Date of Call]])&lt;=6, YEAR(calls[[#This Row],[Date of Call]]), YEAR(calls[[#This Row],[Date of Call]])+1)</f>
        <v>2023</v>
      </c>
      <c r="J191" t="str">
        <f>TEXT(calls[[#This Row],[Date of Call]],"DDDD")</f>
        <v>Tuesday</v>
      </c>
      <c r="K191" t="str" cm="1">
        <f t="array" ref="K191">_xlfn.IFS(calls[[#This Row],[Duration]]&lt;=10,"Under 10 mins", calls[[#This Row],[Duration]]&lt;=30, "10 to 30 mins", calls[[#This Row],[Duration]]&lt;=60, "30 to 60 mins", calls[[#This Row],[Duration]]&lt;=120, "1 to 2 hours", TRUE, "More than 2 hours")</f>
        <v>More than 2 hours</v>
      </c>
      <c r="L191">
        <f>ROUND(calls[[#This Row],[Satisfaction Rating]],0)</f>
        <v>5</v>
      </c>
    </row>
    <row r="192" spans="2:12" x14ac:dyDescent="0.3">
      <c r="B192" t="s">
        <v>214</v>
      </c>
      <c r="C192" t="s">
        <v>17</v>
      </c>
      <c r="D192">
        <v>80</v>
      </c>
      <c r="E192" s="17" t="s">
        <v>6</v>
      </c>
      <c r="F192" s="18">
        <v>44992</v>
      </c>
      <c r="G192">
        <v>45</v>
      </c>
      <c r="H192">
        <v>3</v>
      </c>
      <c r="I192">
        <f>IF(MONTH(calls[[#This Row],[Date of Call]])&lt;=6, YEAR(calls[[#This Row],[Date of Call]]), YEAR(calls[[#This Row],[Date of Call]])+1)</f>
        <v>2023</v>
      </c>
      <c r="J192" t="str">
        <f>TEXT(calls[[#This Row],[Date of Call]],"DDDD")</f>
        <v>Tuesday</v>
      </c>
      <c r="K192" t="str" cm="1">
        <f t="array" ref="K192">_xlfn.IFS(calls[[#This Row],[Duration]]&lt;=10,"Under 10 mins", calls[[#This Row],[Duration]]&lt;=30, "10 to 30 mins", calls[[#This Row],[Duration]]&lt;=60, "30 to 60 mins", calls[[#This Row],[Duration]]&lt;=120, "1 to 2 hours", TRUE, "More than 2 hours")</f>
        <v>1 to 2 hours</v>
      </c>
      <c r="L192">
        <f>ROUND(calls[[#This Row],[Satisfaction Rating]],0)</f>
        <v>3</v>
      </c>
    </row>
    <row r="193" spans="2:12" x14ac:dyDescent="0.3">
      <c r="B193" t="s">
        <v>215</v>
      </c>
      <c r="C193" t="s">
        <v>5</v>
      </c>
      <c r="D193">
        <v>103</v>
      </c>
      <c r="E193" s="17" t="s">
        <v>9</v>
      </c>
      <c r="F193" s="18">
        <v>44993</v>
      </c>
      <c r="G193">
        <v>117</v>
      </c>
      <c r="H193">
        <v>3</v>
      </c>
      <c r="I193">
        <f>IF(MONTH(calls[[#This Row],[Date of Call]])&lt;=6, YEAR(calls[[#This Row],[Date of Call]]), YEAR(calls[[#This Row],[Date of Call]])+1)</f>
        <v>2023</v>
      </c>
      <c r="J193" t="str">
        <f>TEXT(calls[[#This Row],[Date of Call]],"DDDD")</f>
        <v>Wednesday</v>
      </c>
      <c r="K193" t="str" cm="1">
        <f t="array" ref="K193">_xlfn.IFS(calls[[#This Row],[Duration]]&lt;=10,"Under 10 mins", calls[[#This Row],[Duration]]&lt;=30, "10 to 30 mins", calls[[#This Row],[Duration]]&lt;=60, "30 to 60 mins", calls[[#This Row],[Duration]]&lt;=120, "1 to 2 hours", TRUE, "More than 2 hours")</f>
        <v>1 to 2 hours</v>
      </c>
      <c r="L193">
        <f>ROUND(calls[[#This Row],[Satisfaction Rating]],0)</f>
        <v>3</v>
      </c>
    </row>
    <row r="194" spans="2:12" x14ac:dyDescent="0.3">
      <c r="B194" t="s">
        <v>216</v>
      </c>
      <c r="C194" t="s">
        <v>7</v>
      </c>
      <c r="D194">
        <v>20</v>
      </c>
      <c r="E194" s="17" t="s">
        <v>10</v>
      </c>
      <c r="F194" s="18">
        <v>44994</v>
      </c>
      <c r="G194">
        <v>22</v>
      </c>
      <c r="H194">
        <v>1.6</v>
      </c>
      <c r="I194">
        <f>IF(MONTH(calls[[#This Row],[Date of Call]])&lt;=6, YEAR(calls[[#This Row],[Date of Call]]), YEAR(calls[[#This Row],[Date of Call]])+1)</f>
        <v>2023</v>
      </c>
      <c r="J194" t="str">
        <f>TEXT(calls[[#This Row],[Date of Call]],"DDDD")</f>
        <v>Thursday</v>
      </c>
      <c r="K194" t="str" cm="1">
        <f t="array" ref="K194">_xlfn.IFS(calls[[#This Row],[Duration]]&lt;=10,"Under 10 mins", calls[[#This Row],[Duration]]&lt;=30, "10 to 30 mins", calls[[#This Row],[Duration]]&lt;=60, "30 to 60 mins", calls[[#This Row],[Duration]]&lt;=120, "1 to 2 hours", TRUE, "More than 2 hours")</f>
        <v>10 to 30 mins</v>
      </c>
      <c r="L194">
        <f>ROUND(calls[[#This Row],[Satisfaction Rating]],0)</f>
        <v>2</v>
      </c>
    </row>
    <row r="195" spans="2:12" x14ac:dyDescent="0.3">
      <c r="B195" t="s">
        <v>217</v>
      </c>
      <c r="C195" t="s">
        <v>5</v>
      </c>
      <c r="D195">
        <v>75</v>
      </c>
      <c r="E195" s="17" t="s">
        <v>6</v>
      </c>
      <c r="F195" s="18">
        <v>44994</v>
      </c>
      <c r="G195">
        <v>195</v>
      </c>
      <c r="H195">
        <v>3</v>
      </c>
      <c r="I195">
        <f>IF(MONTH(calls[[#This Row],[Date of Call]])&lt;=6, YEAR(calls[[#This Row],[Date of Call]]), YEAR(calls[[#This Row],[Date of Call]])+1)</f>
        <v>2023</v>
      </c>
      <c r="J195" t="str">
        <f>TEXT(calls[[#This Row],[Date of Call]],"DDDD")</f>
        <v>Thursday</v>
      </c>
      <c r="K195" t="str" cm="1">
        <f t="array" ref="K195">_xlfn.IFS(calls[[#This Row],[Duration]]&lt;=10,"Under 10 mins", calls[[#This Row],[Duration]]&lt;=30, "10 to 30 mins", calls[[#This Row],[Duration]]&lt;=60, "30 to 60 mins", calls[[#This Row],[Duration]]&lt;=120, "1 to 2 hours", TRUE, "More than 2 hours")</f>
        <v>1 to 2 hours</v>
      </c>
      <c r="L195">
        <f>ROUND(calls[[#This Row],[Satisfaction Rating]],0)</f>
        <v>3</v>
      </c>
    </row>
    <row r="196" spans="2:12" x14ac:dyDescent="0.3">
      <c r="B196" t="s">
        <v>218</v>
      </c>
      <c r="C196" t="s">
        <v>14</v>
      </c>
      <c r="D196">
        <v>80</v>
      </c>
      <c r="E196" s="17" t="s">
        <v>11</v>
      </c>
      <c r="F196" s="18">
        <v>44994</v>
      </c>
      <c r="G196">
        <v>168</v>
      </c>
      <c r="H196">
        <v>3.7</v>
      </c>
      <c r="I196">
        <f>IF(MONTH(calls[[#This Row],[Date of Call]])&lt;=6, YEAR(calls[[#This Row],[Date of Call]]), YEAR(calls[[#This Row],[Date of Call]])+1)</f>
        <v>2023</v>
      </c>
      <c r="J196" t="str">
        <f>TEXT(calls[[#This Row],[Date of Call]],"DDDD")</f>
        <v>Thursday</v>
      </c>
      <c r="K196" t="str" cm="1">
        <f t="array" ref="K196">_xlfn.IFS(calls[[#This Row],[Duration]]&lt;=10,"Under 10 mins", calls[[#This Row],[Duration]]&lt;=30, "10 to 30 mins", calls[[#This Row],[Duration]]&lt;=60, "30 to 60 mins", calls[[#This Row],[Duration]]&lt;=120, "1 to 2 hours", TRUE, "More than 2 hours")</f>
        <v>1 to 2 hours</v>
      </c>
      <c r="L196">
        <f>ROUND(calls[[#This Row],[Satisfaction Rating]],0)</f>
        <v>4</v>
      </c>
    </row>
    <row r="197" spans="2:12" x14ac:dyDescent="0.3">
      <c r="B197" t="s">
        <v>219</v>
      </c>
      <c r="C197" t="s">
        <v>15</v>
      </c>
      <c r="D197">
        <v>85</v>
      </c>
      <c r="E197" s="17" t="s">
        <v>13</v>
      </c>
      <c r="F197" s="18">
        <v>44995</v>
      </c>
      <c r="G197">
        <v>46</v>
      </c>
      <c r="H197">
        <v>4.9000000000000004</v>
      </c>
      <c r="I197">
        <f>IF(MONTH(calls[[#This Row],[Date of Call]])&lt;=6, YEAR(calls[[#This Row],[Date of Call]]), YEAR(calls[[#This Row],[Date of Call]])+1)</f>
        <v>2023</v>
      </c>
      <c r="J197" t="str">
        <f>TEXT(calls[[#This Row],[Date of Call]],"DDDD")</f>
        <v>Friday</v>
      </c>
      <c r="K197" t="str" cm="1">
        <f t="array" ref="K197">_xlfn.IFS(calls[[#This Row],[Duration]]&lt;=10,"Under 10 mins", calls[[#This Row],[Duration]]&lt;=30, "10 to 30 mins", calls[[#This Row],[Duration]]&lt;=60, "30 to 60 mins", calls[[#This Row],[Duration]]&lt;=120, "1 to 2 hours", TRUE, "More than 2 hours")</f>
        <v>1 to 2 hours</v>
      </c>
      <c r="L197">
        <f>ROUND(calls[[#This Row],[Satisfaction Rating]],0)</f>
        <v>5</v>
      </c>
    </row>
    <row r="198" spans="2:12" x14ac:dyDescent="0.3">
      <c r="B198" t="s">
        <v>220</v>
      </c>
      <c r="C198" t="s">
        <v>12</v>
      </c>
      <c r="D198">
        <v>155</v>
      </c>
      <c r="E198" s="17" t="s">
        <v>10</v>
      </c>
      <c r="F198" s="18">
        <v>44995</v>
      </c>
      <c r="G198">
        <v>164</v>
      </c>
      <c r="H198">
        <v>3.4</v>
      </c>
      <c r="I198">
        <f>IF(MONTH(calls[[#This Row],[Date of Call]])&lt;=6, YEAR(calls[[#This Row],[Date of Call]]), YEAR(calls[[#This Row],[Date of Call]])+1)</f>
        <v>2023</v>
      </c>
      <c r="J198" t="str">
        <f>TEXT(calls[[#This Row],[Date of Call]],"DDDD")</f>
        <v>Friday</v>
      </c>
      <c r="K198" t="str" cm="1">
        <f t="array" ref="K198">_xlfn.IFS(calls[[#This Row],[Duration]]&lt;=10,"Under 10 mins", calls[[#This Row],[Duration]]&lt;=30, "10 to 30 mins", calls[[#This Row],[Duration]]&lt;=60, "30 to 60 mins", calls[[#This Row],[Duration]]&lt;=120, "1 to 2 hours", TRUE, "More than 2 hours")</f>
        <v>More than 2 hours</v>
      </c>
      <c r="L198">
        <f>ROUND(calls[[#This Row],[Satisfaction Rating]],0)</f>
        <v>3</v>
      </c>
    </row>
    <row r="199" spans="2:12" x14ac:dyDescent="0.3">
      <c r="B199" t="s">
        <v>221</v>
      </c>
      <c r="C199" t="s">
        <v>15</v>
      </c>
      <c r="D199">
        <v>63</v>
      </c>
      <c r="E199" s="17" t="s">
        <v>13</v>
      </c>
      <c r="F199" s="18">
        <v>44995</v>
      </c>
      <c r="G199">
        <v>48</v>
      </c>
      <c r="H199">
        <v>5</v>
      </c>
      <c r="I199">
        <f>IF(MONTH(calls[[#This Row],[Date of Call]])&lt;=6, YEAR(calls[[#This Row],[Date of Call]]), YEAR(calls[[#This Row],[Date of Call]])+1)</f>
        <v>2023</v>
      </c>
      <c r="J199" t="str">
        <f>TEXT(calls[[#This Row],[Date of Call]],"DDDD")</f>
        <v>Friday</v>
      </c>
      <c r="K199" t="str" cm="1">
        <f t="array" ref="K199">_xlfn.IFS(calls[[#This Row],[Duration]]&lt;=10,"Under 10 mins", calls[[#This Row],[Duration]]&lt;=30, "10 to 30 mins", calls[[#This Row],[Duration]]&lt;=60, "30 to 60 mins", calls[[#This Row],[Duration]]&lt;=120, "1 to 2 hours", TRUE, "More than 2 hours")</f>
        <v>1 to 2 hours</v>
      </c>
      <c r="L199">
        <f>ROUND(calls[[#This Row],[Satisfaction Rating]],0)</f>
        <v>5</v>
      </c>
    </row>
    <row r="200" spans="2:12" x14ac:dyDescent="0.3">
      <c r="B200" t="s">
        <v>222</v>
      </c>
      <c r="C200" t="s">
        <v>23</v>
      </c>
      <c r="D200">
        <v>105</v>
      </c>
      <c r="E200" s="17" t="s">
        <v>9</v>
      </c>
      <c r="F200" s="18">
        <v>44995</v>
      </c>
      <c r="G200">
        <v>96</v>
      </c>
      <c r="H200">
        <v>5</v>
      </c>
      <c r="I200">
        <f>IF(MONTH(calls[[#This Row],[Date of Call]])&lt;=6, YEAR(calls[[#This Row],[Date of Call]]), YEAR(calls[[#This Row],[Date of Call]])+1)</f>
        <v>2023</v>
      </c>
      <c r="J200" t="str">
        <f>TEXT(calls[[#This Row],[Date of Call]],"DDDD")</f>
        <v>Friday</v>
      </c>
      <c r="K200" t="str" cm="1">
        <f t="array" ref="K200">_xlfn.IFS(calls[[#This Row],[Duration]]&lt;=10,"Under 10 mins", calls[[#This Row],[Duration]]&lt;=30, "10 to 30 mins", calls[[#This Row],[Duration]]&lt;=60, "30 to 60 mins", calls[[#This Row],[Duration]]&lt;=120, "1 to 2 hours", TRUE, "More than 2 hours")</f>
        <v>1 to 2 hours</v>
      </c>
      <c r="L200">
        <f>ROUND(calls[[#This Row],[Satisfaction Rating]],0)</f>
        <v>5</v>
      </c>
    </row>
    <row r="201" spans="2:12" x14ac:dyDescent="0.3">
      <c r="B201" t="s">
        <v>223</v>
      </c>
      <c r="C201" t="s">
        <v>15</v>
      </c>
      <c r="D201">
        <v>71</v>
      </c>
      <c r="E201" s="17" t="s">
        <v>13</v>
      </c>
      <c r="F201" s="18">
        <v>44995</v>
      </c>
      <c r="G201">
        <v>105</v>
      </c>
      <c r="H201">
        <v>4</v>
      </c>
      <c r="I201">
        <f>IF(MONTH(calls[[#This Row],[Date of Call]])&lt;=6, YEAR(calls[[#This Row],[Date of Call]]), YEAR(calls[[#This Row],[Date of Call]])+1)</f>
        <v>2023</v>
      </c>
      <c r="J201" t="str">
        <f>TEXT(calls[[#This Row],[Date of Call]],"DDDD")</f>
        <v>Friday</v>
      </c>
      <c r="K201" t="str" cm="1">
        <f t="array" ref="K201">_xlfn.IFS(calls[[#This Row],[Duration]]&lt;=10,"Under 10 mins", calls[[#This Row],[Duration]]&lt;=30, "10 to 30 mins", calls[[#This Row],[Duration]]&lt;=60, "30 to 60 mins", calls[[#This Row],[Duration]]&lt;=120, "1 to 2 hours", TRUE, "More than 2 hours")</f>
        <v>1 to 2 hours</v>
      </c>
      <c r="L201">
        <f>ROUND(calls[[#This Row],[Satisfaction Rating]],0)</f>
        <v>4</v>
      </c>
    </row>
    <row r="202" spans="2:12" x14ac:dyDescent="0.3">
      <c r="B202" t="s">
        <v>224</v>
      </c>
      <c r="C202" t="s">
        <v>12</v>
      </c>
      <c r="D202">
        <v>100</v>
      </c>
      <c r="E202" s="17" t="s">
        <v>13</v>
      </c>
      <c r="F202" s="18">
        <v>44996</v>
      </c>
      <c r="G202">
        <v>44</v>
      </c>
      <c r="H202">
        <v>3.6</v>
      </c>
      <c r="I202">
        <f>IF(MONTH(calls[[#This Row],[Date of Call]])&lt;=6, YEAR(calls[[#This Row],[Date of Call]]), YEAR(calls[[#This Row],[Date of Call]])+1)</f>
        <v>2023</v>
      </c>
      <c r="J202" t="str">
        <f>TEXT(calls[[#This Row],[Date of Call]],"DDDD")</f>
        <v>Saturday</v>
      </c>
      <c r="K202" t="str" cm="1">
        <f t="array" ref="K202">_xlfn.IFS(calls[[#This Row],[Duration]]&lt;=10,"Under 10 mins", calls[[#This Row],[Duration]]&lt;=30, "10 to 30 mins", calls[[#This Row],[Duration]]&lt;=60, "30 to 60 mins", calls[[#This Row],[Duration]]&lt;=120, "1 to 2 hours", TRUE, "More than 2 hours")</f>
        <v>1 to 2 hours</v>
      </c>
      <c r="L202">
        <f>ROUND(calls[[#This Row],[Satisfaction Rating]],0)</f>
        <v>4</v>
      </c>
    </row>
    <row r="203" spans="2:12" x14ac:dyDescent="0.3">
      <c r="B203" t="s">
        <v>225</v>
      </c>
      <c r="C203" t="s">
        <v>20</v>
      </c>
      <c r="D203">
        <v>93</v>
      </c>
      <c r="E203" s="17" t="s">
        <v>11</v>
      </c>
      <c r="F203" s="18">
        <v>44996</v>
      </c>
      <c r="G203">
        <v>132</v>
      </c>
      <c r="H203">
        <v>3.7</v>
      </c>
      <c r="I203">
        <f>IF(MONTH(calls[[#This Row],[Date of Call]])&lt;=6, YEAR(calls[[#This Row],[Date of Call]]), YEAR(calls[[#This Row],[Date of Call]])+1)</f>
        <v>2023</v>
      </c>
      <c r="J203" t="str">
        <f>TEXT(calls[[#This Row],[Date of Call]],"DDDD")</f>
        <v>Saturday</v>
      </c>
      <c r="K203" t="str" cm="1">
        <f t="array" ref="K203">_xlfn.IFS(calls[[#This Row],[Duration]]&lt;=10,"Under 10 mins", calls[[#This Row],[Duration]]&lt;=30, "10 to 30 mins", calls[[#This Row],[Duration]]&lt;=60, "30 to 60 mins", calls[[#This Row],[Duration]]&lt;=120, "1 to 2 hours", TRUE, "More than 2 hours")</f>
        <v>1 to 2 hours</v>
      </c>
      <c r="L203">
        <f>ROUND(calls[[#This Row],[Satisfaction Rating]],0)</f>
        <v>4</v>
      </c>
    </row>
    <row r="204" spans="2:12" x14ac:dyDescent="0.3">
      <c r="B204" t="s">
        <v>226</v>
      </c>
      <c r="C204" t="s">
        <v>23</v>
      </c>
      <c r="D204">
        <v>84</v>
      </c>
      <c r="E204" s="17" t="s">
        <v>10</v>
      </c>
      <c r="F204" s="18">
        <v>44996</v>
      </c>
      <c r="G204">
        <v>54</v>
      </c>
      <c r="H204">
        <v>4.2</v>
      </c>
      <c r="I204">
        <f>IF(MONTH(calls[[#This Row],[Date of Call]])&lt;=6, YEAR(calls[[#This Row],[Date of Call]]), YEAR(calls[[#This Row],[Date of Call]])+1)</f>
        <v>2023</v>
      </c>
      <c r="J204" t="str">
        <f>TEXT(calls[[#This Row],[Date of Call]],"DDDD")</f>
        <v>Saturday</v>
      </c>
      <c r="K204" t="str" cm="1">
        <f t="array" ref="K204">_xlfn.IFS(calls[[#This Row],[Duration]]&lt;=10,"Under 10 mins", calls[[#This Row],[Duration]]&lt;=30, "10 to 30 mins", calls[[#This Row],[Duration]]&lt;=60, "30 to 60 mins", calls[[#This Row],[Duration]]&lt;=120, "1 to 2 hours", TRUE, "More than 2 hours")</f>
        <v>1 to 2 hours</v>
      </c>
      <c r="L204">
        <f>ROUND(calls[[#This Row],[Satisfaction Rating]],0)</f>
        <v>4</v>
      </c>
    </row>
    <row r="205" spans="2:12" x14ac:dyDescent="0.3">
      <c r="B205" t="s">
        <v>227</v>
      </c>
      <c r="C205" t="s">
        <v>17</v>
      </c>
      <c r="D205">
        <v>56</v>
      </c>
      <c r="E205" s="17" t="s">
        <v>6</v>
      </c>
      <c r="F205" s="18">
        <v>44996</v>
      </c>
      <c r="G205">
        <v>129</v>
      </c>
      <c r="H205">
        <v>2.1</v>
      </c>
      <c r="I205">
        <f>IF(MONTH(calls[[#This Row],[Date of Call]])&lt;=6, YEAR(calls[[#This Row],[Date of Call]]), YEAR(calls[[#This Row],[Date of Call]])+1)</f>
        <v>2023</v>
      </c>
      <c r="J205" t="str">
        <f>TEXT(calls[[#This Row],[Date of Call]],"DDDD")</f>
        <v>Saturday</v>
      </c>
      <c r="K205" t="str" cm="1">
        <f t="array" ref="K205">_xlfn.IFS(calls[[#This Row],[Duration]]&lt;=10,"Under 10 mins", calls[[#This Row],[Duration]]&lt;=30, "10 to 30 mins", calls[[#This Row],[Duration]]&lt;=60, "30 to 60 mins", calls[[#This Row],[Duration]]&lt;=120, "1 to 2 hours", TRUE, "More than 2 hours")</f>
        <v>30 to 60 mins</v>
      </c>
      <c r="L205">
        <f>ROUND(calls[[#This Row],[Satisfaction Rating]],0)</f>
        <v>2</v>
      </c>
    </row>
    <row r="206" spans="2:12" x14ac:dyDescent="0.3">
      <c r="B206" t="s">
        <v>228</v>
      </c>
      <c r="C206" t="s">
        <v>17</v>
      </c>
      <c r="D206">
        <v>63</v>
      </c>
      <c r="E206" s="17" t="s">
        <v>13</v>
      </c>
      <c r="F206" s="18">
        <v>44996</v>
      </c>
      <c r="G206">
        <v>42</v>
      </c>
      <c r="H206">
        <v>4</v>
      </c>
      <c r="I206">
        <f>IF(MONTH(calls[[#This Row],[Date of Call]])&lt;=6, YEAR(calls[[#This Row],[Date of Call]]), YEAR(calls[[#This Row],[Date of Call]])+1)</f>
        <v>2023</v>
      </c>
      <c r="J206" t="str">
        <f>TEXT(calls[[#This Row],[Date of Call]],"DDDD")</f>
        <v>Saturday</v>
      </c>
      <c r="K206" t="str" cm="1">
        <f t="array" ref="K206">_xlfn.IFS(calls[[#This Row],[Duration]]&lt;=10,"Under 10 mins", calls[[#This Row],[Duration]]&lt;=30, "10 to 30 mins", calls[[#This Row],[Duration]]&lt;=60, "30 to 60 mins", calls[[#This Row],[Duration]]&lt;=120, "1 to 2 hours", TRUE, "More than 2 hours")</f>
        <v>1 to 2 hours</v>
      </c>
      <c r="L206">
        <f>ROUND(calls[[#This Row],[Satisfaction Rating]],0)</f>
        <v>4</v>
      </c>
    </row>
    <row r="207" spans="2:12" x14ac:dyDescent="0.3">
      <c r="B207" t="s">
        <v>229</v>
      </c>
      <c r="C207" t="s">
        <v>22</v>
      </c>
      <c r="D207">
        <v>83</v>
      </c>
      <c r="E207" s="17" t="s">
        <v>13</v>
      </c>
      <c r="F207" s="18">
        <v>44996</v>
      </c>
      <c r="G207">
        <v>42</v>
      </c>
      <c r="H207">
        <v>4.2</v>
      </c>
      <c r="I207">
        <f>IF(MONTH(calls[[#This Row],[Date of Call]])&lt;=6, YEAR(calls[[#This Row],[Date of Call]]), YEAR(calls[[#This Row],[Date of Call]])+1)</f>
        <v>2023</v>
      </c>
      <c r="J207" t="str">
        <f>TEXT(calls[[#This Row],[Date of Call]],"DDDD")</f>
        <v>Saturday</v>
      </c>
      <c r="K207" t="str" cm="1">
        <f t="array" ref="K207">_xlfn.IFS(calls[[#This Row],[Duration]]&lt;=10,"Under 10 mins", calls[[#This Row],[Duration]]&lt;=30, "10 to 30 mins", calls[[#This Row],[Duration]]&lt;=60, "30 to 60 mins", calls[[#This Row],[Duration]]&lt;=120, "1 to 2 hours", TRUE, "More than 2 hours")</f>
        <v>1 to 2 hours</v>
      </c>
      <c r="L207">
        <f>ROUND(calls[[#This Row],[Satisfaction Rating]],0)</f>
        <v>4</v>
      </c>
    </row>
    <row r="208" spans="2:12" x14ac:dyDescent="0.3">
      <c r="B208" t="s">
        <v>230</v>
      </c>
      <c r="C208" t="s">
        <v>14</v>
      </c>
      <c r="D208">
        <v>134</v>
      </c>
      <c r="E208" s="17" t="s">
        <v>10</v>
      </c>
      <c r="F208" s="18">
        <v>44996</v>
      </c>
      <c r="G208">
        <v>180</v>
      </c>
      <c r="H208">
        <v>3.1</v>
      </c>
      <c r="I208">
        <f>IF(MONTH(calls[[#This Row],[Date of Call]])&lt;=6, YEAR(calls[[#This Row],[Date of Call]]), YEAR(calls[[#This Row],[Date of Call]])+1)</f>
        <v>2023</v>
      </c>
      <c r="J208" t="str">
        <f>TEXT(calls[[#This Row],[Date of Call]],"DDDD")</f>
        <v>Saturday</v>
      </c>
      <c r="K208" t="str" cm="1">
        <f t="array" ref="K208">_xlfn.IFS(calls[[#This Row],[Duration]]&lt;=10,"Under 10 mins", calls[[#This Row],[Duration]]&lt;=30, "10 to 30 mins", calls[[#This Row],[Duration]]&lt;=60, "30 to 60 mins", calls[[#This Row],[Duration]]&lt;=120, "1 to 2 hours", TRUE, "More than 2 hours")</f>
        <v>More than 2 hours</v>
      </c>
      <c r="L208">
        <f>ROUND(calls[[#This Row],[Satisfaction Rating]],0)</f>
        <v>3</v>
      </c>
    </row>
    <row r="209" spans="2:12" x14ac:dyDescent="0.3">
      <c r="B209" t="s">
        <v>231</v>
      </c>
      <c r="C209" t="s">
        <v>8</v>
      </c>
      <c r="D209">
        <v>73</v>
      </c>
      <c r="E209" s="17" t="s">
        <v>13</v>
      </c>
      <c r="F209" s="18">
        <v>44997</v>
      </c>
      <c r="G209">
        <v>34</v>
      </c>
      <c r="H209">
        <v>4.8</v>
      </c>
      <c r="I209">
        <f>IF(MONTH(calls[[#This Row],[Date of Call]])&lt;=6, YEAR(calls[[#This Row],[Date of Call]]), YEAR(calls[[#This Row],[Date of Call]])+1)</f>
        <v>2023</v>
      </c>
      <c r="J209" t="str">
        <f>TEXT(calls[[#This Row],[Date of Call]],"DDDD")</f>
        <v>Sunday</v>
      </c>
      <c r="K209" t="str" cm="1">
        <f t="array" ref="K209">_xlfn.IFS(calls[[#This Row],[Duration]]&lt;=10,"Under 10 mins", calls[[#This Row],[Duration]]&lt;=30, "10 to 30 mins", calls[[#This Row],[Duration]]&lt;=60, "30 to 60 mins", calls[[#This Row],[Duration]]&lt;=120, "1 to 2 hours", TRUE, "More than 2 hours")</f>
        <v>1 to 2 hours</v>
      </c>
      <c r="L209">
        <f>ROUND(calls[[#This Row],[Satisfaction Rating]],0)</f>
        <v>5</v>
      </c>
    </row>
    <row r="210" spans="2:12" x14ac:dyDescent="0.3">
      <c r="B210" t="s">
        <v>232</v>
      </c>
      <c r="C210" t="s">
        <v>5</v>
      </c>
      <c r="D210">
        <v>6</v>
      </c>
      <c r="E210" s="17" t="s">
        <v>6</v>
      </c>
      <c r="F210" s="18">
        <v>44997</v>
      </c>
      <c r="G210">
        <v>29</v>
      </c>
      <c r="H210">
        <v>4.7</v>
      </c>
      <c r="I210">
        <f>IF(MONTH(calls[[#This Row],[Date of Call]])&lt;=6, YEAR(calls[[#This Row],[Date of Call]]), YEAR(calls[[#This Row],[Date of Call]])+1)</f>
        <v>2023</v>
      </c>
      <c r="J210" t="str">
        <f>TEXT(calls[[#This Row],[Date of Call]],"DDDD")</f>
        <v>Sunday</v>
      </c>
      <c r="K210" t="str" cm="1">
        <f t="array" ref="K210">_xlfn.IFS(calls[[#This Row],[Duration]]&lt;=10,"Under 10 mins", calls[[#This Row],[Duration]]&lt;=30, "10 to 30 mins", calls[[#This Row],[Duration]]&lt;=60, "30 to 60 mins", calls[[#This Row],[Duration]]&lt;=120, "1 to 2 hours", TRUE, "More than 2 hours")</f>
        <v>Under 10 mins</v>
      </c>
      <c r="L210">
        <f>ROUND(calls[[#This Row],[Satisfaction Rating]],0)</f>
        <v>5</v>
      </c>
    </row>
    <row r="211" spans="2:12" x14ac:dyDescent="0.3">
      <c r="B211" t="s">
        <v>233</v>
      </c>
      <c r="C211" t="s">
        <v>16</v>
      </c>
      <c r="D211">
        <v>46</v>
      </c>
      <c r="E211" s="17" t="s">
        <v>9</v>
      </c>
      <c r="F211" s="18">
        <v>44997</v>
      </c>
      <c r="G211">
        <v>165</v>
      </c>
      <c r="H211">
        <v>3.3</v>
      </c>
      <c r="I211">
        <f>IF(MONTH(calls[[#This Row],[Date of Call]])&lt;=6, YEAR(calls[[#This Row],[Date of Call]]), YEAR(calls[[#This Row],[Date of Call]])+1)</f>
        <v>2023</v>
      </c>
      <c r="J211" t="str">
        <f>TEXT(calls[[#This Row],[Date of Call]],"DDDD")</f>
        <v>Sunday</v>
      </c>
      <c r="K211" t="str" cm="1">
        <f t="array" ref="K211">_xlfn.IFS(calls[[#This Row],[Duration]]&lt;=10,"Under 10 mins", calls[[#This Row],[Duration]]&lt;=30, "10 to 30 mins", calls[[#This Row],[Duration]]&lt;=60, "30 to 60 mins", calls[[#This Row],[Duration]]&lt;=120, "1 to 2 hours", TRUE, "More than 2 hours")</f>
        <v>30 to 60 mins</v>
      </c>
      <c r="L211">
        <f>ROUND(calls[[#This Row],[Satisfaction Rating]],0)</f>
        <v>3</v>
      </c>
    </row>
    <row r="212" spans="2:12" x14ac:dyDescent="0.3">
      <c r="B212" t="s">
        <v>234</v>
      </c>
      <c r="C212" t="s">
        <v>5</v>
      </c>
      <c r="D212">
        <v>121</v>
      </c>
      <c r="E212" s="17" t="s">
        <v>13</v>
      </c>
      <c r="F212" s="18">
        <v>44998</v>
      </c>
      <c r="G212">
        <v>32</v>
      </c>
      <c r="H212">
        <v>3.7</v>
      </c>
      <c r="I212">
        <f>IF(MONTH(calls[[#This Row],[Date of Call]])&lt;=6, YEAR(calls[[#This Row],[Date of Call]]), YEAR(calls[[#This Row],[Date of Call]])+1)</f>
        <v>2023</v>
      </c>
      <c r="J212" t="str">
        <f>TEXT(calls[[#This Row],[Date of Call]],"DDDD")</f>
        <v>Monday</v>
      </c>
      <c r="K212" t="str" cm="1">
        <f t="array" ref="K212">_xlfn.IFS(calls[[#This Row],[Duration]]&lt;=10,"Under 10 mins", calls[[#This Row],[Duration]]&lt;=30, "10 to 30 mins", calls[[#This Row],[Duration]]&lt;=60, "30 to 60 mins", calls[[#This Row],[Duration]]&lt;=120, "1 to 2 hours", TRUE, "More than 2 hours")</f>
        <v>More than 2 hours</v>
      </c>
      <c r="L212">
        <f>ROUND(calls[[#This Row],[Satisfaction Rating]],0)</f>
        <v>4</v>
      </c>
    </row>
    <row r="213" spans="2:12" x14ac:dyDescent="0.3">
      <c r="B213" t="s">
        <v>235</v>
      </c>
      <c r="C213" t="s">
        <v>17</v>
      </c>
      <c r="D213">
        <v>61</v>
      </c>
      <c r="E213" s="17" t="s">
        <v>11</v>
      </c>
      <c r="F213" s="18">
        <v>44998</v>
      </c>
      <c r="G213">
        <v>160</v>
      </c>
      <c r="H213">
        <v>4.9000000000000004</v>
      </c>
      <c r="I213">
        <f>IF(MONTH(calls[[#This Row],[Date of Call]])&lt;=6, YEAR(calls[[#This Row],[Date of Call]]), YEAR(calls[[#This Row],[Date of Call]])+1)</f>
        <v>2023</v>
      </c>
      <c r="J213" t="str">
        <f>TEXT(calls[[#This Row],[Date of Call]],"DDDD")</f>
        <v>Monday</v>
      </c>
      <c r="K213" t="str" cm="1">
        <f t="array" ref="K213">_xlfn.IFS(calls[[#This Row],[Duration]]&lt;=10,"Under 10 mins", calls[[#This Row],[Duration]]&lt;=30, "10 to 30 mins", calls[[#This Row],[Duration]]&lt;=60, "30 to 60 mins", calls[[#This Row],[Duration]]&lt;=120, "1 to 2 hours", TRUE, "More than 2 hours")</f>
        <v>1 to 2 hours</v>
      </c>
      <c r="L213">
        <f>ROUND(calls[[#This Row],[Satisfaction Rating]],0)</f>
        <v>5</v>
      </c>
    </row>
    <row r="214" spans="2:12" x14ac:dyDescent="0.3">
      <c r="B214" t="s">
        <v>236</v>
      </c>
      <c r="C214" t="s">
        <v>14</v>
      </c>
      <c r="D214">
        <v>144</v>
      </c>
      <c r="E214" s="17" t="s">
        <v>10</v>
      </c>
      <c r="F214" s="18">
        <v>44998</v>
      </c>
      <c r="G214">
        <v>140</v>
      </c>
      <c r="H214">
        <v>3.5</v>
      </c>
      <c r="I214">
        <f>IF(MONTH(calls[[#This Row],[Date of Call]])&lt;=6, YEAR(calls[[#This Row],[Date of Call]]), YEAR(calls[[#This Row],[Date of Call]])+1)</f>
        <v>2023</v>
      </c>
      <c r="J214" t="str">
        <f>TEXT(calls[[#This Row],[Date of Call]],"DDDD")</f>
        <v>Monday</v>
      </c>
      <c r="K214" t="str" cm="1">
        <f t="array" ref="K214">_xlfn.IFS(calls[[#This Row],[Duration]]&lt;=10,"Under 10 mins", calls[[#This Row],[Duration]]&lt;=30, "10 to 30 mins", calls[[#This Row],[Duration]]&lt;=60, "30 to 60 mins", calls[[#This Row],[Duration]]&lt;=120, "1 to 2 hours", TRUE, "More than 2 hours")</f>
        <v>More than 2 hours</v>
      </c>
      <c r="L214">
        <f>ROUND(calls[[#This Row],[Satisfaction Rating]],0)</f>
        <v>4</v>
      </c>
    </row>
    <row r="215" spans="2:12" x14ac:dyDescent="0.3">
      <c r="B215" t="s">
        <v>237</v>
      </c>
      <c r="C215" t="s">
        <v>16</v>
      </c>
      <c r="D215">
        <v>145</v>
      </c>
      <c r="E215" s="17" t="s">
        <v>10</v>
      </c>
      <c r="F215" s="18">
        <v>44998</v>
      </c>
      <c r="G215">
        <v>136</v>
      </c>
      <c r="H215">
        <v>4.4000000000000004</v>
      </c>
      <c r="I215">
        <f>IF(MONTH(calls[[#This Row],[Date of Call]])&lt;=6, YEAR(calls[[#This Row],[Date of Call]]), YEAR(calls[[#This Row],[Date of Call]])+1)</f>
        <v>2023</v>
      </c>
      <c r="J215" t="str">
        <f>TEXT(calls[[#This Row],[Date of Call]],"DDDD")</f>
        <v>Monday</v>
      </c>
      <c r="K215" t="str" cm="1">
        <f t="array" ref="K215">_xlfn.IFS(calls[[#This Row],[Duration]]&lt;=10,"Under 10 mins", calls[[#This Row],[Duration]]&lt;=30, "10 to 30 mins", calls[[#This Row],[Duration]]&lt;=60, "30 to 60 mins", calls[[#This Row],[Duration]]&lt;=120, "1 to 2 hours", TRUE, "More than 2 hours")</f>
        <v>More than 2 hours</v>
      </c>
      <c r="L215">
        <f>ROUND(calls[[#This Row],[Satisfaction Rating]],0)</f>
        <v>4</v>
      </c>
    </row>
    <row r="216" spans="2:12" x14ac:dyDescent="0.3">
      <c r="B216" t="s">
        <v>238</v>
      </c>
      <c r="C216" t="s">
        <v>23</v>
      </c>
      <c r="D216">
        <v>85</v>
      </c>
      <c r="E216" s="17" t="s">
        <v>6</v>
      </c>
      <c r="F216" s="18">
        <v>44998</v>
      </c>
      <c r="G216">
        <v>66</v>
      </c>
      <c r="H216">
        <v>2.8</v>
      </c>
      <c r="I216">
        <f>IF(MONTH(calls[[#This Row],[Date of Call]])&lt;=6, YEAR(calls[[#This Row],[Date of Call]]), YEAR(calls[[#This Row],[Date of Call]])+1)</f>
        <v>2023</v>
      </c>
      <c r="J216" t="str">
        <f>TEXT(calls[[#This Row],[Date of Call]],"DDDD")</f>
        <v>Monday</v>
      </c>
      <c r="K216" t="str" cm="1">
        <f t="array" ref="K216">_xlfn.IFS(calls[[#This Row],[Duration]]&lt;=10,"Under 10 mins", calls[[#This Row],[Duration]]&lt;=30, "10 to 30 mins", calls[[#This Row],[Duration]]&lt;=60, "30 to 60 mins", calls[[#This Row],[Duration]]&lt;=120, "1 to 2 hours", TRUE, "More than 2 hours")</f>
        <v>1 to 2 hours</v>
      </c>
      <c r="L216">
        <f>ROUND(calls[[#This Row],[Satisfaction Rating]],0)</f>
        <v>3</v>
      </c>
    </row>
    <row r="217" spans="2:12" x14ac:dyDescent="0.3">
      <c r="B217" t="s">
        <v>239</v>
      </c>
      <c r="C217" t="s">
        <v>16</v>
      </c>
      <c r="D217">
        <v>13</v>
      </c>
      <c r="E217" s="17" t="s">
        <v>11</v>
      </c>
      <c r="F217" s="18">
        <v>44999</v>
      </c>
      <c r="G217">
        <v>63</v>
      </c>
      <c r="H217">
        <v>4.0999999999999996</v>
      </c>
      <c r="I217">
        <f>IF(MONTH(calls[[#This Row],[Date of Call]])&lt;=6, YEAR(calls[[#This Row],[Date of Call]]), YEAR(calls[[#This Row],[Date of Call]])+1)</f>
        <v>2023</v>
      </c>
      <c r="J217" t="str">
        <f>TEXT(calls[[#This Row],[Date of Call]],"DDDD")</f>
        <v>Tuesday</v>
      </c>
      <c r="K217" t="str" cm="1">
        <f t="array" ref="K217">_xlfn.IFS(calls[[#This Row],[Duration]]&lt;=10,"Under 10 mins", calls[[#This Row],[Duration]]&lt;=30, "10 to 30 mins", calls[[#This Row],[Duration]]&lt;=60, "30 to 60 mins", calls[[#This Row],[Duration]]&lt;=120, "1 to 2 hours", TRUE, "More than 2 hours")</f>
        <v>10 to 30 mins</v>
      </c>
      <c r="L217">
        <f>ROUND(calls[[#This Row],[Satisfaction Rating]],0)</f>
        <v>4</v>
      </c>
    </row>
    <row r="218" spans="2:12" x14ac:dyDescent="0.3">
      <c r="B218" t="s">
        <v>240</v>
      </c>
      <c r="C218" t="s">
        <v>20</v>
      </c>
      <c r="D218">
        <v>142</v>
      </c>
      <c r="E218" s="17" t="s">
        <v>13</v>
      </c>
      <c r="F218" s="18">
        <v>44999</v>
      </c>
      <c r="G218">
        <v>44</v>
      </c>
      <c r="H218">
        <v>3.5</v>
      </c>
      <c r="I218">
        <f>IF(MONTH(calls[[#This Row],[Date of Call]])&lt;=6, YEAR(calls[[#This Row],[Date of Call]]), YEAR(calls[[#This Row],[Date of Call]])+1)</f>
        <v>2023</v>
      </c>
      <c r="J218" t="str">
        <f>TEXT(calls[[#This Row],[Date of Call]],"DDDD")</f>
        <v>Tuesday</v>
      </c>
      <c r="K218" t="str" cm="1">
        <f t="array" ref="K218">_xlfn.IFS(calls[[#This Row],[Duration]]&lt;=10,"Under 10 mins", calls[[#This Row],[Duration]]&lt;=30, "10 to 30 mins", calls[[#This Row],[Duration]]&lt;=60, "30 to 60 mins", calls[[#This Row],[Duration]]&lt;=120, "1 to 2 hours", TRUE, "More than 2 hours")</f>
        <v>More than 2 hours</v>
      </c>
      <c r="L218">
        <f>ROUND(calls[[#This Row],[Satisfaction Rating]],0)</f>
        <v>4</v>
      </c>
    </row>
    <row r="219" spans="2:12" x14ac:dyDescent="0.3">
      <c r="B219" t="s">
        <v>241</v>
      </c>
      <c r="C219" t="s">
        <v>14</v>
      </c>
      <c r="D219">
        <v>28</v>
      </c>
      <c r="E219" s="17" t="s">
        <v>9</v>
      </c>
      <c r="F219" s="18">
        <v>44999</v>
      </c>
      <c r="G219">
        <v>78</v>
      </c>
      <c r="H219">
        <v>3.8</v>
      </c>
      <c r="I219">
        <f>IF(MONTH(calls[[#This Row],[Date of Call]])&lt;=6, YEAR(calls[[#This Row],[Date of Call]]), YEAR(calls[[#This Row],[Date of Call]])+1)</f>
        <v>2023</v>
      </c>
      <c r="J219" t="str">
        <f>TEXT(calls[[#This Row],[Date of Call]],"DDDD")</f>
        <v>Tuesday</v>
      </c>
      <c r="K219" t="str" cm="1">
        <f t="array" ref="K219">_xlfn.IFS(calls[[#This Row],[Duration]]&lt;=10,"Under 10 mins", calls[[#This Row],[Duration]]&lt;=30, "10 to 30 mins", calls[[#This Row],[Duration]]&lt;=60, "30 to 60 mins", calls[[#This Row],[Duration]]&lt;=120, "1 to 2 hours", TRUE, "More than 2 hours")</f>
        <v>10 to 30 mins</v>
      </c>
      <c r="L219">
        <f>ROUND(calls[[#This Row],[Satisfaction Rating]],0)</f>
        <v>4</v>
      </c>
    </row>
    <row r="220" spans="2:12" x14ac:dyDescent="0.3">
      <c r="B220" t="s">
        <v>242</v>
      </c>
      <c r="C220" t="s">
        <v>14</v>
      </c>
      <c r="D220">
        <v>119</v>
      </c>
      <c r="E220" s="17" t="s">
        <v>13</v>
      </c>
      <c r="F220" s="18">
        <v>44999</v>
      </c>
      <c r="G220">
        <v>20</v>
      </c>
      <c r="H220">
        <v>3.9</v>
      </c>
      <c r="I220">
        <f>IF(MONTH(calls[[#This Row],[Date of Call]])&lt;=6, YEAR(calls[[#This Row],[Date of Call]]), YEAR(calls[[#This Row],[Date of Call]])+1)</f>
        <v>2023</v>
      </c>
      <c r="J220" t="str">
        <f>TEXT(calls[[#This Row],[Date of Call]],"DDDD")</f>
        <v>Tuesday</v>
      </c>
      <c r="K220" t="str" cm="1">
        <f t="array" ref="K220">_xlfn.IFS(calls[[#This Row],[Duration]]&lt;=10,"Under 10 mins", calls[[#This Row],[Duration]]&lt;=30, "10 to 30 mins", calls[[#This Row],[Duration]]&lt;=60, "30 to 60 mins", calls[[#This Row],[Duration]]&lt;=120, "1 to 2 hours", TRUE, "More than 2 hours")</f>
        <v>1 to 2 hours</v>
      </c>
      <c r="L220">
        <f>ROUND(calls[[#This Row],[Satisfaction Rating]],0)</f>
        <v>4</v>
      </c>
    </row>
    <row r="221" spans="2:12" x14ac:dyDescent="0.3">
      <c r="B221" t="s">
        <v>243</v>
      </c>
      <c r="C221" t="s">
        <v>5</v>
      </c>
      <c r="D221">
        <v>65</v>
      </c>
      <c r="E221" s="17" t="s">
        <v>6</v>
      </c>
      <c r="F221" s="18">
        <v>44999</v>
      </c>
      <c r="G221">
        <v>84</v>
      </c>
      <c r="H221">
        <v>2.5</v>
      </c>
      <c r="I221">
        <f>IF(MONTH(calls[[#This Row],[Date of Call]])&lt;=6, YEAR(calls[[#This Row],[Date of Call]]), YEAR(calls[[#This Row],[Date of Call]])+1)</f>
        <v>2023</v>
      </c>
      <c r="J221" t="str">
        <f>TEXT(calls[[#This Row],[Date of Call]],"DDDD")</f>
        <v>Tuesday</v>
      </c>
      <c r="K221" t="str" cm="1">
        <f t="array" ref="K221">_xlfn.IFS(calls[[#This Row],[Duration]]&lt;=10,"Under 10 mins", calls[[#This Row],[Duration]]&lt;=30, "10 to 30 mins", calls[[#This Row],[Duration]]&lt;=60, "30 to 60 mins", calls[[#This Row],[Duration]]&lt;=120, "1 to 2 hours", TRUE, "More than 2 hours")</f>
        <v>1 to 2 hours</v>
      </c>
      <c r="L221">
        <f>ROUND(calls[[#This Row],[Satisfaction Rating]],0)</f>
        <v>3</v>
      </c>
    </row>
    <row r="222" spans="2:12" x14ac:dyDescent="0.3">
      <c r="B222" t="s">
        <v>244</v>
      </c>
      <c r="C222" t="s">
        <v>24</v>
      </c>
      <c r="D222">
        <v>68</v>
      </c>
      <c r="E222" s="17" t="s">
        <v>6</v>
      </c>
      <c r="F222" s="18">
        <v>44999</v>
      </c>
      <c r="G222">
        <v>32</v>
      </c>
      <c r="H222">
        <v>4.9000000000000004</v>
      </c>
      <c r="I222">
        <f>IF(MONTH(calls[[#This Row],[Date of Call]])&lt;=6, YEAR(calls[[#This Row],[Date of Call]]), YEAR(calls[[#This Row],[Date of Call]])+1)</f>
        <v>2023</v>
      </c>
      <c r="J222" t="str">
        <f>TEXT(calls[[#This Row],[Date of Call]],"DDDD")</f>
        <v>Tuesday</v>
      </c>
      <c r="K222" t="str" cm="1">
        <f t="array" ref="K222">_xlfn.IFS(calls[[#This Row],[Duration]]&lt;=10,"Under 10 mins", calls[[#This Row],[Duration]]&lt;=30, "10 to 30 mins", calls[[#This Row],[Duration]]&lt;=60, "30 to 60 mins", calls[[#This Row],[Duration]]&lt;=120, "1 to 2 hours", TRUE, "More than 2 hours")</f>
        <v>1 to 2 hours</v>
      </c>
      <c r="L222">
        <f>ROUND(calls[[#This Row],[Satisfaction Rating]],0)</f>
        <v>5</v>
      </c>
    </row>
    <row r="223" spans="2:12" x14ac:dyDescent="0.3">
      <c r="B223" t="s">
        <v>245</v>
      </c>
      <c r="C223" t="s">
        <v>22</v>
      </c>
      <c r="D223">
        <v>72</v>
      </c>
      <c r="E223" s="17" t="s">
        <v>9</v>
      </c>
      <c r="F223" s="18">
        <v>44999</v>
      </c>
      <c r="G223">
        <v>132</v>
      </c>
      <c r="H223">
        <v>3.4</v>
      </c>
      <c r="I223">
        <f>IF(MONTH(calls[[#This Row],[Date of Call]])&lt;=6, YEAR(calls[[#This Row],[Date of Call]]), YEAR(calls[[#This Row],[Date of Call]])+1)</f>
        <v>2023</v>
      </c>
      <c r="J223" t="str">
        <f>TEXT(calls[[#This Row],[Date of Call]],"DDDD")</f>
        <v>Tuesday</v>
      </c>
      <c r="K223" t="str" cm="1">
        <f t="array" ref="K223">_xlfn.IFS(calls[[#This Row],[Duration]]&lt;=10,"Under 10 mins", calls[[#This Row],[Duration]]&lt;=30, "10 to 30 mins", calls[[#This Row],[Duration]]&lt;=60, "30 to 60 mins", calls[[#This Row],[Duration]]&lt;=120, "1 to 2 hours", TRUE, "More than 2 hours")</f>
        <v>1 to 2 hours</v>
      </c>
      <c r="L223">
        <f>ROUND(calls[[#This Row],[Satisfaction Rating]],0)</f>
        <v>3</v>
      </c>
    </row>
    <row r="224" spans="2:12" x14ac:dyDescent="0.3">
      <c r="B224" t="s">
        <v>246</v>
      </c>
      <c r="C224" t="s">
        <v>22</v>
      </c>
      <c r="D224">
        <v>63</v>
      </c>
      <c r="E224" s="17" t="s">
        <v>10</v>
      </c>
      <c r="F224" s="18">
        <v>44999</v>
      </c>
      <c r="G224">
        <v>105</v>
      </c>
      <c r="H224">
        <v>3.3</v>
      </c>
      <c r="I224">
        <f>IF(MONTH(calls[[#This Row],[Date of Call]])&lt;=6, YEAR(calls[[#This Row],[Date of Call]]), YEAR(calls[[#This Row],[Date of Call]])+1)</f>
        <v>2023</v>
      </c>
      <c r="J224" t="str">
        <f>TEXT(calls[[#This Row],[Date of Call]],"DDDD")</f>
        <v>Tuesday</v>
      </c>
      <c r="K224" t="str" cm="1">
        <f t="array" ref="K224">_xlfn.IFS(calls[[#This Row],[Duration]]&lt;=10,"Under 10 mins", calls[[#This Row],[Duration]]&lt;=30, "10 to 30 mins", calls[[#This Row],[Duration]]&lt;=60, "30 to 60 mins", calls[[#This Row],[Duration]]&lt;=120, "1 to 2 hours", TRUE, "More than 2 hours")</f>
        <v>1 to 2 hours</v>
      </c>
      <c r="L224">
        <f>ROUND(calls[[#This Row],[Satisfaction Rating]],0)</f>
        <v>3</v>
      </c>
    </row>
    <row r="225" spans="2:12" x14ac:dyDescent="0.3">
      <c r="B225" t="s">
        <v>247</v>
      </c>
      <c r="C225" t="s">
        <v>12</v>
      </c>
      <c r="D225">
        <v>139</v>
      </c>
      <c r="E225" s="17" t="s">
        <v>13</v>
      </c>
      <c r="F225" s="18">
        <v>45000</v>
      </c>
      <c r="G225">
        <v>48</v>
      </c>
      <c r="H225">
        <v>4.7</v>
      </c>
      <c r="I225">
        <f>IF(MONTH(calls[[#This Row],[Date of Call]])&lt;=6, YEAR(calls[[#This Row],[Date of Call]]), YEAR(calls[[#This Row],[Date of Call]])+1)</f>
        <v>2023</v>
      </c>
      <c r="J225" t="str">
        <f>TEXT(calls[[#This Row],[Date of Call]],"DDDD")</f>
        <v>Wednesday</v>
      </c>
      <c r="K225" t="str" cm="1">
        <f t="array" ref="K225">_xlfn.IFS(calls[[#This Row],[Duration]]&lt;=10,"Under 10 mins", calls[[#This Row],[Duration]]&lt;=30, "10 to 30 mins", calls[[#This Row],[Duration]]&lt;=60, "30 to 60 mins", calls[[#This Row],[Duration]]&lt;=120, "1 to 2 hours", TRUE, "More than 2 hours")</f>
        <v>More than 2 hours</v>
      </c>
      <c r="L225">
        <f>ROUND(calls[[#This Row],[Satisfaction Rating]],0)</f>
        <v>5</v>
      </c>
    </row>
    <row r="226" spans="2:12" x14ac:dyDescent="0.3">
      <c r="B226" t="s">
        <v>248</v>
      </c>
      <c r="C226" t="s">
        <v>14</v>
      </c>
      <c r="D226">
        <v>59</v>
      </c>
      <c r="E226" s="17" t="s">
        <v>13</v>
      </c>
      <c r="F226" s="18">
        <v>45000</v>
      </c>
      <c r="G226">
        <v>64</v>
      </c>
      <c r="H226">
        <v>4</v>
      </c>
      <c r="I226">
        <f>IF(MONTH(calls[[#This Row],[Date of Call]])&lt;=6, YEAR(calls[[#This Row],[Date of Call]]), YEAR(calls[[#This Row],[Date of Call]])+1)</f>
        <v>2023</v>
      </c>
      <c r="J226" t="str">
        <f>TEXT(calls[[#This Row],[Date of Call]],"DDDD")</f>
        <v>Wednesday</v>
      </c>
      <c r="K226" t="str" cm="1">
        <f t="array" ref="K226">_xlfn.IFS(calls[[#This Row],[Duration]]&lt;=10,"Under 10 mins", calls[[#This Row],[Duration]]&lt;=30, "10 to 30 mins", calls[[#This Row],[Duration]]&lt;=60, "30 to 60 mins", calls[[#This Row],[Duration]]&lt;=120, "1 to 2 hours", TRUE, "More than 2 hours")</f>
        <v>30 to 60 mins</v>
      </c>
      <c r="L226">
        <f>ROUND(calls[[#This Row],[Satisfaction Rating]],0)</f>
        <v>4</v>
      </c>
    </row>
    <row r="227" spans="2:12" x14ac:dyDescent="0.3">
      <c r="B227" t="s">
        <v>249</v>
      </c>
      <c r="C227" t="s">
        <v>7</v>
      </c>
      <c r="D227">
        <v>138</v>
      </c>
      <c r="E227" s="17" t="s">
        <v>10</v>
      </c>
      <c r="F227" s="18">
        <v>45000</v>
      </c>
      <c r="G227">
        <v>44</v>
      </c>
      <c r="H227">
        <v>3.8</v>
      </c>
      <c r="I227">
        <f>IF(MONTH(calls[[#This Row],[Date of Call]])&lt;=6, YEAR(calls[[#This Row],[Date of Call]]), YEAR(calls[[#This Row],[Date of Call]])+1)</f>
        <v>2023</v>
      </c>
      <c r="J227" t="str">
        <f>TEXT(calls[[#This Row],[Date of Call]],"DDDD")</f>
        <v>Wednesday</v>
      </c>
      <c r="K227" t="str" cm="1">
        <f t="array" ref="K227">_xlfn.IFS(calls[[#This Row],[Duration]]&lt;=10,"Under 10 mins", calls[[#This Row],[Duration]]&lt;=30, "10 to 30 mins", calls[[#This Row],[Duration]]&lt;=60, "30 to 60 mins", calls[[#This Row],[Duration]]&lt;=120, "1 to 2 hours", TRUE, "More than 2 hours")</f>
        <v>More than 2 hours</v>
      </c>
      <c r="L227">
        <f>ROUND(calls[[#This Row],[Satisfaction Rating]],0)</f>
        <v>4</v>
      </c>
    </row>
    <row r="228" spans="2:12" x14ac:dyDescent="0.3">
      <c r="B228" t="s">
        <v>250</v>
      </c>
      <c r="C228" t="s">
        <v>12</v>
      </c>
      <c r="D228">
        <v>47</v>
      </c>
      <c r="E228" s="17" t="s">
        <v>9</v>
      </c>
      <c r="F228" s="18">
        <v>45000</v>
      </c>
      <c r="G228">
        <v>120</v>
      </c>
      <c r="H228">
        <v>3.1</v>
      </c>
      <c r="I228">
        <f>IF(MONTH(calls[[#This Row],[Date of Call]])&lt;=6, YEAR(calls[[#This Row],[Date of Call]]), YEAR(calls[[#This Row],[Date of Call]])+1)</f>
        <v>2023</v>
      </c>
      <c r="J228" t="str">
        <f>TEXT(calls[[#This Row],[Date of Call]],"DDDD")</f>
        <v>Wednesday</v>
      </c>
      <c r="K228" t="str" cm="1">
        <f t="array" ref="K228">_xlfn.IFS(calls[[#This Row],[Duration]]&lt;=10,"Under 10 mins", calls[[#This Row],[Duration]]&lt;=30, "10 to 30 mins", calls[[#This Row],[Duration]]&lt;=60, "30 to 60 mins", calls[[#This Row],[Duration]]&lt;=120, "1 to 2 hours", TRUE, "More than 2 hours")</f>
        <v>30 to 60 mins</v>
      </c>
      <c r="L228">
        <f>ROUND(calls[[#This Row],[Satisfaction Rating]],0)</f>
        <v>3</v>
      </c>
    </row>
    <row r="229" spans="2:12" x14ac:dyDescent="0.3">
      <c r="B229" t="s">
        <v>251</v>
      </c>
      <c r="C229" t="s">
        <v>7</v>
      </c>
      <c r="D229">
        <v>74</v>
      </c>
      <c r="E229" s="17" t="s">
        <v>9</v>
      </c>
      <c r="F229" s="18">
        <v>45000</v>
      </c>
      <c r="G229">
        <v>144</v>
      </c>
      <c r="H229">
        <v>4.8</v>
      </c>
      <c r="I229">
        <f>IF(MONTH(calls[[#This Row],[Date of Call]])&lt;=6, YEAR(calls[[#This Row],[Date of Call]]), YEAR(calls[[#This Row],[Date of Call]])+1)</f>
        <v>2023</v>
      </c>
      <c r="J229" t="str">
        <f>TEXT(calls[[#This Row],[Date of Call]],"DDDD")</f>
        <v>Wednesday</v>
      </c>
      <c r="K229" t="str" cm="1">
        <f t="array" ref="K229">_xlfn.IFS(calls[[#This Row],[Duration]]&lt;=10,"Under 10 mins", calls[[#This Row],[Duration]]&lt;=30, "10 to 30 mins", calls[[#This Row],[Duration]]&lt;=60, "30 to 60 mins", calls[[#This Row],[Duration]]&lt;=120, "1 to 2 hours", TRUE, "More than 2 hours")</f>
        <v>1 to 2 hours</v>
      </c>
      <c r="L229">
        <f>ROUND(calls[[#This Row],[Satisfaction Rating]],0)</f>
        <v>5</v>
      </c>
    </row>
    <row r="230" spans="2:12" x14ac:dyDescent="0.3">
      <c r="B230" t="s">
        <v>252</v>
      </c>
      <c r="C230" t="s">
        <v>22</v>
      </c>
      <c r="D230">
        <v>65</v>
      </c>
      <c r="E230" s="17" t="s">
        <v>9</v>
      </c>
      <c r="F230" s="18">
        <v>45000</v>
      </c>
      <c r="G230">
        <v>87</v>
      </c>
      <c r="H230">
        <v>2.7</v>
      </c>
      <c r="I230">
        <f>IF(MONTH(calls[[#This Row],[Date of Call]])&lt;=6, YEAR(calls[[#This Row],[Date of Call]]), YEAR(calls[[#This Row],[Date of Call]])+1)</f>
        <v>2023</v>
      </c>
      <c r="J230" t="str">
        <f>TEXT(calls[[#This Row],[Date of Call]],"DDDD")</f>
        <v>Wednesday</v>
      </c>
      <c r="K230" t="str" cm="1">
        <f t="array" ref="K230">_xlfn.IFS(calls[[#This Row],[Duration]]&lt;=10,"Under 10 mins", calls[[#This Row],[Duration]]&lt;=30, "10 to 30 mins", calls[[#This Row],[Duration]]&lt;=60, "30 to 60 mins", calls[[#This Row],[Duration]]&lt;=120, "1 to 2 hours", TRUE, "More than 2 hours")</f>
        <v>1 to 2 hours</v>
      </c>
      <c r="L230">
        <f>ROUND(calls[[#This Row],[Satisfaction Rating]],0)</f>
        <v>3</v>
      </c>
    </row>
    <row r="231" spans="2:12" x14ac:dyDescent="0.3">
      <c r="B231" t="s">
        <v>253</v>
      </c>
      <c r="C231" t="s">
        <v>8</v>
      </c>
      <c r="D231">
        <v>123</v>
      </c>
      <c r="E231" s="17" t="s">
        <v>6</v>
      </c>
      <c r="F231" s="18">
        <v>45000</v>
      </c>
      <c r="G231">
        <v>36</v>
      </c>
      <c r="H231">
        <v>3.6</v>
      </c>
      <c r="I231">
        <f>IF(MONTH(calls[[#This Row],[Date of Call]])&lt;=6, YEAR(calls[[#This Row],[Date of Call]]), YEAR(calls[[#This Row],[Date of Call]])+1)</f>
        <v>2023</v>
      </c>
      <c r="J231" t="str">
        <f>TEXT(calls[[#This Row],[Date of Call]],"DDDD")</f>
        <v>Wednesday</v>
      </c>
      <c r="K231" t="str" cm="1">
        <f t="array" ref="K231">_xlfn.IFS(calls[[#This Row],[Duration]]&lt;=10,"Under 10 mins", calls[[#This Row],[Duration]]&lt;=30, "10 to 30 mins", calls[[#This Row],[Duration]]&lt;=60, "30 to 60 mins", calls[[#This Row],[Duration]]&lt;=120, "1 to 2 hours", TRUE, "More than 2 hours")</f>
        <v>More than 2 hours</v>
      </c>
      <c r="L231">
        <f>ROUND(calls[[#This Row],[Satisfaction Rating]],0)</f>
        <v>4</v>
      </c>
    </row>
    <row r="232" spans="2:12" x14ac:dyDescent="0.3">
      <c r="B232" t="s">
        <v>254</v>
      </c>
      <c r="C232" t="s">
        <v>22</v>
      </c>
      <c r="D232">
        <v>90</v>
      </c>
      <c r="E232" s="17" t="s">
        <v>13</v>
      </c>
      <c r="F232" s="18">
        <v>45001</v>
      </c>
      <c r="G232">
        <v>72</v>
      </c>
      <c r="H232">
        <v>4.7</v>
      </c>
      <c r="I232">
        <f>IF(MONTH(calls[[#This Row],[Date of Call]])&lt;=6, YEAR(calls[[#This Row],[Date of Call]]), YEAR(calls[[#This Row],[Date of Call]])+1)</f>
        <v>2023</v>
      </c>
      <c r="J232" t="str">
        <f>TEXT(calls[[#This Row],[Date of Call]],"DDDD")</f>
        <v>Thursday</v>
      </c>
      <c r="K232" t="str" cm="1">
        <f t="array" ref="K232">_xlfn.IFS(calls[[#This Row],[Duration]]&lt;=10,"Under 10 mins", calls[[#This Row],[Duration]]&lt;=30, "10 to 30 mins", calls[[#This Row],[Duration]]&lt;=60, "30 to 60 mins", calls[[#This Row],[Duration]]&lt;=120, "1 to 2 hours", TRUE, "More than 2 hours")</f>
        <v>1 to 2 hours</v>
      </c>
      <c r="L232">
        <f>ROUND(calls[[#This Row],[Satisfaction Rating]],0)</f>
        <v>5</v>
      </c>
    </row>
    <row r="233" spans="2:12" x14ac:dyDescent="0.3">
      <c r="B233" t="s">
        <v>255</v>
      </c>
      <c r="C233" t="s">
        <v>17</v>
      </c>
      <c r="D233">
        <v>127</v>
      </c>
      <c r="E233" s="17" t="s">
        <v>10</v>
      </c>
      <c r="F233" s="18">
        <v>45001</v>
      </c>
      <c r="G233">
        <v>150</v>
      </c>
      <c r="H233">
        <v>4.4000000000000004</v>
      </c>
      <c r="I233">
        <f>IF(MONTH(calls[[#This Row],[Date of Call]])&lt;=6, YEAR(calls[[#This Row],[Date of Call]]), YEAR(calls[[#This Row],[Date of Call]])+1)</f>
        <v>2023</v>
      </c>
      <c r="J233" t="str">
        <f>TEXT(calls[[#This Row],[Date of Call]],"DDDD")</f>
        <v>Thursday</v>
      </c>
      <c r="K233" t="str" cm="1">
        <f t="array" ref="K233">_xlfn.IFS(calls[[#This Row],[Duration]]&lt;=10,"Under 10 mins", calls[[#This Row],[Duration]]&lt;=30, "10 to 30 mins", calls[[#This Row],[Duration]]&lt;=60, "30 to 60 mins", calls[[#This Row],[Duration]]&lt;=120, "1 to 2 hours", TRUE, "More than 2 hours")</f>
        <v>More than 2 hours</v>
      </c>
      <c r="L233">
        <f>ROUND(calls[[#This Row],[Satisfaction Rating]],0)</f>
        <v>4</v>
      </c>
    </row>
    <row r="234" spans="2:12" x14ac:dyDescent="0.3">
      <c r="B234" t="s">
        <v>256</v>
      </c>
      <c r="C234" t="s">
        <v>21</v>
      </c>
      <c r="D234">
        <v>60</v>
      </c>
      <c r="E234" s="17" t="s">
        <v>9</v>
      </c>
      <c r="F234" s="18">
        <v>45001</v>
      </c>
      <c r="G234">
        <v>68</v>
      </c>
      <c r="H234">
        <v>4.3</v>
      </c>
      <c r="I234">
        <f>IF(MONTH(calls[[#This Row],[Date of Call]])&lt;=6, YEAR(calls[[#This Row],[Date of Call]]), YEAR(calls[[#This Row],[Date of Call]])+1)</f>
        <v>2023</v>
      </c>
      <c r="J234" t="str">
        <f>TEXT(calls[[#This Row],[Date of Call]],"DDDD")</f>
        <v>Thursday</v>
      </c>
      <c r="K234" t="str" cm="1">
        <f t="array" ref="K234">_xlfn.IFS(calls[[#This Row],[Duration]]&lt;=10,"Under 10 mins", calls[[#This Row],[Duration]]&lt;=30, "10 to 30 mins", calls[[#This Row],[Duration]]&lt;=60, "30 to 60 mins", calls[[#This Row],[Duration]]&lt;=120, "1 to 2 hours", TRUE, "More than 2 hours")</f>
        <v>30 to 60 mins</v>
      </c>
      <c r="L234">
        <f>ROUND(calls[[#This Row],[Satisfaction Rating]],0)</f>
        <v>4</v>
      </c>
    </row>
    <row r="235" spans="2:12" x14ac:dyDescent="0.3">
      <c r="B235" t="s">
        <v>257</v>
      </c>
      <c r="C235" t="s">
        <v>12</v>
      </c>
      <c r="D235">
        <v>94</v>
      </c>
      <c r="E235" s="17" t="s">
        <v>10</v>
      </c>
      <c r="F235" s="18">
        <v>45001</v>
      </c>
      <c r="G235">
        <v>99</v>
      </c>
      <c r="H235">
        <v>4.9000000000000004</v>
      </c>
      <c r="I235">
        <f>IF(MONTH(calls[[#This Row],[Date of Call]])&lt;=6, YEAR(calls[[#This Row],[Date of Call]]), YEAR(calls[[#This Row],[Date of Call]])+1)</f>
        <v>2023</v>
      </c>
      <c r="J235" t="str">
        <f>TEXT(calls[[#This Row],[Date of Call]],"DDDD")</f>
        <v>Thursday</v>
      </c>
      <c r="K235" t="str" cm="1">
        <f t="array" ref="K235">_xlfn.IFS(calls[[#This Row],[Duration]]&lt;=10,"Under 10 mins", calls[[#This Row],[Duration]]&lt;=30, "10 to 30 mins", calls[[#This Row],[Duration]]&lt;=60, "30 to 60 mins", calls[[#This Row],[Duration]]&lt;=120, "1 to 2 hours", TRUE, "More than 2 hours")</f>
        <v>1 to 2 hours</v>
      </c>
      <c r="L235">
        <f>ROUND(calls[[#This Row],[Satisfaction Rating]],0)</f>
        <v>5</v>
      </c>
    </row>
    <row r="236" spans="2:12" x14ac:dyDescent="0.3">
      <c r="B236" t="s">
        <v>258</v>
      </c>
      <c r="C236" t="s">
        <v>8</v>
      </c>
      <c r="D236">
        <v>54</v>
      </c>
      <c r="E236" s="17" t="s">
        <v>9</v>
      </c>
      <c r="F236" s="18">
        <v>45001</v>
      </c>
      <c r="G236">
        <v>26</v>
      </c>
      <c r="H236">
        <v>4.8</v>
      </c>
      <c r="I236">
        <f>IF(MONTH(calls[[#This Row],[Date of Call]])&lt;=6, YEAR(calls[[#This Row],[Date of Call]]), YEAR(calls[[#This Row],[Date of Call]])+1)</f>
        <v>2023</v>
      </c>
      <c r="J236" t="str">
        <f>TEXT(calls[[#This Row],[Date of Call]],"DDDD")</f>
        <v>Thursday</v>
      </c>
      <c r="K236" t="str" cm="1">
        <f t="array" ref="K236">_xlfn.IFS(calls[[#This Row],[Duration]]&lt;=10,"Under 10 mins", calls[[#This Row],[Duration]]&lt;=30, "10 to 30 mins", calls[[#This Row],[Duration]]&lt;=60, "30 to 60 mins", calls[[#This Row],[Duration]]&lt;=120, "1 to 2 hours", TRUE, "More than 2 hours")</f>
        <v>30 to 60 mins</v>
      </c>
      <c r="L236">
        <f>ROUND(calls[[#This Row],[Satisfaction Rating]],0)</f>
        <v>5</v>
      </c>
    </row>
    <row r="237" spans="2:12" x14ac:dyDescent="0.3">
      <c r="B237" t="s">
        <v>259</v>
      </c>
      <c r="C237" t="s">
        <v>22</v>
      </c>
      <c r="D237">
        <v>104</v>
      </c>
      <c r="E237" s="17" t="s">
        <v>9</v>
      </c>
      <c r="F237" s="18">
        <v>45001</v>
      </c>
      <c r="G237">
        <v>88</v>
      </c>
      <c r="H237">
        <v>3.2</v>
      </c>
      <c r="I237">
        <f>IF(MONTH(calls[[#This Row],[Date of Call]])&lt;=6, YEAR(calls[[#This Row],[Date of Call]]), YEAR(calls[[#This Row],[Date of Call]])+1)</f>
        <v>2023</v>
      </c>
      <c r="J237" t="str">
        <f>TEXT(calls[[#This Row],[Date of Call]],"DDDD")</f>
        <v>Thursday</v>
      </c>
      <c r="K237" t="str" cm="1">
        <f t="array" ref="K237">_xlfn.IFS(calls[[#This Row],[Duration]]&lt;=10,"Under 10 mins", calls[[#This Row],[Duration]]&lt;=30, "10 to 30 mins", calls[[#This Row],[Duration]]&lt;=60, "30 to 60 mins", calls[[#This Row],[Duration]]&lt;=120, "1 to 2 hours", TRUE, "More than 2 hours")</f>
        <v>1 to 2 hours</v>
      </c>
      <c r="L237">
        <f>ROUND(calls[[#This Row],[Satisfaction Rating]],0)</f>
        <v>3</v>
      </c>
    </row>
    <row r="238" spans="2:12" x14ac:dyDescent="0.3">
      <c r="B238" t="s">
        <v>260</v>
      </c>
      <c r="C238" t="s">
        <v>15</v>
      </c>
      <c r="D238">
        <v>100</v>
      </c>
      <c r="E238" s="17" t="s">
        <v>9</v>
      </c>
      <c r="F238" s="18">
        <v>45001</v>
      </c>
      <c r="G238">
        <v>124</v>
      </c>
      <c r="H238">
        <v>3.4</v>
      </c>
      <c r="I238">
        <f>IF(MONTH(calls[[#This Row],[Date of Call]])&lt;=6, YEAR(calls[[#This Row],[Date of Call]]), YEAR(calls[[#This Row],[Date of Call]])+1)</f>
        <v>2023</v>
      </c>
      <c r="J238" t="str">
        <f>TEXT(calls[[#This Row],[Date of Call]],"DDDD")</f>
        <v>Thursday</v>
      </c>
      <c r="K238" t="str" cm="1">
        <f t="array" ref="K238">_xlfn.IFS(calls[[#This Row],[Duration]]&lt;=10,"Under 10 mins", calls[[#This Row],[Duration]]&lt;=30, "10 to 30 mins", calls[[#This Row],[Duration]]&lt;=60, "30 to 60 mins", calls[[#This Row],[Duration]]&lt;=120, "1 to 2 hours", TRUE, "More than 2 hours")</f>
        <v>1 to 2 hours</v>
      </c>
      <c r="L238">
        <f>ROUND(calls[[#This Row],[Satisfaction Rating]],0)</f>
        <v>3</v>
      </c>
    </row>
    <row r="239" spans="2:12" x14ac:dyDescent="0.3">
      <c r="B239" t="s">
        <v>261</v>
      </c>
      <c r="C239" t="s">
        <v>7</v>
      </c>
      <c r="D239">
        <v>84</v>
      </c>
      <c r="E239" s="17" t="s">
        <v>9</v>
      </c>
      <c r="F239" s="18">
        <v>45001</v>
      </c>
      <c r="G239">
        <v>72</v>
      </c>
      <c r="H239">
        <v>3.5</v>
      </c>
      <c r="I239">
        <f>IF(MONTH(calls[[#This Row],[Date of Call]])&lt;=6, YEAR(calls[[#This Row],[Date of Call]]), YEAR(calls[[#This Row],[Date of Call]])+1)</f>
        <v>2023</v>
      </c>
      <c r="J239" t="str">
        <f>TEXT(calls[[#This Row],[Date of Call]],"DDDD")</f>
        <v>Thursday</v>
      </c>
      <c r="K239" t="str" cm="1">
        <f t="array" ref="K239">_xlfn.IFS(calls[[#This Row],[Duration]]&lt;=10,"Under 10 mins", calls[[#This Row],[Duration]]&lt;=30, "10 to 30 mins", calls[[#This Row],[Duration]]&lt;=60, "30 to 60 mins", calls[[#This Row],[Duration]]&lt;=120, "1 to 2 hours", TRUE, "More than 2 hours")</f>
        <v>1 to 2 hours</v>
      </c>
      <c r="L239">
        <f>ROUND(calls[[#This Row],[Satisfaction Rating]],0)</f>
        <v>4</v>
      </c>
    </row>
    <row r="240" spans="2:12" x14ac:dyDescent="0.3">
      <c r="B240" t="s">
        <v>262</v>
      </c>
      <c r="C240" t="s">
        <v>20</v>
      </c>
      <c r="D240">
        <v>92</v>
      </c>
      <c r="E240" s="17" t="s">
        <v>11</v>
      </c>
      <c r="F240" s="18">
        <v>45002</v>
      </c>
      <c r="G240">
        <v>125</v>
      </c>
      <c r="H240">
        <v>4.9000000000000004</v>
      </c>
      <c r="I240">
        <f>IF(MONTH(calls[[#This Row],[Date of Call]])&lt;=6, YEAR(calls[[#This Row],[Date of Call]]), YEAR(calls[[#This Row],[Date of Call]])+1)</f>
        <v>2023</v>
      </c>
      <c r="J240" t="str">
        <f>TEXT(calls[[#This Row],[Date of Call]],"DDDD")</f>
        <v>Friday</v>
      </c>
      <c r="K240" t="str" cm="1">
        <f t="array" ref="K240">_xlfn.IFS(calls[[#This Row],[Duration]]&lt;=10,"Under 10 mins", calls[[#This Row],[Duration]]&lt;=30, "10 to 30 mins", calls[[#This Row],[Duration]]&lt;=60, "30 to 60 mins", calls[[#This Row],[Duration]]&lt;=120, "1 to 2 hours", TRUE, "More than 2 hours")</f>
        <v>1 to 2 hours</v>
      </c>
      <c r="L240">
        <f>ROUND(calls[[#This Row],[Satisfaction Rating]],0)</f>
        <v>5</v>
      </c>
    </row>
    <row r="241" spans="2:12" x14ac:dyDescent="0.3">
      <c r="B241" t="s">
        <v>263</v>
      </c>
      <c r="C241" t="s">
        <v>18</v>
      </c>
      <c r="D241">
        <v>64</v>
      </c>
      <c r="E241" s="17" t="s">
        <v>10</v>
      </c>
      <c r="F241" s="18">
        <v>45002</v>
      </c>
      <c r="G241">
        <v>22</v>
      </c>
      <c r="H241">
        <v>4.0999999999999996</v>
      </c>
      <c r="I241">
        <f>IF(MONTH(calls[[#This Row],[Date of Call]])&lt;=6, YEAR(calls[[#This Row],[Date of Call]]), YEAR(calls[[#This Row],[Date of Call]])+1)</f>
        <v>2023</v>
      </c>
      <c r="J241" t="str">
        <f>TEXT(calls[[#This Row],[Date of Call]],"DDDD")</f>
        <v>Friday</v>
      </c>
      <c r="K241" t="str" cm="1">
        <f t="array" ref="K241">_xlfn.IFS(calls[[#This Row],[Duration]]&lt;=10,"Under 10 mins", calls[[#This Row],[Duration]]&lt;=30, "10 to 30 mins", calls[[#This Row],[Duration]]&lt;=60, "30 to 60 mins", calls[[#This Row],[Duration]]&lt;=120, "1 to 2 hours", TRUE, "More than 2 hours")</f>
        <v>1 to 2 hours</v>
      </c>
      <c r="L241">
        <f>ROUND(calls[[#This Row],[Satisfaction Rating]],0)</f>
        <v>4</v>
      </c>
    </row>
    <row r="242" spans="2:12" x14ac:dyDescent="0.3">
      <c r="B242" t="s">
        <v>264</v>
      </c>
      <c r="C242" t="s">
        <v>23</v>
      </c>
      <c r="D242">
        <v>89</v>
      </c>
      <c r="E242" s="17" t="s">
        <v>13</v>
      </c>
      <c r="F242" s="18">
        <v>45003</v>
      </c>
      <c r="G242">
        <v>70</v>
      </c>
      <c r="H242">
        <v>4.9000000000000004</v>
      </c>
      <c r="I242">
        <f>IF(MONTH(calls[[#This Row],[Date of Call]])&lt;=6, YEAR(calls[[#This Row],[Date of Call]]), YEAR(calls[[#This Row],[Date of Call]])+1)</f>
        <v>2023</v>
      </c>
      <c r="J242" t="str">
        <f>TEXT(calls[[#This Row],[Date of Call]],"DDDD")</f>
        <v>Saturday</v>
      </c>
      <c r="K242" t="str" cm="1">
        <f t="array" ref="K242">_xlfn.IFS(calls[[#This Row],[Duration]]&lt;=10,"Under 10 mins", calls[[#This Row],[Duration]]&lt;=30, "10 to 30 mins", calls[[#This Row],[Duration]]&lt;=60, "30 to 60 mins", calls[[#This Row],[Duration]]&lt;=120, "1 to 2 hours", TRUE, "More than 2 hours")</f>
        <v>1 to 2 hours</v>
      </c>
      <c r="L242">
        <f>ROUND(calls[[#This Row],[Satisfaction Rating]],0)</f>
        <v>5</v>
      </c>
    </row>
    <row r="243" spans="2:12" x14ac:dyDescent="0.3">
      <c r="B243" t="s">
        <v>265</v>
      </c>
      <c r="C243" t="s">
        <v>19</v>
      </c>
      <c r="D243">
        <v>40</v>
      </c>
      <c r="E243" s="17" t="s">
        <v>9</v>
      </c>
      <c r="F243" s="18">
        <v>45003</v>
      </c>
      <c r="G243">
        <v>24</v>
      </c>
      <c r="H243">
        <v>4.3</v>
      </c>
      <c r="I243">
        <f>IF(MONTH(calls[[#This Row],[Date of Call]])&lt;=6, YEAR(calls[[#This Row],[Date of Call]]), YEAR(calls[[#This Row],[Date of Call]])+1)</f>
        <v>2023</v>
      </c>
      <c r="J243" t="str">
        <f>TEXT(calls[[#This Row],[Date of Call]],"DDDD")</f>
        <v>Saturday</v>
      </c>
      <c r="K243" t="str" cm="1">
        <f t="array" ref="K243">_xlfn.IFS(calls[[#This Row],[Duration]]&lt;=10,"Under 10 mins", calls[[#This Row],[Duration]]&lt;=30, "10 to 30 mins", calls[[#This Row],[Duration]]&lt;=60, "30 to 60 mins", calls[[#This Row],[Duration]]&lt;=120, "1 to 2 hours", TRUE, "More than 2 hours")</f>
        <v>30 to 60 mins</v>
      </c>
      <c r="L243">
        <f>ROUND(calls[[#This Row],[Satisfaction Rating]],0)</f>
        <v>4</v>
      </c>
    </row>
    <row r="244" spans="2:12" x14ac:dyDescent="0.3">
      <c r="B244" t="s">
        <v>266</v>
      </c>
      <c r="C244" t="s">
        <v>14</v>
      </c>
      <c r="D244">
        <v>75</v>
      </c>
      <c r="E244" s="17" t="s">
        <v>6</v>
      </c>
      <c r="F244" s="18">
        <v>45003</v>
      </c>
      <c r="G244">
        <v>32</v>
      </c>
      <c r="H244">
        <v>4.0999999999999996</v>
      </c>
      <c r="I244">
        <f>IF(MONTH(calls[[#This Row],[Date of Call]])&lt;=6, YEAR(calls[[#This Row],[Date of Call]]), YEAR(calls[[#This Row],[Date of Call]])+1)</f>
        <v>2023</v>
      </c>
      <c r="J244" t="str">
        <f>TEXT(calls[[#This Row],[Date of Call]],"DDDD")</f>
        <v>Saturday</v>
      </c>
      <c r="K244" t="str" cm="1">
        <f t="array" ref="K244">_xlfn.IFS(calls[[#This Row],[Duration]]&lt;=10,"Under 10 mins", calls[[#This Row],[Duration]]&lt;=30, "10 to 30 mins", calls[[#This Row],[Duration]]&lt;=60, "30 to 60 mins", calls[[#This Row],[Duration]]&lt;=120, "1 to 2 hours", TRUE, "More than 2 hours")</f>
        <v>1 to 2 hours</v>
      </c>
      <c r="L244">
        <f>ROUND(calls[[#This Row],[Satisfaction Rating]],0)</f>
        <v>4</v>
      </c>
    </row>
    <row r="245" spans="2:12" x14ac:dyDescent="0.3">
      <c r="B245" t="s">
        <v>267</v>
      </c>
      <c r="C245" t="s">
        <v>17</v>
      </c>
      <c r="D245">
        <v>106</v>
      </c>
      <c r="E245" s="17" t="s">
        <v>11</v>
      </c>
      <c r="F245" s="18">
        <v>45003</v>
      </c>
      <c r="G245">
        <v>112</v>
      </c>
      <c r="H245">
        <v>4.4000000000000004</v>
      </c>
      <c r="I245">
        <f>IF(MONTH(calls[[#This Row],[Date of Call]])&lt;=6, YEAR(calls[[#This Row],[Date of Call]]), YEAR(calls[[#This Row],[Date of Call]])+1)</f>
        <v>2023</v>
      </c>
      <c r="J245" t="str">
        <f>TEXT(calls[[#This Row],[Date of Call]],"DDDD")</f>
        <v>Saturday</v>
      </c>
      <c r="K245" t="str" cm="1">
        <f t="array" ref="K245">_xlfn.IFS(calls[[#This Row],[Duration]]&lt;=10,"Under 10 mins", calls[[#This Row],[Duration]]&lt;=30, "10 to 30 mins", calls[[#This Row],[Duration]]&lt;=60, "30 to 60 mins", calls[[#This Row],[Duration]]&lt;=120, "1 to 2 hours", TRUE, "More than 2 hours")</f>
        <v>1 to 2 hours</v>
      </c>
      <c r="L245">
        <f>ROUND(calls[[#This Row],[Satisfaction Rating]],0)</f>
        <v>4</v>
      </c>
    </row>
    <row r="246" spans="2:12" x14ac:dyDescent="0.3">
      <c r="B246" t="s">
        <v>268</v>
      </c>
      <c r="C246" t="s">
        <v>18</v>
      </c>
      <c r="D246">
        <v>58</v>
      </c>
      <c r="E246" s="17" t="s">
        <v>9</v>
      </c>
      <c r="F246" s="18">
        <v>45004</v>
      </c>
      <c r="G246">
        <v>43</v>
      </c>
      <c r="H246">
        <v>4.5</v>
      </c>
      <c r="I246">
        <f>IF(MONTH(calls[[#This Row],[Date of Call]])&lt;=6, YEAR(calls[[#This Row],[Date of Call]]), YEAR(calls[[#This Row],[Date of Call]])+1)</f>
        <v>2023</v>
      </c>
      <c r="J246" t="str">
        <f>TEXT(calls[[#This Row],[Date of Call]],"DDDD")</f>
        <v>Sunday</v>
      </c>
      <c r="K246" t="str" cm="1">
        <f t="array" ref="K246">_xlfn.IFS(calls[[#This Row],[Duration]]&lt;=10,"Under 10 mins", calls[[#This Row],[Duration]]&lt;=30, "10 to 30 mins", calls[[#This Row],[Duration]]&lt;=60, "30 to 60 mins", calls[[#This Row],[Duration]]&lt;=120, "1 to 2 hours", TRUE, "More than 2 hours")</f>
        <v>30 to 60 mins</v>
      </c>
      <c r="L246">
        <f>ROUND(calls[[#This Row],[Satisfaction Rating]],0)</f>
        <v>5</v>
      </c>
    </row>
    <row r="247" spans="2:12" x14ac:dyDescent="0.3">
      <c r="B247" t="s">
        <v>269</v>
      </c>
      <c r="C247" t="s">
        <v>7</v>
      </c>
      <c r="D247">
        <v>84</v>
      </c>
      <c r="E247" s="17" t="s">
        <v>11</v>
      </c>
      <c r="F247" s="18">
        <v>45004</v>
      </c>
      <c r="G247">
        <v>22</v>
      </c>
      <c r="H247">
        <v>3.5</v>
      </c>
      <c r="I247">
        <f>IF(MONTH(calls[[#This Row],[Date of Call]])&lt;=6, YEAR(calls[[#This Row],[Date of Call]]), YEAR(calls[[#This Row],[Date of Call]])+1)</f>
        <v>2023</v>
      </c>
      <c r="J247" t="str">
        <f>TEXT(calls[[#This Row],[Date of Call]],"DDDD")</f>
        <v>Sunday</v>
      </c>
      <c r="K247" t="str" cm="1">
        <f t="array" ref="K247">_xlfn.IFS(calls[[#This Row],[Duration]]&lt;=10,"Under 10 mins", calls[[#This Row],[Duration]]&lt;=30, "10 to 30 mins", calls[[#This Row],[Duration]]&lt;=60, "30 to 60 mins", calls[[#This Row],[Duration]]&lt;=120, "1 to 2 hours", TRUE, "More than 2 hours")</f>
        <v>1 to 2 hours</v>
      </c>
      <c r="L247">
        <f>ROUND(calls[[#This Row],[Satisfaction Rating]],0)</f>
        <v>4</v>
      </c>
    </row>
    <row r="248" spans="2:12" x14ac:dyDescent="0.3">
      <c r="B248" t="s">
        <v>270</v>
      </c>
      <c r="C248" t="s">
        <v>22</v>
      </c>
      <c r="D248">
        <v>140</v>
      </c>
      <c r="E248" s="17" t="s">
        <v>11</v>
      </c>
      <c r="F248" s="18">
        <v>45004</v>
      </c>
      <c r="G248">
        <v>93</v>
      </c>
      <c r="H248">
        <v>4.4000000000000004</v>
      </c>
      <c r="I248">
        <f>IF(MONTH(calls[[#This Row],[Date of Call]])&lt;=6, YEAR(calls[[#This Row],[Date of Call]]), YEAR(calls[[#This Row],[Date of Call]])+1)</f>
        <v>2023</v>
      </c>
      <c r="J248" t="str">
        <f>TEXT(calls[[#This Row],[Date of Call]],"DDDD")</f>
        <v>Sunday</v>
      </c>
      <c r="K248" t="str" cm="1">
        <f t="array" ref="K248">_xlfn.IFS(calls[[#This Row],[Duration]]&lt;=10,"Under 10 mins", calls[[#This Row],[Duration]]&lt;=30, "10 to 30 mins", calls[[#This Row],[Duration]]&lt;=60, "30 to 60 mins", calls[[#This Row],[Duration]]&lt;=120, "1 to 2 hours", TRUE, "More than 2 hours")</f>
        <v>More than 2 hours</v>
      </c>
      <c r="L248">
        <f>ROUND(calls[[#This Row],[Satisfaction Rating]],0)</f>
        <v>4</v>
      </c>
    </row>
    <row r="249" spans="2:12" x14ac:dyDescent="0.3">
      <c r="B249" t="s">
        <v>271</v>
      </c>
      <c r="C249" t="s">
        <v>18</v>
      </c>
      <c r="D249">
        <v>67</v>
      </c>
      <c r="E249" s="17" t="s">
        <v>11</v>
      </c>
      <c r="F249" s="18">
        <v>45004</v>
      </c>
      <c r="G249">
        <v>45</v>
      </c>
      <c r="H249">
        <v>3.5</v>
      </c>
      <c r="I249">
        <f>IF(MONTH(calls[[#This Row],[Date of Call]])&lt;=6, YEAR(calls[[#This Row],[Date of Call]]), YEAR(calls[[#This Row],[Date of Call]])+1)</f>
        <v>2023</v>
      </c>
      <c r="J249" t="str">
        <f>TEXT(calls[[#This Row],[Date of Call]],"DDDD")</f>
        <v>Sunday</v>
      </c>
      <c r="K249" t="str" cm="1">
        <f t="array" ref="K249">_xlfn.IFS(calls[[#This Row],[Duration]]&lt;=10,"Under 10 mins", calls[[#This Row],[Duration]]&lt;=30, "10 to 30 mins", calls[[#This Row],[Duration]]&lt;=60, "30 to 60 mins", calls[[#This Row],[Duration]]&lt;=120, "1 to 2 hours", TRUE, "More than 2 hours")</f>
        <v>1 to 2 hours</v>
      </c>
      <c r="L249">
        <f>ROUND(calls[[#This Row],[Satisfaction Rating]],0)</f>
        <v>4</v>
      </c>
    </row>
    <row r="250" spans="2:12" x14ac:dyDescent="0.3">
      <c r="B250" t="s">
        <v>272</v>
      </c>
      <c r="C250" t="s">
        <v>12</v>
      </c>
      <c r="D250">
        <v>126</v>
      </c>
      <c r="E250" s="17" t="s">
        <v>11</v>
      </c>
      <c r="F250" s="18">
        <v>45005</v>
      </c>
      <c r="G250">
        <v>96</v>
      </c>
      <c r="H250">
        <v>3.8</v>
      </c>
      <c r="I250">
        <f>IF(MONTH(calls[[#This Row],[Date of Call]])&lt;=6, YEAR(calls[[#This Row],[Date of Call]]), YEAR(calls[[#This Row],[Date of Call]])+1)</f>
        <v>2023</v>
      </c>
      <c r="J250" t="str">
        <f>TEXT(calls[[#This Row],[Date of Call]],"DDDD")</f>
        <v>Monday</v>
      </c>
      <c r="K250" t="str" cm="1">
        <f t="array" ref="K250">_xlfn.IFS(calls[[#This Row],[Duration]]&lt;=10,"Under 10 mins", calls[[#This Row],[Duration]]&lt;=30, "10 to 30 mins", calls[[#This Row],[Duration]]&lt;=60, "30 to 60 mins", calls[[#This Row],[Duration]]&lt;=120, "1 to 2 hours", TRUE, "More than 2 hours")</f>
        <v>More than 2 hours</v>
      </c>
      <c r="L250">
        <f>ROUND(calls[[#This Row],[Satisfaction Rating]],0)</f>
        <v>4</v>
      </c>
    </row>
    <row r="251" spans="2:12" x14ac:dyDescent="0.3">
      <c r="B251" t="s">
        <v>273</v>
      </c>
      <c r="C251" t="s">
        <v>12</v>
      </c>
      <c r="D251">
        <v>89</v>
      </c>
      <c r="E251" s="17" t="s">
        <v>9</v>
      </c>
      <c r="F251" s="18">
        <v>45005</v>
      </c>
      <c r="G251">
        <v>96</v>
      </c>
      <c r="H251">
        <v>3.3</v>
      </c>
      <c r="I251">
        <f>IF(MONTH(calls[[#This Row],[Date of Call]])&lt;=6, YEAR(calls[[#This Row],[Date of Call]]), YEAR(calls[[#This Row],[Date of Call]])+1)</f>
        <v>2023</v>
      </c>
      <c r="J251" t="str">
        <f>TEXT(calls[[#This Row],[Date of Call]],"DDDD")</f>
        <v>Monday</v>
      </c>
      <c r="K251" t="str" cm="1">
        <f t="array" ref="K251">_xlfn.IFS(calls[[#This Row],[Duration]]&lt;=10,"Under 10 mins", calls[[#This Row],[Duration]]&lt;=30, "10 to 30 mins", calls[[#This Row],[Duration]]&lt;=60, "30 to 60 mins", calls[[#This Row],[Duration]]&lt;=120, "1 to 2 hours", TRUE, "More than 2 hours")</f>
        <v>1 to 2 hours</v>
      </c>
      <c r="L251">
        <f>ROUND(calls[[#This Row],[Satisfaction Rating]],0)</f>
        <v>3</v>
      </c>
    </row>
    <row r="252" spans="2:12" x14ac:dyDescent="0.3">
      <c r="B252" t="s">
        <v>274</v>
      </c>
      <c r="C252" t="s">
        <v>23</v>
      </c>
      <c r="D252">
        <v>56</v>
      </c>
      <c r="E252" s="17" t="s">
        <v>10</v>
      </c>
      <c r="F252" s="18">
        <v>45005</v>
      </c>
      <c r="G252">
        <v>31</v>
      </c>
      <c r="H252">
        <v>4.4000000000000004</v>
      </c>
      <c r="I252">
        <f>IF(MONTH(calls[[#This Row],[Date of Call]])&lt;=6, YEAR(calls[[#This Row],[Date of Call]]), YEAR(calls[[#This Row],[Date of Call]])+1)</f>
        <v>2023</v>
      </c>
      <c r="J252" t="str">
        <f>TEXT(calls[[#This Row],[Date of Call]],"DDDD")</f>
        <v>Monday</v>
      </c>
      <c r="K252" t="str" cm="1">
        <f t="array" ref="K252">_xlfn.IFS(calls[[#This Row],[Duration]]&lt;=10,"Under 10 mins", calls[[#This Row],[Duration]]&lt;=30, "10 to 30 mins", calls[[#This Row],[Duration]]&lt;=60, "30 to 60 mins", calls[[#This Row],[Duration]]&lt;=120, "1 to 2 hours", TRUE, "More than 2 hours")</f>
        <v>30 to 60 mins</v>
      </c>
      <c r="L252">
        <f>ROUND(calls[[#This Row],[Satisfaction Rating]],0)</f>
        <v>4</v>
      </c>
    </row>
    <row r="253" spans="2:12" x14ac:dyDescent="0.3">
      <c r="B253" t="s">
        <v>275</v>
      </c>
      <c r="C253" t="s">
        <v>8</v>
      </c>
      <c r="D253">
        <v>48</v>
      </c>
      <c r="E253" s="17" t="s">
        <v>9</v>
      </c>
      <c r="F253" s="18">
        <v>45005</v>
      </c>
      <c r="G253">
        <v>200</v>
      </c>
      <c r="H253">
        <v>3.9</v>
      </c>
      <c r="I253">
        <f>IF(MONTH(calls[[#This Row],[Date of Call]])&lt;=6, YEAR(calls[[#This Row],[Date of Call]]), YEAR(calls[[#This Row],[Date of Call]])+1)</f>
        <v>2023</v>
      </c>
      <c r="J253" t="str">
        <f>TEXT(calls[[#This Row],[Date of Call]],"DDDD")</f>
        <v>Monday</v>
      </c>
      <c r="K253" t="str" cm="1">
        <f t="array" ref="K253">_xlfn.IFS(calls[[#This Row],[Duration]]&lt;=10,"Under 10 mins", calls[[#This Row],[Duration]]&lt;=30, "10 to 30 mins", calls[[#This Row],[Duration]]&lt;=60, "30 to 60 mins", calls[[#This Row],[Duration]]&lt;=120, "1 to 2 hours", TRUE, "More than 2 hours")</f>
        <v>30 to 60 mins</v>
      </c>
      <c r="L253">
        <f>ROUND(calls[[#This Row],[Satisfaction Rating]],0)</f>
        <v>4</v>
      </c>
    </row>
    <row r="254" spans="2:12" x14ac:dyDescent="0.3">
      <c r="B254" t="s">
        <v>276</v>
      </c>
      <c r="C254" t="s">
        <v>12</v>
      </c>
      <c r="D254">
        <v>55</v>
      </c>
      <c r="E254" s="17" t="s">
        <v>10</v>
      </c>
      <c r="F254" s="18">
        <v>45005</v>
      </c>
      <c r="G254">
        <v>99</v>
      </c>
      <c r="H254">
        <v>2.7</v>
      </c>
      <c r="I254">
        <f>IF(MONTH(calls[[#This Row],[Date of Call]])&lt;=6, YEAR(calls[[#This Row],[Date of Call]]), YEAR(calls[[#This Row],[Date of Call]])+1)</f>
        <v>2023</v>
      </c>
      <c r="J254" t="str">
        <f>TEXT(calls[[#This Row],[Date of Call]],"DDDD")</f>
        <v>Monday</v>
      </c>
      <c r="K254" t="str" cm="1">
        <f t="array" ref="K254">_xlfn.IFS(calls[[#This Row],[Duration]]&lt;=10,"Under 10 mins", calls[[#This Row],[Duration]]&lt;=30, "10 to 30 mins", calls[[#This Row],[Duration]]&lt;=60, "30 to 60 mins", calls[[#This Row],[Duration]]&lt;=120, "1 to 2 hours", TRUE, "More than 2 hours")</f>
        <v>30 to 60 mins</v>
      </c>
      <c r="L254">
        <f>ROUND(calls[[#This Row],[Satisfaction Rating]],0)</f>
        <v>3</v>
      </c>
    </row>
    <row r="255" spans="2:12" x14ac:dyDescent="0.3">
      <c r="B255" t="s">
        <v>277</v>
      </c>
      <c r="C255" t="s">
        <v>21</v>
      </c>
      <c r="D255">
        <v>88</v>
      </c>
      <c r="E255" s="17" t="s">
        <v>6</v>
      </c>
      <c r="F255" s="18">
        <v>45005</v>
      </c>
      <c r="G255">
        <v>144</v>
      </c>
      <c r="H255">
        <v>2.9</v>
      </c>
      <c r="I255">
        <f>IF(MONTH(calls[[#This Row],[Date of Call]])&lt;=6, YEAR(calls[[#This Row],[Date of Call]]), YEAR(calls[[#This Row],[Date of Call]])+1)</f>
        <v>2023</v>
      </c>
      <c r="J255" t="str">
        <f>TEXT(calls[[#This Row],[Date of Call]],"DDDD")</f>
        <v>Monday</v>
      </c>
      <c r="K255" t="str" cm="1">
        <f t="array" ref="K255">_xlfn.IFS(calls[[#This Row],[Duration]]&lt;=10,"Under 10 mins", calls[[#This Row],[Duration]]&lt;=30, "10 to 30 mins", calls[[#This Row],[Duration]]&lt;=60, "30 to 60 mins", calls[[#This Row],[Duration]]&lt;=120, "1 to 2 hours", TRUE, "More than 2 hours")</f>
        <v>1 to 2 hours</v>
      </c>
      <c r="L255">
        <f>ROUND(calls[[#This Row],[Satisfaction Rating]],0)</f>
        <v>3</v>
      </c>
    </row>
    <row r="256" spans="2:12" x14ac:dyDescent="0.3">
      <c r="B256" t="s">
        <v>278</v>
      </c>
      <c r="C256" t="s">
        <v>23</v>
      </c>
      <c r="D256">
        <v>102</v>
      </c>
      <c r="E256" s="17" t="s">
        <v>11</v>
      </c>
      <c r="F256" s="18">
        <v>45006</v>
      </c>
      <c r="G256">
        <v>81</v>
      </c>
      <c r="H256">
        <v>4</v>
      </c>
      <c r="I256">
        <f>IF(MONTH(calls[[#This Row],[Date of Call]])&lt;=6, YEAR(calls[[#This Row],[Date of Call]]), YEAR(calls[[#This Row],[Date of Call]])+1)</f>
        <v>2023</v>
      </c>
      <c r="J256" t="str">
        <f>TEXT(calls[[#This Row],[Date of Call]],"DDDD")</f>
        <v>Tuesday</v>
      </c>
      <c r="K256" t="str" cm="1">
        <f t="array" ref="K256">_xlfn.IFS(calls[[#This Row],[Duration]]&lt;=10,"Under 10 mins", calls[[#This Row],[Duration]]&lt;=30, "10 to 30 mins", calls[[#This Row],[Duration]]&lt;=60, "30 to 60 mins", calls[[#This Row],[Duration]]&lt;=120, "1 to 2 hours", TRUE, "More than 2 hours")</f>
        <v>1 to 2 hours</v>
      </c>
      <c r="L256">
        <f>ROUND(calls[[#This Row],[Satisfaction Rating]],0)</f>
        <v>4</v>
      </c>
    </row>
    <row r="257" spans="2:12" x14ac:dyDescent="0.3">
      <c r="B257" t="s">
        <v>279</v>
      </c>
      <c r="C257" t="s">
        <v>21</v>
      </c>
      <c r="D257">
        <v>155</v>
      </c>
      <c r="E257" s="17" t="s">
        <v>6</v>
      </c>
      <c r="F257" s="18">
        <v>45006</v>
      </c>
      <c r="G257">
        <v>70</v>
      </c>
      <c r="H257">
        <v>4.4000000000000004</v>
      </c>
      <c r="I257">
        <f>IF(MONTH(calls[[#This Row],[Date of Call]])&lt;=6, YEAR(calls[[#This Row],[Date of Call]]), YEAR(calls[[#This Row],[Date of Call]])+1)</f>
        <v>2023</v>
      </c>
      <c r="J257" t="str">
        <f>TEXT(calls[[#This Row],[Date of Call]],"DDDD")</f>
        <v>Tuesday</v>
      </c>
      <c r="K257" t="str" cm="1">
        <f t="array" ref="K257">_xlfn.IFS(calls[[#This Row],[Duration]]&lt;=10,"Under 10 mins", calls[[#This Row],[Duration]]&lt;=30, "10 to 30 mins", calls[[#This Row],[Duration]]&lt;=60, "30 to 60 mins", calls[[#This Row],[Duration]]&lt;=120, "1 to 2 hours", TRUE, "More than 2 hours")</f>
        <v>More than 2 hours</v>
      </c>
      <c r="L257">
        <f>ROUND(calls[[#This Row],[Satisfaction Rating]],0)</f>
        <v>4</v>
      </c>
    </row>
    <row r="258" spans="2:12" x14ac:dyDescent="0.3">
      <c r="B258" t="s">
        <v>280</v>
      </c>
      <c r="C258" t="s">
        <v>12</v>
      </c>
      <c r="D258">
        <v>63</v>
      </c>
      <c r="E258" s="17" t="s">
        <v>6</v>
      </c>
      <c r="F258" s="18">
        <v>45006</v>
      </c>
      <c r="G258">
        <v>148</v>
      </c>
      <c r="H258">
        <v>5</v>
      </c>
      <c r="I258">
        <f>IF(MONTH(calls[[#This Row],[Date of Call]])&lt;=6, YEAR(calls[[#This Row],[Date of Call]]), YEAR(calls[[#This Row],[Date of Call]])+1)</f>
        <v>2023</v>
      </c>
      <c r="J258" t="str">
        <f>TEXT(calls[[#This Row],[Date of Call]],"DDDD")</f>
        <v>Tuesday</v>
      </c>
      <c r="K258" t="str" cm="1">
        <f t="array" ref="K258">_xlfn.IFS(calls[[#This Row],[Duration]]&lt;=10,"Under 10 mins", calls[[#This Row],[Duration]]&lt;=30, "10 to 30 mins", calls[[#This Row],[Duration]]&lt;=60, "30 to 60 mins", calls[[#This Row],[Duration]]&lt;=120, "1 to 2 hours", TRUE, "More than 2 hours")</f>
        <v>1 to 2 hours</v>
      </c>
      <c r="L258">
        <f>ROUND(calls[[#This Row],[Satisfaction Rating]],0)</f>
        <v>5</v>
      </c>
    </row>
    <row r="259" spans="2:12" x14ac:dyDescent="0.3">
      <c r="B259" t="s">
        <v>281</v>
      </c>
      <c r="C259" t="s">
        <v>15</v>
      </c>
      <c r="D259">
        <v>59</v>
      </c>
      <c r="E259" s="17" t="s">
        <v>11</v>
      </c>
      <c r="F259" s="18">
        <v>45006</v>
      </c>
      <c r="G259">
        <v>215</v>
      </c>
      <c r="H259">
        <v>4.0999999999999996</v>
      </c>
      <c r="I259">
        <f>IF(MONTH(calls[[#This Row],[Date of Call]])&lt;=6, YEAR(calls[[#This Row],[Date of Call]]), YEAR(calls[[#This Row],[Date of Call]])+1)</f>
        <v>2023</v>
      </c>
      <c r="J259" t="str">
        <f>TEXT(calls[[#This Row],[Date of Call]],"DDDD")</f>
        <v>Tuesday</v>
      </c>
      <c r="K259" t="str" cm="1">
        <f t="array" ref="K259">_xlfn.IFS(calls[[#This Row],[Duration]]&lt;=10,"Under 10 mins", calls[[#This Row],[Duration]]&lt;=30, "10 to 30 mins", calls[[#This Row],[Duration]]&lt;=60, "30 to 60 mins", calls[[#This Row],[Duration]]&lt;=120, "1 to 2 hours", TRUE, "More than 2 hours")</f>
        <v>30 to 60 mins</v>
      </c>
      <c r="L259">
        <f>ROUND(calls[[#This Row],[Satisfaction Rating]],0)</f>
        <v>4</v>
      </c>
    </row>
    <row r="260" spans="2:12" x14ac:dyDescent="0.3">
      <c r="B260" t="s">
        <v>282</v>
      </c>
      <c r="C260" t="s">
        <v>15</v>
      </c>
      <c r="D260">
        <v>144</v>
      </c>
      <c r="E260" s="17" t="s">
        <v>9</v>
      </c>
      <c r="F260" s="18">
        <v>45006</v>
      </c>
      <c r="G260">
        <v>124</v>
      </c>
      <c r="H260">
        <v>4.4000000000000004</v>
      </c>
      <c r="I260">
        <f>IF(MONTH(calls[[#This Row],[Date of Call]])&lt;=6, YEAR(calls[[#This Row],[Date of Call]]), YEAR(calls[[#This Row],[Date of Call]])+1)</f>
        <v>2023</v>
      </c>
      <c r="J260" t="str">
        <f>TEXT(calls[[#This Row],[Date of Call]],"DDDD")</f>
        <v>Tuesday</v>
      </c>
      <c r="K260" t="str" cm="1">
        <f t="array" ref="K260">_xlfn.IFS(calls[[#This Row],[Duration]]&lt;=10,"Under 10 mins", calls[[#This Row],[Duration]]&lt;=30, "10 to 30 mins", calls[[#This Row],[Duration]]&lt;=60, "30 to 60 mins", calls[[#This Row],[Duration]]&lt;=120, "1 to 2 hours", TRUE, "More than 2 hours")</f>
        <v>More than 2 hours</v>
      </c>
      <c r="L260">
        <f>ROUND(calls[[#This Row],[Satisfaction Rating]],0)</f>
        <v>4</v>
      </c>
    </row>
    <row r="261" spans="2:12" x14ac:dyDescent="0.3">
      <c r="B261" t="s">
        <v>283</v>
      </c>
      <c r="C261" t="s">
        <v>7</v>
      </c>
      <c r="D261">
        <v>113</v>
      </c>
      <c r="E261" s="17" t="s">
        <v>13</v>
      </c>
      <c r="F261" s="18">
        <v>45006</v>
      </c>
      <c r="G261">
        <v>168</v>
      </c>
      <c r="H261">
        <v>4.0999999999999996</v>
      </c>
      <c r="I261">
        <f>IF(MONTH(calls[[#This Row],[Date of Call]])&lt;=6, YEAR(calls[[#This Row],[Date of Call]]), YEAR(calls[[#This Row],[Date of Call]])+1)</f>
        <v>2023</v>
      </c>
      <c r="J261" t="str">
        <f>TEXT(calls[[#This Row],[Date of Call]],"DDDD")</f>
        <v>Tuesday</v>
      </c>
      <c r="K261" t="str" cm="1">
        <f t="array" ref="K261">_xlfn.IFS(calls[[#This Row],[Duration]]&lt;=10,"Under 10 mins", calls[[#This Row],[Duration]]&lt;=30, "10 to 30 mins", calls[[#This Row],[Duration]]&lt;=60, "30 to 60 mins", calls[[#This Row],[Duration]]&lt;=120, "1 to 2 hours", TRUE, "More than 2 hours")</f>
        <v>1 to 2 hours</v>
      </c>
      <c r="L261">
        <f>ROUND(calls[[#This Row],[Satisfaction Rating]],0)</f>
        <v>4</v>
      </c>
    </row>
    <row r="262" spans="2:12" x14ac:dyDescent="0.3">
      <c r="B262" t="s">
        <v>284</v>
      </c>
      <c r="C262" t="s">
        <v>16</v>
      </c>
      <c r="D262">
        <v>154</v>
      </c>
      <c r="E262" s="17" t="s">
        <v>10</v>
      </c>
      <c r="F262" s="18">
        <v>45006</v>
      </c>
      <c r="G262">
        <v>90</v>
      </c>
      <c r="H262">
        <v>4.5</v>
      </c>
      <c r="I262">
        <f>IF(MONTH(calls[[#This Row],[Date of Call]])&lt;=6, YEAR(calls[[#This Row],[Date of Call]]), YEAR(calls[[#This Row],[Date of Call]])+1)</f>
        <v>2023</v>
      </c>
      <c r="J262" t="str">
        <f>TEXT(calls[[#This Row],[Date of Call]],"DDDD")</f>
        <v>Tuesday</v>
      </c>
      <c r="K262" t="str" cm="1">
        <f t="array" ref="K262">_xlfn.IFS(calls[[#This Row],[Duration]]&lt;=10,"Under 10 mins", calls[[#This Row],[Duration]]&lt;=30, "10 to 30 mins", calls[[#This Row],[Duration]]&lt;=60, "30 to 60 mins", calls[[#This Row],[Duration]]&lt;=120, "1 to 2 hours", TRUE, "More than 2 hours")</f>
        <v>More than 2 hours</v>
      </c>
      <c r="L262">
        <f>ROUND(calls[[#This Row],[Satisfaction Rating]],0)</f>
        <v>5</v>
      </c>
    </row>
    <row r="263" spans="2:12" x14ac:dyDescent="0.3">
      <c r="B263" t="s">
        <v>285</v>
      </c>
      <c r="C263" t="s">
        <v>16</v>
      </c>
      <c r="D263">
        <v>58</v>
      </c>
      <c r="E263" s="17" t="s">
        <v>11</v>
      </c>
      <c r="F263" s="18">
        <v>45007</v>
      </c>
      <c r="G263">
        <v>176</v>
      </c>
      <c r="H263">
        <v>4.2</v>
      </c>
      <c r="I263">
        <f>IF(MONTH(calls[[#This Row],[Date of Call]])&lt;=6, YEAR(calls[[#This Row],[Date of Call]]), YEAR(calls[[#This Row],[Date of Call]])+1)</f>
        <v>2023</v>
      </c>
      <c r="J263" t="str">
        <f>TEXT(calls[[#This Row],[Date of Call]],"DDDD")</f>
        <v>Wednesday</v>
      </c>
      <c r="K263" t="str" cm="1">
        <f t="array" ref="K263">_xlfn.IFS(calls[[#This Row],[Duration]]&lt;=10,"Under 10 mins", calls[[#This Row],[Duration]]&lt;=30, "10 to 30 mins", calls[[#This Row],[Duration]]&lt;=60, "30 to 60 mins", calls[[#This Row],[Duration]]&lt;=120, "1 to 2 hours", TRUE, "More than 2 hours")</f>
        <v>30 to 60 mins</v>
      </c>
      <c r="L263">
        <f>ROUND(calls[[#This Row],[Satisfaction Rating]],0)</f>
        <v>4</v>
      </c>
    </row>
    <row r="264" spans="2:12" x14ac:dyDescent="0.3">
      <c r="B264" t="s">
        <v>286</v>
      </c>
      <c r="C264" t="s">
        <v>8</v>
      </c>
      <c r="D264">
        <v>63</v>
      </c>
      <c r="E264" s="17" t="s">
        <v>6</v>
      </c>
      <c r="F264" s="18">
        <v>45007</v>
      </c>
      <c r="G264">
        <v>87</v>
      </c>
      <c r="H264">
        <v>4.5999999999999996</v>
      </c>
      <c r="I264">
        <f>IF(MONTH(calls[[#This Row],[Date of Call]])&lt;=6, YEAR(calls[[#This Row],[Date of Call]]), YEAR(calls[[#This Row],[Date of Call]])+1)</f>
        <v>2023</v>
      </c>
      <c r="J264" t="str">
        <f>TEXT(calls[[#This Row],[Date of Call]],"DDDD")</f>
        <v>Wednesday</v>
      </c>
      <c r="K264" t="str" cm="1">
        <f t="array" ref="K264">_xlfn.IFS(calls[[#This Row],[Duration]]&lt;=10,"Under 10 mins", calls[[#This Row],[Duration]]&lt;=30, "10 to 30 mins", calls[[#This Row],[Duration]]&lt;=60, "30 to 60 mins", calls[[#This Row],[Duration]]&lt;=120, "1 to 2 hours", TRUE, "More than 2 hours")</f>
        <v>1 to 2 hours</v>
      </c>
      <c r="L264">
        <f>ROUND(calls[[#This Row],[Satisfaction Rating]],0)</f>
        <v>5</v>
      </c>
    </row>
    <row r="265" spans="2:12" x14ac:dyDescent="0.3">
      <c r="B265" t="s">
        <v>287</v>
      </c>
      <c r="C265" t="s">
        <v>22</v>
      </c>
      <c r="D265">
        <v>59</v>
      </c>
      <c r="E265" s="17" t="s">
        <v>9</v>
      </c>
      <c r="F265" s="18">
        <v>45007</v>
      </c>
      <c r="G265">
        <v>128</v>
      </c>
      <c r="H265">
        <v>4.5</v>
      </c>
      <c r="I265">
        <f>IF(MONTH(calls[[#This Row],[Date of Call]])&lt;=6, YEAR(calls[[#This Row],[Date of Call]]), YEAR(calls[[#This Row],[Date of Call]])+1)</f>
        <v>2023</v>
      </c>
      <c r="J265" t="str">
        <f>TEXT(calls[[#This Row],[Date of Call]],"DDDD")</f>
        <v>Wednesday</v>
      </c>
      <c r="K265" t="str" cm="1">
        <f t="array" ref="K265">_xlfn.IFS(calls[[#This Row],[Duration]]&lt;=10,"Under 10 mins", calls[[#This Row],[Duration]]&lt;=30, "10 to 30 mins", calls[[#This Row],[Duration]]&lt;=60, "30 to 60 mins", calls[[#This Row],[Duration]]&lt;=120, "1 to 2 hours", TRUE, "More than 2 hours")</f>
        <v>30 to 60 mins</v>
      </c>
      <c r="L265">
        <f>ROUND(calls[[#This Row],[Satisfaction Rating]],0)</f>
        <v>5</v>
      </c>
    </row>
    <row r="266" spans="2:12" x14ac:dyDescent="0.3">
      <c r="B266" t="s">
        <v>288</v>
      </c>
      <c r="C266" t="s">
        <v>5</v>
      </c>
      <c r="D266">
        <v>129</v>
      </c>
      <c r="E266" s="17" t="s">
        <v>6</v>
      </c>
      <c r="F266" s="18">
        <v>45007</v>
      </c>
      <c r="G266">
        <v>120</v>
      </c>
      <c r="H266">
        <v>4.0999999999999996</v>
      </c>
      <c r="I266">
        <f>IF(MONTH(calls[[#This Row],[Date of Call]])&lt;=6, YEAR(calls[[#This Row],[Date of Call]]), YEAR(calls[[#This Row],[Date of Call]])+1)</f>
        <v>2023</v>
      </c>
      <c r="J266" t="str">
        <f>TEXT(calls[[#This Row],[Date of Call]],"DDDD")</f>
        <v>Wednesday</v>
      </c>
      <c r="K266" t="str" cm="1">
        <f t="array" ref="K266">_xlfn.IFS(calls[[#This Row],[Duration]]&lt;=10,"Under 10 mins", calls[[#This Row],[Duration]]&lt;=30, "10 to 30 mins", calls[[#This Row],[Duration]]&lt;=60, "30 to 60 mins", calls[[#This Row],[Duration]]&lt;=120, "1 to 2 hours", TRUE, "More than 2 hours")</f>
        <v>More than 2 hours</v>
      </c>
      <c r="L266">
        <f>ROUND(calls[[#This Row],[Satisfaction Rating]],0)</f>
        <v>4</v>
      </c>
    </row>
    <row r="267" spans="2:12" x14ac:dyDescent="0.3">
      <c r="B267" t="s">
        <v>289</v>
      </c>
      <c r="C267" t="s">
        <v>24</v>
      </c>
      <c r="D267">
        <v>101</v>
      </c>
      <c r="E267" s="17" t="s">
        <v>13</v>
      </c>
      <c r="F267" s="18">
        <v>45007</v>
      </c>
      <c r="G267">
        <v>130</v>
      </c>
      <c r="H267">
        <v>4.8</v>
      </c>
      <c r="I267">
        <f>IF(MONTH(calls[[#This Row],[Date of Call]])&lt;=6, YEAR(calls[[#This Row],[Date of Call]]), YEAR(calls[[#This Row],[Date of Call]])+1)</f>
        <v>2023</v>
      </c>
      <c r="J267" t="str">
        <f>TEXT(calls[[#This Row],[Date of Call]],"DDDD")</f>
        <v>Wednesday</v>
      </c>
      <c r="K267" t="str" cm="1">
        <f t="array" ref="K267">_xlfn.IFS(calls[[#This Row],[Duration]]&lt;=10,"Under 10 mins", calls[[#This Row],[Duration]]&lt;=30, "10 to 30 mins", calls[[#This Row],[Duration]]&lt;=60, "30 to 60 mins", calls[[#This Row],[Duration]]&lt;=120, "1 to 2 hours", TRUE, "More than 2 hours")</f>
        <v>1 to 2 hours</v>
      </c>
      <c r="L267">
        <f>ROUND(calls[[#This Row],[Satisfaction Rating]],0)</f>
        <v>5</v>
      </c>
    </row>
    <row r="268" spans="2:12" x14ac:dyDescent="0.3">
      <c r="B268" t="s">
        <v>290</v>
      </c>
      <c r="C268" t="s">
        <v>19</v>
      </c>
      <c r="D268">
        <v>154</v>
      </c>
      <c r="E268" s="17" t="s">
        <v>9</v>
      </c>
      <c r="F268" s="18">
        <v>45007</v>
      </c>
      <c r="G268">
        <v>172</v>
      </c>
      <c r="H268">
        <v>3.1</v>
      </c>
      <c r="I268">
        <f>IF(MONTH(calls[[#This Row],[Date of Call]])&lt;=6, YEAR(calls[[#This Row],[Date of Call]]), YEAR(calls[[#This Row],[Date of Call]])+1)</f>
        <v>2023</v>
      </c>
      <c r="J268" t="str">
        <f>TEXT(calls[[#This Row],[Date of Call]],"DDDD")</f>
        <v>Wednesday</v>
      </c>
      <c r="K268" t="str" cm="1">
        <f t="array" ref="K268">_xlfn.IFS(calls[[#This Row],[Duration]]&lt;=10,"Under 10 mins", calls[[#This Row],[Duration]]&lt;=30, "10 to 30 mins", calls[[#This Row],[Duration]]&lt;=60, "30 to 60 mins", calls[[#This Row],[Duration]]&lt;=120, "1 to 2 hours", TRUE, "More than 2 hours")</f>
        <v>More than 2 hours</v>
      </c>
      <c r="L268">
        <f>ROUND(calls[[#This Row],[Satisfaction Rating]],0)</f>
        <v>3</v>
      </c>
    </row>
    <row r="269" spans="2:12" x14ac:dyDescent="0.3">
      <c r="B269" t="s">
        <v>291</v>
      </c>
      <c r="C269" t="s">
        <v>18</v>
      </c>
      <c r="D269">
        <v>131</v>
      </c>
      <c r="E269" s="17" t="s">
        <v>9</v>
      </c>
      <c r="F269" s="18">
        <v>45007</v>
      </c>
      <c r="G269">
        <v>58</v>
      </c>
      <c r="H269">
        <v>4.9000000000000004</v>
      </c>
      <c r="I269">
        <f>IF(MONTH(calls[[#This Row],[Date of Call]])&lt;=6, YEAR(calls[[#This Row],[Date of Call]]), YEAR(calls[[#This Row],[Date of Call]])+1)</f>
        <v>2023</v>
      </c>
      <c r="J269" t="str">
        <f>TEXT(calls[[#This Row],[Date of Call]],"DDDD")</f>
        <v>Wednesday</v>
      </c>
      <c r="K269" t="str" cm="1">
        <f t="array" ref="K269">_xlfn.IFS(calls[[#This Row],[Duration]]&lt;=10,"Under 10 mins", calls[[#This Row],[Duration]]&lt;=30, "10 to 30 mins", calls[[#This Row],[Duration]]&lt;=60, "30 to 60 mins", calls[[#This Row],[Duration]]&lt;=120, "1 to 2 hours", TRUE, "More than 2 hours")</f>
        <v>More than 2 hours</v>
      </c>
      <c r="L269">
        <f>ROUND(calls[[#This Row],[Satisfaction Rating]],0)</f>
        <v>5</v>
      </c>
    </row>
    <row r="270" spans="2:12" x14ac:dyDescent="0.3">
      <c r="B270" t="s">
        <v>292</v>
      </c>
      <c r="C270" t="s">
        <v>15</v>
      </c>
      <c r="D270">
        <v>111</v>
      </c>
      <c r="E270" s="17" t="s">
        <v>13</v>
      </c>
      <c r="F270" s="18">
        <v>45008</v>
      </c>
      <c r="G270">
        <v>86</v>
      </c>
      <c r="H270">
        <v>4.0999999999999996</v>
      </c>
      <c r="I270">
        <f>IF(MONTH(calls[[#This Row],[Date of Call]])&lt;=6, YEAR(calls[[#This Row],[Date of Call]]), YEAR(calls[[#This Row],[Date of Call]])+1)</f>
        <v>2023</v>
      </c>
      <c r="J270" t="str">
        <f>TEXT(calls[[#This Row],[Date of Call]],"DDDD")</f>
        <v>Thursday</v>
      </c>
      <c r="K270" t="str" cm="1">
        <f t="array" ref="K270">_xlfn.IFS(calls[[#This Row],[Duration]]&lt;=10,"Under 10 mins", calls[[#This Row],[Duration]]&lt;=30, "10 to 30 mins", calls[[#This Row],[Duration]]&lt;=60, "30 to 60 mins", calls[[#This Row],[Duration]]&lt;=120, "1 to 2 hours", TRUE, "More than 2 hours")</f>
        <v>1 to 2 hours</v>
      </c>
      <c r="L270">
        <f>ROUND(calls[[#This Row],[Satisfaction Rating]],0)</f>
        <v>4</v>
      </c>
    </row>
    <row r="271" spans="2:12" x14ac:dyDescent="0.3">
      <c r="B271" t="s">
        <v>293</v>
      </c>
      <c r="C271" t="s">
        <v>16</v>
      </c>
      <c r="D271">
        <v>142</v>
      </c>
      <c r="E271" s="17" t="s">
        <v>13</v>
      </c>
      <c r="F271" s="18">
        <v>45009</v>
      </c>
      <c r="G271">
        <v>31</v>
      </c>
      <c r="H271">
        <v>4.4000000000000004</v>
      </c>
      <c r="I271">
        <f>IF(MONTH(calls[[#This Row],[Date of Call]])&lt;=6, YEAR(calls[[#This Row],[Date of Call]]), YEAR(calls[[#This Row],[Date of Call]])+1)</f>
        <v>2023</v>
      </c>
      <c r="J271" t="str">
        <f>TEXT(calls[[#This Row],[Date of Call]],"DDDD")</f>
        <v>Friday</v>
      </c>
      <c r="K271" t="str" cm="1">
        <f t="array" ref="K271">_xlfn.IFS(calls[[#This Row],[Duration]]&lt;=10,"Under 10 mins", calls[[#This Row],[Duration]]&lt;=30, "10 to 30 mins", calls[[#This Row],[Duration]]&lt;=60, "30 to 60 mins", calls[[#This Row],[Duration]]&lt;=120, "1 to 2 hours", TRUE, "More than 2 hours")</f>
        <v>More than 2 hours</v>
      </c>
      <c r="L271">
        <f>ROUND(calls[[#This Row],[Satisfaction Rating]],0)</f>
        <v>4</v>
      </c>
    </row>
    <row r="272" spans="2:12" x14ac:dyDescent="0.3">
      <c r="B272" t="s">
        <v>294</v>
      </c>
      <c r="C272" t="s">
        <v>23</v>
      </c>
      <c r="D272">
        <v>93</v>
      </c>
      <c r="E272" s="17" t="s">
        <v>6</v>
      </c>
      <c r="F272" s="18">
        <v>45009</v>
      </c>
      <c r="G272">
        <v>72</v>
      </c>
      <c r="H272">
        <v>4.4000000000000004</v>
      </c>
      <c r="I272">
        <f>IF(MONTH(calls[[#This Row],[Date of Call]])&lt;=6, YEAR(calls[[#This Row],[Date of Call]]), YEAR(calls[[#This Row],[Date of Call]])+1)</f>
        <v>2023</v>
      </c>
      <c r="J272" t="str">
        <f>TEXT(calls[[#This Row],[Date of Call]],"DDDD")</f>
        <v>Friday</v>
      </c>
      <c r="K272" t="str" cm="1">
        <f t="array" ref="K272">_xlfn.IFS(calls[[#This Row],[Duration]]&lt;=10,"Under 10 mins", calls[[#This Row],[Duration]]&lt;=30, "10 to 30 mins", calls[[#This Row],[Duration]]&lt;=60, "30 to 60 mins", calls[[#This Row],[Duration]]&lt;=120, "1 to 2 hours", TRUE, "More than 2 hours")</f>
        <v>1 to 2 hours</v>
      </c>
      <c r="L272">
        <f>ROUND(calls[[#This Row],[Satisfaction Rating]],0)</f>
        <v>4</v>
      </c>
    </row>
    <row r="273" spans="2:12" x14ac:dyDescent="0.3">
      <c r="B273" t="s">
        <v>295</v>
      </c>
      <c r="C273" t="s">
        <v>16</v>
      </c>
      <c r="D273">
        <v>125</v>
      </c>
      <c r="E273" s="17" t="s">
        <v>10</v>
      </c>
      <c r="F273" s="18">
        <v>45010</v>
      </c>
      <c r="G273">
        <v>27</v>
      </c>
      <c r="H273">
        <v>3</v>
      </c>
      <c r="I273">
        <f>IF(MONTH(calls[[#This Row],[Date of Call]])&lt;=6, YEAR(calls[[#This Row],[Date of Call]]), YEAR(calls[[#This Row],[Date of Call]])+1)</f>
        <v>2023</v>
      </c>
      <c r="J273" t="str">
        <f>TEXT(calls[[#This Row],[Date of Call]],"DDDD")</f>
        <v>Saturday</v>
      </c>
      <c r="K273" t="str" cm="1">
        <f t="array" ref="K273">_xlfn.IFS(calls[[#This Row],[Duration]]&lt;=10,"Under 10 mins", calls[[#This Row],[Duration]]&lt;=30, "10 to 30 mins", calls[[#This Row],[Duration]]&lt;=60, "30 to 60 mins", calls[[#This Row],[Duration]]&lt;=120, "1 to 2 hours", TRUE, "More than 2 hours")</f>
        <v>More than 2 hours</v>
      </c>
      <c r="L273">
        <f>ROUND(calls[[#This Row],[Satisfaction Rating]],0)</f>
        <v>3</v>
      </c>
    </row>
    <row r="274" spans="2:12" x14ac:dyDescent="0.3">
      <c r="B274" t="s">
        <v>296</v>
      </c>
      <c r="C274" t="s">
        <v>5</v>
      </c>
      <c r="D274">
        <v>76</v>
      </c>
      <c r="E274" s="17" t="s">
        <v>9</v>
      </c>
      <c r="F274" s="18">
        <v>45010</v>
      </c>
      <c r="G274">
        <v>110</v>
      </c>
      <c r="H274">
        <v>4.4000000000000004</v>
      </c>
      <c r="I274">
        <f>IF(MONTH(calls[[#This Row],[Date of Call]])&lt;=6, YEAR(calls[[#This Row],[Date of Call]]), YEAR(calls[[#This Row],[Date of Call]])+1)</f>
        <v>2023</v>
      </c>
      <c r="J274" t="str">
        <f>TEXT(calls[[#This Row],[Date of Call]],"DDDD")</f>
        <v>Saturday</v>
      </c>
      <c r="K274" t="str" cm="1">
        <f t="array" ref="K274">_xlfn.IFS(calls[[#This Row],[Duration]]&lt;=10,"Under 10 mins", calls[[#This Row],[Duration]]&lt;=30, "10 to 30 mins", calls[[#This Row],[Duration]]&lt;=60, "30 to 60 mins", calls[[#This Row],[Duration]]&lt;=120, "1 to 2 hours", TRUE, "More than 2 hours")</f>
        <v>1 to 2 hours</v>
      </c>
      <c r="L274">
        <f>ROUND(calls[[#This Row],[Satisfaction Rating]],0)</f>
        <v>4</v>
      </c>
    </row>
    <row r="275" spans="2:12" x14ac:dyDescent="0.3">
      <c r="B275" t="s">
        <v>297</v>
      </c>
      <c r="C275" t="s">
        <v>7</v>
      </c>
      <c r="D275">
        <v>69</v>
      </c>
      <c r="E275" s="17" t="s">
        <v>6</v>
      </c>
      <c r="F275" s="18">
        <v>45010</v>
      </c>
      <c r="G275">
        <v>126</v>
      </c>
      <c r="H275">
        <v>3.7</v>
      </c>
      <c r="I275">
        <f>IF(MONTH(calls[[#This Row],[Date of Call]])&lt;=6, YEAR(calls[[#This Row],[Date of Call]]), YEAR(calls[[#This Row],[Date of Call]])+1)</f>
        <v>2023</v>
      </c>
      <c r="J275" t="str">
        <f>TEXT(calls[[#This Row],[Date of Call]],"DDDD")</f>
        <v>Saturday</v>
      </c>
      <c r="K275" t="str" cm="1">
        <f t="array" ref="K275">_xlfn.IFS(calls[[#This Row],[Duration]]&lt;=10,"Under 10 mins", calls[[#This Row],[Duration]]&lt;=30, "10 to 30 mins", calls[[#This Row],[Duration]]&lt;=60, "30 to 60 mins", calls[[#This Row],[Duration]]&lt;=120, "1 to 2 hours", TRUE, "More than 2 hours")</f>
        <v>1 to 2 hours</v>
      </c>
      <c r="L275">
        <f>ROUND(calls[[#This Row],[Satisfaction Rating]],0)</f>
        <v>4</v>
      </c>
    </row>
    <row r="276" spans="2:12" x14ac:dyDescent="0.3">
      <c r="B276" t="s">
        <v>298</v>
      </c>
      <c r="C276" t="s">
        <v>22</v>
      </c>
      <c r="D276">
        <v>149</v>
      </c>
      <c r="E276" s="17" t="s">
        <v>10</v>
      </c>
      <c r="F276" s="18">
        <v>45010</v>
      </c>
      <c r="G276">
        <v>60</v>
      </c>
      <c r="H276">
        <v>3.9</v>
      </c>
      <c r="I276">
        <f>IF(MONTH(calls[[#This Row],[Date of Call]])&lt;=6, YEAR(calls[[#This Row],[Date of Call]]), YEAR(calls[[#This Row],[Date of Call]])+1)</f>
        <v>2023</v>
      </c>
      <c r="J276" t="str">
        <f>TEXT(calls[[#This Row],[Date of Call]],"DDDD")</f>
        <v>Saturday</v>
      </c>
      <c r="K276" t="str" cm="1">
        <f t="array" ref="K276">_xlfn.IFS(calls[[#This Row],[Duration]]&lt;=10,"Under 10 mins", calls[[#This Row],[Duration]]&lt;=30, "10 to 30 mins", calls[[#This Row],[Duration]]&lt;=60, "30 to 60 mins", calls[[#This Row],[Duration]]&lt;=120, "1 to 2 hours", TRUE, "More than 2 hours")</f>
        <v>More than 2 hours</v>
      </c>
      <c r="L276">
        <f>ROUND(calls[[#This Row],[Satisfaction Rating]],0)</f>
        <v>4</v>
      </c>
    </row>
    <row r="277" spans="2:12" x14ac:dyDescent="0.3">
      <c r="B277" t="s">
        <v>299</v>
      </c>
      <c r="C277" t="s">
        <v>16</v>
      </c>
      <c r="D277">
        <v>57</v>
      </c>
      <c r="E277" s="17" t="s">
        <v>6</v>
      </c>
      <c r="F277" s="18">
        <v>45010</v>
      </c>
      <c r="G277">
        <v>35</v>
      </c>
      <c r="H277">
        <v>3.5</v>
      </c>
      <c r="I277">
        <f>IF(MONTH(calls[[#This Row],[Date of Call]])&lt;=6, YEAR(calls[[#This Row],[Date of Call]]), YEAR(calls[[#This Row],[Date of Call]])+1)</f>
        <v>2023</v>
      </c>
      <c r="J277" t="str">
        <f>TEXT(calls[[#This Row],[Date of Call]],"DDDD")</f>
        <v>Saturday</v>
      </c>
      <c r="K277" t="str" cm="1">
        <f t="array" ref="K277">_xlfn.IFS(calls[[#This Row],[Duration]]&lt;=10,"Under 10 mins", calls[[#This Row],[Duration]]&lt;=30, "10 to 30 mins", calls[[#This Row],[Duration]]&lt;=60, "30 to 60 mins", calls[[#This Row],[Duration]]&lt;=120, "1 to 2 hours", TRUE, "More than 2 hours")</f>
        <v>30 to 60 mins</v>
      </c>
      <c r="L277">
        <f>ROUND(calls[[#This Row],[Satisfaction Rating]],0)</f>
        <v>4</v>
      </c>
    </row>
    <row r="278" spans="2:12" x14ac:dyDescent="0.3">
      <c r="B278" t="s">
        <v>300</v>
      </c>
      <c r="C278" t="s">
        <v>12</v>
      </c>
      <c r="D278">
        <v>113</v>
      </c>
      <c r="E278" s="17" t="s">
        <v>9</v>
      </c>
      <c r="F278" s="18">
        <v>45010</v>
      </c>
      <c r="G278">
        <v>81</v>
      </c>
      <c r="H278">
        <v>3.5</v>
      </c>
      <c r="I278">
        <f>IF(MONTH(calls[[#This Row],[Date of Call]])&lt;=6, YEAR(calls[[#This Row],[Date of Call]]), YEAR(calls[[#This Row],[Date of Call]])+1)</f>
        <v>2023</v>
      </c>
      <c r="J278" t="str">
        <f>TEXT(calls[[#This Row],[Date of Call]],"DDDD")</f>
        <v>Saturday</v>
      </c>
      <c r="K278" t="str" cm="1">
        <f t="array" ref="K278">_xlfn.IFS(calls[[#This Row],[Duration]]&lt;=10,"Under 10 mins", calls[[#This Row],[Duration]]&lt;=30, "10 to 30 mins", calls[[#This Row],[Duration]]&lt;=60, "30 to 60 mins", calls[[#This Row],[Duration]]&lt;=120, "1 to 2 hours", TRUE, "More than 2 hours")</f>
        <v>1 to 2 hours</v>
      </c>
      <c r="L278">
        <f>ROUND(calls[[#This Row],[Satisfaction Rating]],0)</f>
        <v>4</v>
      </c>
    </row>
    <row r="279" spans="2:12" x14ac:dyDescent="0.3">
      <c r="B279" t="s">
        <v>301</v>
      </c>
      <c r="C279" t="s">
        <v>20</v>
      </c>
      <c r="D279">
        <v>160</v>
      </c>
      <c r="E279" s="17" t="s">
        <v>10</v>
      </c>
      <c r="F279" s="18">
        <v>45010</v>
      </c>
      <c r="G279">
        <v>116</v>
      </c>
      <c r="H279">
        <v>3.4</v>
      </c>
      <c r="I279">
        <f>IF(MONTH(calls[[#This Row],[Date of Call]])&lt;=6, YEAR(calls[[#This Row],[Date of Call]]), YEAR(calls[[#This Row],[Date of Call]])+1)</f>
        <v>2023</v>
      </c>
      <c r="J279" t="str">
        <f>TEXT(calls[[#This Row],[Date of Call]],"DDDD")</f>
        <v>Saturday</v>
      </c>
      <c r="K279" t="str" cm="1">
        <f t="array" ref="K279">_xlfn.IFS(calls[[#This Row],[Duration]]&lt;=10,"Under 10 mins", calls[[#This Row],[Duration]]&lt;=30, "10 to 30 mins", calls[[#This Row],[Duration]]&lt;=60, "30 to 60 mins", calls[[#This Row],[Duration]]&lt;=120, "1 to 2 hours", TRUE, "More than 2 hours")</f>
        <v>More than 2 hours</v>
      </c>
      <c r="L279">
        <f>ROUND(calls[[#This Row],[Satisfaction Rating]],0)</f>
        <v>3</v>
      </c>
    </row>
    <row r="280" spans="2:12" x14ac:dyDescent="0.3">
      <c r="B280" t="s">
        <v>302</v>
      </c>
      <c r="C280" t="s">
        <v>8</v>
      </c>
      <c r="D280">
        <v>158</v>
      </c>
      <c r="E280" s="17" t="s">
        <v>11</v>
      </c>
      <c r="F280" s="18">
        <v>45010</v>
      </c>
      <c r="G280">
        <v>60</v>
      </c>
      <c r="H280">
        <v>4.5</v>
      </c>
      <c r="I280">
        <f>IF(MONTH(calls[[#This Row],[Date of Call]])&lt;=6, YEAR(calls[[#This Row],[Date of Call]]), YEAR(calls[[#This Row],[Date of Call]])+1)</f>
        <v>2023</v>
      </c>
      <c r="J280" t="str">
        <f>TEXT(calls[[#This Row],[Date of Call]],"DDDD")</f>
        <v>Saturday</v>
      </c>
      <c r="K280" t="str" cm="1">
        <f t="array" ref="K280">_xlfn.IFS(calls[[#This Row],[Duration]]&lt;=10,"Under 10 mins", calls[[#This Row],[Duration]]&lt;=30, "10 to 30 mins", calls[[#This Row],[Duration]]&lt;=60, "30 to 60 mins", calls[[#This Row],[Duration]]&lt;=120, "1 to 2 hours", TRUE, "More than 2 hours")</f>
        <v>More than 2 hours</v>
      </c>
      <c r="L280">
        <f>ROUND(calls[[#This Row],[Satisfaction Rating]],0)</f>
        <v>5</v>
      </c>
    </row>
    <row r="281" spans="2:12" x14ac:dyDescent="0.3">
      <c r="B281" t="s">
        <v>303</v>
      </c>
      <c r="C281" t="s">
        <v>7</v>
      </c>
      <c r="D281">
        <v>77</v>
      </c>
      <c r="E281" s="17" t="s">
        <v>10</v>
      </c>
      <c r="F281" s="18">
        <v>45011</v>
      </c>
      <c r="G281">
        <v>130</v>
      </c>
      <c r="H281">
        <v>4.2</v>
      </c>
      <c r="I281">
        <f>IF(MONTH(calls[[#This Row],[Date of Call]])&lt;=6, YEAR(calls[[#This Row],[Date of Call]]), YEAR(calls[[#This Row],[Date of Call]])+1)</f>
        <v>2023</v>
      </c>
      <c r="J281" t="str">
        <f>TEXT(calls[[#This Row],[Date of Call]],"DDDD")</f>
        <v>Sunday</v>
      </c>
      <c r="K281" t="str" cm="1">
        <f t="array" ref="K281">_xlfn.IFS(calls[[#This Row],[Duration]]&lt;=10,"Under 10 mins", calls[[#This Row],[Duration]]&lt;=30, "10 to 30 mins", calls[[#This Row],[Duration]]&lt;=60, "30 to 60 mins", calls[[#This Row],[Duration]]&lt;=120, "1 to 2 hours", TRUE, "More than 2 hours")</f>
        <v>1 to 2 hours</v>
      </c>
      <c r="L281">
        <f>ROUND(calls[[#This Row],[Satisfaction Rating]],0)</f>
        <v>4</v>
      </c>
    </row>
    <row r="282" spans="2:12" x14ac:dyDescent="0.3">
      <c r="B282" t="s">
        <v>304</v>
      </c>
      <c r="C282" t="s">
        <v>14</v>
      </c>
      <c r="D282">
        <v>118</v>
      </c>
      <c r="E282" s="17" t="s">
        <v>13</v>
      </c>
      <c r="F282" s="18">
        <v>45011</v>
      </c>
      <c r="G282">
        <v>99</v>
      </c>
      <c r="H282">
        <v>5</v>
      </c>
      <c r="I282">
        <f>IF(MONTH(calls[[#This Row],[Date of Call]])&lt;=6, YEAR(calls[[#This Row],[Date of Call]]), YEAR(calls[[#This Row],[Date of Call]])+1)</f>
        <v>2023</v>
      </c>
      <c r="J282" t="str">
        <f>TEXT(calls[[#This Row],[Date of Call]],"DDDD")</f>
        <v>Sunday</v>
      </c>
      <c r="K282" t="str" cm="1">
        <f t="array" ref="K282">_xlfn.IFS(calls[[#This Row],[Duration]]&lt;=10,"Under 10 mins", calls[[#This Row],[Duration]]&lt;=30, "10 to 30 mins", calls[[#This Row],[Duration]]&lt;=60, "30 to 60 mins", calls[[#This Row],[Duration]]&lt;=120, "1 to 2 hours", TRUE, "More than 2 hours")</f>
        <v>1 to 2 hours</v>
      </c>
      <c r="L282">
        <f>ROUND(calls[[#This Row],[Satisfaction Rating]],0)</f>
        <v>5</v>
      </c>
    </row>
    <row r="283" spans="2:12" x14ac:dyDescent="0.3">
      <c r="B283" t="s">
        <v>305</v>
      </c>
      <c r="C283" t="s">
        <v>19</v>
      </c>
      <c r="D283">
        <v>75</v>
      </c>
      <c r="E283" s="17" t="s">
        <v>9</v>
      </c>
      <c r="F283" s="18">
        <v>45011</v>
      </c>
      <c r="G283">
        <v>135</v>
      </c>
      <c r="H283">
        <v>4.7</v>
      </c>
      <c r="I283">
        <f>IF(MONTH(calls[[#This Row],[Date of Call]])&lt;=6, YEAR(calls[[#This Row],[Date of Call]]), YEAR(calls[[#This Row],[Date of Call]])+1)</f>
        <v>2023</v>
      </c>
      <c r="J283" t="str">
        <f>TEXT(calls[[#This Row],[Date of Call]],"DDDD")</f>
        <v>Sunday</v>
      </c>
      <c r="K283" t="str" cm="1">
        <f t="array" ref="K283">_xlfn.IFS(calls[[#This Row],[Duration]]&lt;=10,"Under 10 mins", calls[[#This Row],[Duration]]&lt;=30, "10 to 30 mins", calls[[#This Row],[Duration]]&lt;=60, "30 to 60 mins", calls[[#This Row],[Duration]]&lt;=120, "1 to 2 hours", TRUE, "More than 2 hours")</f>
        <v>1 to 2 hours</v>
      </c>
      <c r="L283">
        <f>ROUND(calls[[#This Row],[Satisfaction Rating]],0)</f>
        <v>5</v>
      </c>
    </row>
    <row r="284" spans="2:12" x14ac:dyDescent="0.3">
      <c r="B284" t="s">
        <v>306</v>
      </c>
      <c r="C284" t="s">
        <v>12</v>
      </c>
      <c r="D284">
        <v>103</v>
      </c>
      <c r="E284" s="17" t="s">
        <v>10</v>
      </c>
      <c r="F284" s="18">
        <v>45011</v>
      </c>
      <c r="G284">
        <v>42</v>
      </c>
      <c r="H284">
        <v>2.8</v>
      </c>
      <c r="I284">
        <f>IF(MONTH(calls[[#This Row],[Date of Call]])&lt;=6, YEAR(calls[[#This Row],[Date of Call]]), YEAR(calls[[#This Row],[Date of Call]])+1)</f>
        <v>2023</v>
      </c>
      <c r="J284" t="str">
        <f>TEXT(calls[[#This Row],[Date of Call]],"DDDD")</f>
        <v>Sunday</v>
      </c>
      <c r="K284" t="str" cm="1">
        <f t="array" ref="K284">_xlfn.IFS(calls[[#This Row],[Duration]]&lt;=10,"Under 10 mins", calls[[#This Row],[Duration]]&lt;=30, "10 to 30 mins", calls[[#This Row],[Duration]]&lt;=60, "30 to 60 mins", calls[[#This Row],[Duration]]&lt;=120, "1 to 2 hours", TRUE, "More than 2 hours")</f>
        <v>1 to 2 hours</v>
      </c>
      <c r="L284">
        <f>ROUND(calls[[#This Row],[Satisfaction Rating]],0)</f>
        <v>3</v>
      </c>
    </row>
    <row r="285" spans="2:12" x14ac:dyDescent="0.3">
      <c r="B285" t="s">
        <v>307</v>
      </c>
      <c r="C285" t="s">
        <v>7</v>
      </c>
      <c r="D285">
        <v>116</v>
      </c>
      <c r="E285" s="17" t="s">
        <v>13</v>
      </c>
      <c r="F285" s="18">
        <v>45012</v>
      </c>
      <c r="G285">
        <v>63</v>
      </c>
      <c r="H285">
        <v>3.4</v>
      </c>
      <c r="I285">
        <f>IF(MONTH(calls[[#This Row],[Date of Call]])&lt;=6, YEAR(calls[[#This Row],[Date of Call]]), YEAR(calls[[#This Row],[Date of Call]])+1)</f>
        <v>2023</v>
      </c>
      <c r="J285" t="str">
        <f>TEXT(calls[[#This Row],[Date of Call]],"DDDD")</f>
        <v>Monday</v>
      </c>
      <c r="K285" t="str" cm="1">
        <f t="array" ref="K285">_xlfn.IFS(calls[[#This Row],[Duration]]&lt;=10,"Under 10 mins", calls[[#This Row],[Duration]]&lt;=30, "10 to 30 mins", calls[[#This Row],[Duration]]&lt;=60, "30 to 60 mins", calls[[#This Row],[Duration]]&lt;=120, "1 to 2 hours", TRUE, "More than 2 hours")</f>
        <v>1 to 2 hours</v>
      </c>
      <c r="L285">
        <f>ROUND(calls[[#This Row],[Satisfaction Rating]],0)</f>
        <v>3</v>
      </c>
    </row>
    <row r="286" spans="2:12" x14ac:dyDescent="0.3">
      <c r="B286" t="s">
        <v>308</v>
      </c>
      <c r="C286" t="s">
        <v>15</v>
      </c>
      <c r="D286">
        <v>61</v>
      </c>
      <c r="E286" s="17" t="s">
        <v>11</v>
      </c>
      <c r="F286" s="18">
        <v>45012</v>
      </c>
      <c r="G286">
        <v>140</v>
      </c>
      <c r="H286">
        <v>1.8</v>
      </c>
      <c r="I286">
        <f>IF(MONTH(calls[[#This Row],[Date of Call]])&lt;=6, YEAR(calls[[#This Row],[Date of Call]]), YEAR(calls[[#This Row],[Date of Call]])+1)</f>
        <v>2023</v>
      </c>
      <c r="J286" t="str">
        <f>TEXT(calls[[#This Row],[Date of Call]],"DDDD")</f>
        <v>Monday</v>
      </c>
      <c r="K286" t="str" cm="1">
        <f t="array" ref="K286">_xlfn.IFS(calls[[#This Row],[Duration]]&lt;=10,"Under 10 mins", calls[[#This Row],[Duration]]&lt;=30, "10 to 30 mins", calls[[#This Row],[Duration]]&lt;=60, "30 to 60 mins", calls[[#This Row],[Duration]]&lt;=120, "1 to 2 hours", TRUE, "More than 2 hours")</f>
        <v>1 to 2 hours</v>
      </c>
      <c r="L286">
        <f>ROUND(calls[[#This Row],[Satisfaction Rating]],0)</f>
        <v>2</v>
      </c>
    </row>
    <row r="287" spans="2:12" x14ac:dyDescent="0.3">
      <c r="B287" t="s">
        <v>309</v>
      </c>
      <c r="C287" t="s">
        <v>16</v>
      </c>
      <c r="D287">
        <v>126</v>
      </c>
      <c r="E287" s="17" t="s">
        <v>9</v>
      </c>
      <c r="F287" s="18">
        <v>45012</v>
      </c>
      <c r="G287">
        <v>128</v>
      </c>
      <c r="H287">
        <v>4.2</v>
      </c>
      <c r="I287">
        <f>IF(MONTH(calls[[#This Row],[Date of Call]])&lt;=6, YEAR(calls[[#This Row],[Date of Call]]), YEAR(calls[[#This Row],[Date of Call]])+1)</f>
        <v>2023</v>
      </c>
      <c r="J287" t="str">
        <f>TEXT(calls[[#This Row],[Date of Call]],"DDDD")</f>
        <v>Monday</v>
      </c>
      <c r="K287" t="str" cm="1">
        <f t="array" ref="K287">_xlfn.IFS(calls[[#This Row],[Duration]]&lt;=10,"Under 10 mins", calls[[#This Row],[Duration]]&lt;=30, "10 to 30 mins", calls[[#This Row],[Duration]]&lt;=60, "30 to 60 mins", calls[[#This Row],[Duration]]&lt;=120, "1 to 2 hours", TRUE, "More than 2 hours")</f>
        <v>More than 2 hours</v>
      </c>
      <c r="L287">
        <f>ROUND(calls[[#This Row],[Satisfaction Rating]],0)</f>
        <v>4</v>
      </c>
    </row>
    <row r="288" spans="2:12" x14ac:dyDescent="0.3">
      <c r="B288" t="s">
        <v>310</v>
      </c>
      <c r="C288" t="s">
        <v>24</v>
      </c>
      <c r="D288">
        <v>141</v>
      </c>
      <c r="E288" s="17" t="s">
        <v>6</v>
      </c>
      <c r="F288" s="18">
        <v>45012</v>
      </c>
      <c r="G288">
        <v>80</v>
      </c>
      <c r="H288">
        <v>4.4000000000000004</v>
      </c>
      <c r="I288">
        <f>IF(MONTH(calls[[#This Row],[Date of Call]])&lt;=6, YEAR(calls[[#This Row],[Date of Call]]), YEAR(calls[[#This Row],[Date of Call]])+1)</f>
        <v>2023</v>
      </c>
      <c r="J288" t="str">
        <f>TEXT(calls[[#This Row],[Date of Call]],"DDDD")</f>
        <v>Monday</v>
      </c>
      <c r="K288" t="str" cm="1">
        <f t="array" ref="K288">_xlfn.IFS(calls[[#This Row],[Duration]]&lt;=10,"Under 10 mins", calls[[#This Row],[Duration]]&lt;=30, "10 to 30 mins", calls[[#This Row],[Duration]]&lt;=60, "30 to 60 mins", calls[[#This Row],[Duration]]&lt;=120, "1 to 2 hours", TRUE, "More than 2 hours")</f>
        <v>More than 2 hours</v>
      </c>
      <c r="L288">
        <f>ROUND(calls[[#This Row],[Satisfaction Rating]],0)</f>
        <v>4</v>
      </c>
    </row>
    <row r="289" spans="2:12" x14ac:dyDescent="0.3">
      <c r="B289" t="s">
        <v>311</v>
      </c>
      <c r="C289" t="s">
        <v>8</v>
      </c>
      <c r="D289">
        <v>95</v>
      </c>
      <c r="E289" s="17" t="s">
        <v>13</v>
      </c>
      <c r="F289" s="18">
        <v>45012</v>
      </c>
      <c r="G289">
        <v>28</v>
      </c>
      <c r="H289">
        <v>2.7</v>
      </c>
      <c r="I289">
        <f>IF(MONTH(calls[[#This Row],[Date of Call]])&lt;=6, YEAR(calls[[#This Row],[Date of Call]]), YEAR(calls[[#This Row],[Date of Call]])+1)</f>
        <v>2023</v>
      </c>
      <c r="J289" t="str">
        <f>TEXT(calls[[#This Row],[Date of Call]],"DDDD")</f>
        <v>Monday</v>
      </c>
      <c r="K289" t="str" cm="1">
        <f t="array" ref="K289">_xlfn.IFS(calls[[#This Row],[Duration]]&lt;=10,"Under 10 mins", calls[[#This Row],[Duration]]&lt;=30, "10 to 30 mins", calls[[#This Row],[Duration]]&lt;=60, "30 to 60 mins", calls[[#This Row],[Duration]]&lt;=120, "1 to 2 hours", TRUE, "More than 2 hours")</f>
        <v>1 to 2 hours</v>
      </c>
      <c r="L289">
        <f>ROUND(calls[[#This Row],[Satisfaction Rating]],0)</f>
        <v>3</v>
      </c>
    </row>
    <row r="290" spans="2:12" x14ac:dyDescent="0.3">
      <c r="B290" t="s">
        <v>312</v>
      </c>
      <c r="C290" t="s">
        <v>19</v>
      </c>
      <c r="D290">
        <v>39</v>
      </c>
      <c r="E290" s="17" t="s">
        <v>11</v>
      </c>
      <c r="F290" s="18">
        <v>45013</v>
      </c>
      <c r="G290">
        <v>81</v>
      </c>
      <c r="H290">
        <v>5</v>
      </c>
      <c r="I290">
        <f>IF(MONTH(calls[[#This Row],[Date of Call]])&lt;=6, YEAR(calls[[#This Row],[Date of Call]]), YEAR(calls[[#This Row],[Date of Call]])+1)</f>
        <v>2023</v>
      </c>
      <c r="J290" t="str">
        <f>TEXT(calls[[#This Row],[Date of Call]],"DDDD")</f>
        <v>Tuesday</v>
      </c>
      <c r="K290" t="str" cm="1">
        <f t="array" ref="K290">_xlfn.IFS(calls[[#This Row],[Duration]]&lt;=10,"Under 10 mins", calls[[#This Row],[Duration]]&lt;=30, "10 to 30 mins", calls[[#This Row],[Duration]]&lt;=60, "30 to 60 mins", calls[[#This Row],[Duration]]&lt;=120, "1 to 2 hours", TRUE, "More than 2 hours")</f>
        <v>30 to 60 mins</v>
      </c>
      <c r="L290">
        <f>ROUND(calls[[#This Row],[Satisfaction Rating]],0)</f>
        <v>5</v>
      </c>
    </row>
    <row r="291" spans="2:12" x14ac:dyDescent="0.3">
      <c r="B291" t="s">
        <v>313</v>
      </c>
      <c r="C291" t="s">
        <v>12</v>
      </c>
      <c r="D291">
        <v>127</v>
      </c>
      <c r="E291" s="17" t="s">
        <v>9</v>
      </c>
      <c r="F291" s="18">
        <v>45013</v>
      </c>
      <c r="G291">
        <v>99</v>
      </c>
      <c r="H291">
        <v>3.9</v>
      </c>
      <c r="I291">
        <f>IF(MONTH(calls[[#This Row],[Date of Call]])&lt;=6, YEAR(calls[[#This Row],[Date of Call]]), YEAR(calls[[#This Row],[Date of Call]])+1)</f>
        <v>2023</v>
      </c>
      <c r="J291" t="str">
        <f>TEXT(calls[[#This Row],[Date of Call]],"DDDD")</f>
        <v>Tuesday</v>
      </c>
      <c r="K291" t="str" cm="1">
        <f t="array" ref="K291">_xlfn.IFS(calls[[#This Row],[Duration]]&lt;=10,"Under 10 mins", calls[[#This Row],[Duration]]&lt;=30, "10 to 30 mins", calls[[#This Row],[Duration]]&lt;=60, "30 to 60 mins", calls[[#This Row],[Duration]]&lt;=120, "1 to 2 hours", TRUE, "More than 2 hours")</f>
        <v>More than 2 hours</v>
      </c>
      <c r="L291">
        <f>ROUND(calls[[#This Row],[Satisfaction Rating]],0)</f>
        <v>4</v>
      </c>
    </row>
    <row r="292" spans="2:12" x14ac:dyDescent="0.3">
      <c r="B292" t="s">
        <v>314</v>
      </c>
      <c r="C292" t="s">
        <v>15</v>
      </c>
      <c r="D292">
        <v>78</v>
      </c>
      <c r="E292" s="17" t="s">
        <v>9</v>
      </c>
      <c r="F292" s="18">
        <v>45013</v>
      </c>
      <c r="G292">
        <v>43</v>
      </c>
      <c r="H292">
        <v>3.8</v>
      </c>
      <c r="I292">
        <f>IF(MONTH(calls[[#This Row],[Date of Call]])&lt;=6, YEAR(calls[[#This Row],[Date of Call]]), YEAR(calls[[#This Row],[Date of Call]])+1)</f>
        <v>2023</v>
      </c>
      <c r="J292" t="str">
        <f>TEXT(calls[[#This Row],[Date of Call]],"DDDD")</f>
        <v>Tuesday</v>
      </c>
      <c r="K292" t="str" cm="1">
        <f t="array" ref="K292">_xlfn.IFS(calls[[#This Row],[Duration]]&lt;=10,"Under 10 mins", calls[[#This Row],[Duration]]&lt;=30, "10 to 30 mins", calls[[#This Row],[Duration]]&lt;=60, "30 to 60 mins", calls[[#This Row],[Duration]]&lt;=120, "1 to 2 hours", TRUE, "More than 2 hours")</f>
        <v>1 to 2 hours</v>
      </c>
      <c r="L292">
        <f>ROUND(calls[[#This Row],[Satisfaction Rating]],0)</f>
        <v>4</v>
      </c>
    </row>
    <row r="293" spans="2:12" x14ac:dyDescent="0.3">
      <c r="B293" t="s">
        <v>315</v>
      </c>
      <c r="C293" t="s">
        <v>14</v>
      </c>
      <c r="D293">
        <v>40</v>
      </c>
      <c r="E293" s="17" t="s">
        <v>9</v>
      </c>
      <c r="F293" s="18">
        <v>45013</v>
      </c>
      <c r="G293">
        <v>34</v>
      </c>
      <c r="H293">
        <v>4.5999999999999996</v>
      </c>
      <c r="I293">
        <f>IF(MONTH(calls[[#This Row],[Date of Call]])&lt;=6, YEAR(calls[[#This Row],[Date of Call]]), YEAR(calls[[#This Row],[Date of Call]])+1)</f>
        <v>2023</v>
      </c>
      <c r="J293" t="str">
        <f>TEXT(calls[[#This Row],[Date of Call]],"DDDD")</f>
        <v>Tuesday</v>
      </c>
      <c r="K293" t="str" cm="1">
        <f t="array" ref="K293">_xlfn.IFS(calls[[#This Row],[Duration]]&lt;=10,"Under 10 mins", calls[[#This Row],[Duration]]&lt;=30, "10 to 30 mins", calls[[#This Row],[Duration]]&lt;=60, "30 to 60 mins", calls[[#This Row],[Duration]]&lt;=120, "1 to 2 hours", TRUE, "More than 2 hours")</f>
        <v>30 to 60 mins</v>
      </c>
      <c r="L293">
        <f>ROUND(calls[[#This Row],[Satisfaction Rating]],0)</f>
        <v>5</v>
      </c>
    </row>
    <row r="294" spans="2:12" x14ac:dyDescent="0.3">
      <c r="B294" t="s">
        <v>316</v>
      </c>
      <c r="C294" t="s">
        <v>15</v>
      </c>
      <c r="D294">
        <v>56</v>
      </c>
      <c r="E294" s="17" t="s">
        <v>11</v>
      </c>
      <c r="F294" s="18">
        <v>45013</v>
      </c>
      <c r="G294">
        <v>225</v>
      </c>
      <c r="H294">
        <v>4.5999999999999996</v>
      </c>
      <c r="I294">
        <f>IF(MONTH(calls[[#This Row],[Date of Call]])&lt;=6, YEAR(calls[[#This Row],[Date of Call]]), YEAR(calls[[#This Row],[Date of Call]])+1)</f>
        <v>2023</v>
      </c>
      <c r="J294" t="str">
        <f>TEXT(calls[[#This Row],[Date of Call]],"DDDD")</f>
        <v>Tuesday</v>
      </c>
      <c r="K294" t="str" cm="1">
        <f t="array" ref="K294">_xlfn.IFS(calls[[#This Row],[Duration]]&lt;=10,"Under 10 mins", calls[[#This Row],[Duration]]&lt;=30, "10 to 30 mins", calls[[#This Row],[Duration]]&lt;=60, "30 to 60 mins", calls[[#This Row],[Duration]]&lt;=120, "1 to 2 hours", TRUE, "More than 2 hours")</f>
        <v>30 to 60 mins</v>
      </c>
      <c r="L294">
        <f>ROUND(calls[[#This Row],[Satisfaction Rating]],0)</f>
        <v>5</v>
      </c>
    </row>
    <row r="295" spans="2:12" x14ac:dyDescent="0.3">
      <c r="B295" t="s">
        <v>317</v>
      </c>
      <c r="C295" t="s">
        <v>19</v>
      </c>
      <c r="D295">
        <v>59</v>
      </c>
      <c r="E295" s="17" t="s">
        <v>6</v>
      </c>
      <c r="F295" s="18">
        <v>45013</v>
      </c>
      <c r="G295">
        <v>210</v>
      </c>
      <c r="H295">
        <v>4.5</v>
      </c>
      <c r="I295">
        <f>IF(MONTH(calls[[#This Row],[Date of Call]])&lt;=6, YEAR(calls[[#This Row],[Date of Call]]), YEAR(calls[[#This Row],[Date of Call]])+1)</f>
        <v>2023</v>
      </c>
      <c r="J295" t="str">
        <f>TEXT(calls[[#This Row],[Date of Call]],"DDDD")</f>
        <v>Tuesday</v>
      </c>
      <c r="K295" t="str" cm="1">
        <f t="array" ref="K295">_xlfn.IFS(calls[[#This Row],[Duration]]&lt;=10,"Under 10 mins", calls[[#This Row],[Duration]]&lt;=30, "10 to 30 mins", calls[[#This Row],[Duration]]&lt;=60, "30 to 60 mins", calls[[#This Row],[Duration]]&lt;=120, "1 to 2 hours", TRUE, "More than 2 hours")</f>
        <v>30 to 60 mins</v>
      </c>
      <c r="L295">
        <f>ROUND(calls[[#This Row],[Satisfaction Rating]],0)</f>
        <v>5</v>
      </c>
    </row>
    <row r="296" spans="2:12" x14ac:dyDescent="0.3">
      <c r="B296" t="s">
        <v>318</v>
      </c>
      <c r="C296" t="s">
        <v>16</v>
      </c>
      <c r="D296">
        <v>30</v>
      </c>
      <c r="E296" s="17" t="s">
        <v>9</v>
      </c>
      <c r="F296" s="18">
        <v>45013</v>
      </c>
      <c r="G296">
        <v>168</v>
      </c>
      <c r="H296">
        <v>4.2</v>
      </c>
      <c r="I296">
        <f>IF(MONTH(calls[[#This Row],[Date of Call]])&lt;=6, YEAR(calls[[#This Row],[Date of Call]]), YEAR(calls[[#This Row],[Date of Call]])+1)</f>
        <v>2023</v>
      </c>
      <c r="J296" t="str">
        <f>TEXT(calls[[#This Row],[Date of Call]],"DDDD")</f>
        <v>Tuesday</v>
      </c>
      <c r="K296" t="str" cm="1">
        <f t="array" ref="K296">_xlfn.IFS(calls[[#This Row],[Duration]]&lt;=10,"Under 10 mins", calls[[#This Row],[Duration]]&lt;=30, "10 to 30 mins", calls[[#This Row],[Duration]]&lt;=60, "30 to 60 mins", calls[[#This Row],[Duration]]&lt;=120, "1 to 2 hours", TRUE, "More than 2 hours")</f>
        <v>10 to 30 mins</v>
      </c>
      <c r="L296">
        <f>ROUND(calls[[#This Row],[Satisfaction Rating]],0)</f>
        <v>4</v>
      </c>
    </row>
    <row r="297" spans="2:12" x14ac:dyDescent="0.3">
      <c r="B297" t="s">
        <v>319</v>
      </c>
      <c r="C297" t="s">
        <v>14</v>
      </c>
      <c r="D297">
        <v>63</v>
      </c>
      <c r="E297" s="17" t="s">
        <v>10</v>
      </c>
      <c r="F297" s="18">
        <v>45014</v>
      </c>
      <c r="G297">
        <v>82</v>
      </c>
      <c r="H297">
        <v>4.5</v>
      </c>
      <c r="I297">
        <f>IF(MONTH(calls[[#This Row],[Date of Call]])&lt;=6, YEAR(calls[[#This Row],[Date of Call]]), YEAR(calls[[#This Row],[Date of Call]])+1)</f>
        <v>2023</v>
      </c>
      <c r="J297" t="str">
        <f>TEXT(calls[[#This Row],[Date of Call]],"DDDD")</f>
        <v>Wednesday</v>
      </c>
      <c r="K297" t="str" cm="1">
        <f t="array" ref="K297">_xlfn.IFS(calls[[#This Row],[Duration]]&lt;=10,"Under 10 mins", calls[[#This Row],[Duration]]&lt;=30, "10 to 30 mins", calls[[#This Row],[Duration]]&lt;=60, "30 to 60 mins", calls[[#This Row],[Duration]]&lt;=120, "1 to 2 hours", TRUE, "More than 2 hours")</f>
        <v>1 to 2 hours</v>
      </c>
      <c r="L297">
        <f>ROUND(calls[[#This Row],[Satisfaction Rating]],0)</f>
        <v>5</v>
      </c>
    </row>
    <row r="298" spans="2:12" x14ac:dyDescent="0.3">
      <c r="B298" t="s">
        <v>320</v>
      </c>
      <c r="C298" t="s">
        <v>23</v>
      </c>
      <c r="D298">
        <v>56</v>
      </c>
      <c r="E298" s="17" t="s">
        <v>13</v>
      </c>
      <c r="F298" s="18">
        <v>45014</v>
      </c>
      <c r="G298">
        <v>88</v>
      </c>
      <c r="H298">
        <v>4.0999999999999996</v>
      </c>
      <c r="I298">
        <f>IF(MONTH(calls[[#This Row],[Date of Call]])&lt;=6, YEAR(calls[[#This Row],[Date of Call]]), YEAR(calls[[#This Row],[Date of Call]])+1)</f>
        <v>2023</v>
      </c>
      <c r="J298" t="str">
        <f>TEXT(calls[[#This Row],[Date of Call]],"DDDD")</f>
        <v>Wednesday</v>
      </c>
      <c r="K298" t="str" cm="1">
        <f t="array" ref="K298">_xlfn.IFS(calls[[#This Row],[Duration]]&lt;=10,"Under 10 mins", calls[[#This Row],[Duration]]&lt;=30, "10 to 30 mins", calls[[#This Row],[Duration]]&lt;=60, "30 to 60 mins", calls[[#This Row],[Duration]]&lt;=120, "1 to 2 hours", TRUE, "More than 2 hours")</f>
        <v>30 to 60 mins</v>
      </c>
      <c r="L298">
        <f>ROUND(calls[[#This Row],[Satisfaction Rating]],0)</f>
        <v>4</v>
      </c>
    </row>
    <row r="299" spans="2:12" x14ac:dyDescent="0.3">
      <c r="B299" t="s">
        <v>321</v>
      </c>
      <c r="C299" t="s">
        <v>5</v>
      </c>
      <c r="D299">
        <v>95</v>
      </c>
      <c r="E299" s="17" t="s">
        <v>10</v>
      </c>
      <c r="F299" s="18">
        <v>45014</v>
      </c>
      <c r="G299">
        <v>111</v>
      </c>
      <c r="H299">
        <v>3.3</v>
      </c>
      <c r="I299">
        <f>IF(MONTH(calls[[#This Row],[Date of Call]])&lt;=6, YEAR(calls[[#This Row],[Date of Call]]), YEAR(calls[[#This Row],[Date of Call]])+1)</f>
        <v>2023</v>
      </c>
      <c r="J299" t="str">
        <f>TEXT(calls[[#This Row],[Date of Call]],"DDDD")</f>
        <v>Wednesday</v>
      </c>
      <c r="K299" t="str" cm="1">
        <f t="array" ref="K299">_xlfn.IFS(calls[[#This Row],[Duration]]&lt;=10,"Under 10 mins", calls[[#This Row],[Duration]]&lt;=30, "10 to 30 mins", calls[[#This Row],[Duration]]&lt;=60, "30 to 60 mins", calls[[#This Row],[Duration]]&lt;=120, "1 to 2 hours", TRUE, "More than 2 hours")</f>
        <v>1 to 2 hours</v>
      </c>
      <c r="L299">
        <f>ROUND(calls[[#This Row],[Satisfaction Rating]],0)</f>
        <v>3</v>
      </c>
    </row>
    <row r="300" spans="2:12" x14ac:dyDescent="0.3">
      <c r="B300" t="s">
        <v>322</v>
      </c>
      <c r="C300" t="s">
        <v>17</v>
      </c>
      <c r="D300">
        <v>128</v>
      </c>
      <c r="E300" s="17" t="s">
        <v>6</v>
      </c>
      <c r="F300" s="18">
        <v>45014</v>
      </c>
      <c r="G300">
        <v>60</v>
      </c>
      <c r="H300">
        <v>3.8</v>
      </c>
      <c r="I300">
        <f>IF(MONTH(calls[[#This Row],[Date of Call]])&lt;=6, YEAR(calls[[#This Row],[Date of Call]]), YEAR(calls[[#This Row],[Date of Call]])+1)</f>
        <v>2023</v>
      </c>
      <c r="J300" t="str">
        <f>TEXT(calls[[#This Row],[Date of Call]],"DDDD")</f>
        <v>Wednesday</v>
      </c>
      <c r="K300" t="str" cm="1">
        <f t="array" ref="K300">_xlfn.IFS(calls[[#This Row],[Duration]]&lt;=10,"Under 10 mins", calls[[#This Row],[Duration]]&lt;=30, "10 to 30 mins", calls[[#This Row],[Duration]]&lt;=60, "30 to 60 mins", calls[[#This Row],[Duration]]&lt;=120, "1 to 2 hours", TRUE, "More than 2 hours")</f>
        <v>More than 2 hours</v>
      </c>
      <c r="L300">
        <f>ROUND(calls[[#This Row],[Satisfaction Rating]],0)</f>
        <v>4</v>
      </c>
    </row>
    <row r="301" spans="2:12" x14ac:dyDescent="0.3">
      <c r="B301" t="s">
        <v>323</v>
      </c>
      <c r="C301" t="s">
        <v>8</v>
      </c>
      <c r="D301">
        <v>49</v>
      </c>
      <c r="E301" s="17" t="s">
        <v>10</v>
      </c>
      <c r="F301" s="18">
        <v>45014</v>
      </c>
      <c r="G301">
        <v>80</v>
      </c>
      <c r="H301">
        <v>3</v>
      </c>
      <c r="I301">
        <f>IF(MONTH(calls[[#This Row],[Date of Call]])&lt;=6, YEAR(calls[[#This Row],[Date of Call]]), YEAR(calls[[#This Row],[Date of Call]])+1)</f>
        <v>2023</v>
      </c>
      <c r="J301" t="str">
        <f>TEXT(calls[[#This Row],[Date of Call]],"DDDD")</f>
        <v>Wednesday</v>
      </c>
      <c r="K301" t="str" cm="1">
        <f t="array" ref="K301">_xlfn.IFS(calls[[#This Row],[Duration]]&lt;=10,"Under 10 mins", calls[[#This Row],[Duration]]&lt;=30, "10 to 30 mins", calls[[#This Row],[Duration]]&lt;=60, "30 to 60 mins", calls[[#This Row],[Duration]]&lt;=120, "1 to 2 hours", TRUE, "More than 2 hours")</f>
        <v>30 to 60 mins</v>
      </c>
      <c r="L301">
        <f>ROUND(calls[[#This Row],[Satisfaction Rating]],0)</f>
        <v>3</v>
      </c>
    </row>
    <row r="302" spans="2:12" x14ac:dyDescent="0.3">
      <c r="B302" t="s">
        <v>324</v>
      </c>
      <c r="C302" t="s">
        <v>17</v>
      </c>
      <c r="D302">
        <v>89</v>
      </c>
      <c r="E302" s="17" t="s">
        <v>11</v>
      </c>
      <c r="F302" s="18">
        <v>45016</v>
      </c>
      <c r="G302">
        <v>90</v>
      </c>
      <c r="H302">
        <v>4.5999999999999996</v>
      </c>
      <c r="I302">
        <f>IF(MONTH(calls[[#This Row],[Date of Call]])&lt;=6, YEAR(calls[[#This Row],[Date of Call]]), YEAR(calls[[#This Row],[Date of Call]])+1)</f>
        <v>2023</v>
      </c>
      <c r="J302" t="str">
        <f>TEXT(calls[[#This Row],[Date of Call]],"DDDD")</f>
        <v>Friday</v>
      </c>
      <c r="K302" t="str" cm="1">
        <f t="array" ref="K302">_xlfn.IFS(calls[[#This Row],[Duration]]&lt;=10,"Under 10 mins", calls[[#This Row],[Duration]]&lt;=30, "10 to 30 mins", calls[[#This Row],[Duration]]&lt;=60, "30 to 60 mins", calls[[#This Row],[Duration]]&lt;=120, "1 to 2 hours", TRUE, "More than 2 hours")</f>
        <v>1 to 2 hours</v>
      </c>
      <c r="L302">
        <f>ROUND(calls[[#This Row],[Satisfaction Rating]],0)</f>
        <v>5</v>
      </c>
    </row>
    <row r="303" spans="2:12" x14ac:dyDescent="0.3">
      <c r="B303" t="s">
        <v>325</v>
      </c>
      <c r="C303" t="s">
        <v>22</v>
      </c>
      <c r="D303">
        <v>87</v>
      </c>
      <c r="E303" s="17" t="s">
        <v>10</v>
      </c>
      <c r="F303" s="18">
        <v>45016</v>
      </c>
      <c r="G303">
        <v>225</v>
      </c>
      <c r="H303">
        <v>2.9</v>
      </c>
      <c r="I303">
        <f>IF(MONTH(calls[[#This Row],[Date of Call]])&lt;=6, YEAR(calls[[#This Row],[Date of Call]]), YEAR(calls[[#This Row],[Date of Call]])+1)</f>
        <v>2023</v>
      </c>
      <c r="J303" t="str">
        <f>TEXT(calls[[#This Row],[Date of Call]],"DDDD")</f>
        <v>Friday</v>
      </c>
      <c r="K303" t="str" cm="1">
        <f t="array" ref="K303">_xlfn.IFS(calls[[#This Row],[Duration]]&lt;=10,"Under 10 mins", calls[[#This Row],[Duration]]&lt;=30, "10 to 30 mins", calls[[#This Row],[Duration]]&lt;=60, "30 to 60 mins", calls[[#This Row],[Duration]]&lt;=120, "1 to 2 hours", TRUE, "More than 2 hours")</f>
        <v>1 to 2 hours</v>
      </c>
      <c r="L303">
        <f>ROUND(calls[[#This Row],[Satisfaction Rating]],0)</f>
        <v>3</v>
      </c>
    </row>
    <row r="304" spans="2:12" x14ac:dyDescent="0.3">
      <c r="B304" t="s">
        <v>326</v>
      </c>
      <c r="C304" t="s">
        <v>20</v>
      </c>
      <c r="D304">
        <v>60</v>
      </c>
      <c r="E304" s="17" t="s">
        <v>9</v>
      </c>
      <c r="F304" s="18">
        <v>45017</v>
      </c>
      <c r="G304">
        <v>215</v>
      </c>
      <c r="H304">
        <v>3.2</v>
      </c>
      <c r="I304">
        <f>IF(MONTH(calls[[#This Row],[Date of Call]])&lt;=6, YEAR(calls[[#This Row],[Date of Call]]), YEAR(calls[[#This Row],[Date of Call]])+1)</f>
        <v>2023</v>
      </c>
      <c r="J304" t="str">
        <f>TEXT(calls[[#This Row],[Date of Call]],"DDDD")</f>
        <v>Saturday</v>
      </c>
      <c r="K304" t="str" cm="1">
        <f t="array" ref="K304">_xlfn.IFS(calls[[#This Row],[Duration]]&lt;=10,"Under 10 mins", calls[[#This Row],[Duration]]&lt;=30, "10 to 30 mins", calls[[#This Row],[Duration]]&lt;=60, "30 to 60 mins", calls[[#This Row],[Duration]]&lt;=120, "1 to 2 hours", TRUE, "More than 2 hours")</f>
        <v>30 to 60 mins</v>
      </c>
      <c r="L304">
        <f>ROUND(calls[[#This Row],[Satisfaction Rating]],0)</f>
        <v>3</v>
      </c>
    </row>
    <row r="305" spans="2:12" x14ac:dyDescent="0.3">
      <c r="B305" t="s">
        <v>327</v>
      </c>
      <c r="C305" t="s">
        <v>21</v>
      </c>
      <c r="D305">
        <v>42</v>
      </c>
      <c r="E305" s="17" t="s">
        <v>11</v>
      </c>
      <c r="F305" s="18">
        <v>45017</v>
      </c>
      <c r="G305">
        <v>45</v>
      </c>
      <c r="H305">
        <v>1.5</v>
      </c>
      <c r="I305">
        <f>IF(MONTH(calls[[#This Row],[Date of Call]])&lt;=6, YEAR(calls[[#This Row],[Date of Call]]), YEAR(calls[[#This Row],[Date of Call]])+1)</f>
        <v>2023</v>
      </c>
      <c r="J305" t="str">
        <f>TEXT(calls[[#This Row],[Date of Call]],"DDDD")</f>
        <v>Saturday</v>
      </c>
      <c r="K305" t="str" cm="1">
        <f t="array" ref="K305">_xlfn.IFS(calls[[#This Row],[Duration]]&lt;=10,"Under 10 mins", calls[[#This Row],[Duration]]&lt;=30, "10 to 30 mins", calls[[#This Row],[Duration]]&lt;=60, "30 to 60 mins", calls[[#This Row],[Duration]]&lt;=120, "1 to 2 hours", TRUE, "More than 2 hours")</f>
        <v>30 to 60 mins</v>
      </c>
      <c r="L305">
        <f>ROUND(calls[[#This Row],[Satisfaction Rating]],0)</f>
        <v>2</v>
      </c>
    </row>
    <row r="306" spans="2:12" x14ac:dyDescent="0.3">
      <c r="B306" t="s">
        <v>328</v>
      </c>
      <c r="C306" t="s">
        <v>18</v>
      </c>
      <c r="D306">
        <v>99</v>
      </c>
      <c r="E306" s="17" t="s">
        <v>9</v>
      </c>
      <c r="F306" s="18">
        <v>45017</v>
      </c>
      <c r="G306">
        <v>74</v>
      </c>
      <c r="H306">
        <v>4</v>
      </c>
      <c r="I306">
        <f>IF(MONTH(calls[[#This Row],[Date of Call]])&lt;=6, YEAR(calls[[#This Row],[Date of Call]]), YEAR(calls[[#This Row],[Date of Call]])+1)</f>
        <v>2023</v>
      </c>
      <c r="J306" t="str">
        <f>TEXT(calls[[#This Row],[Date of Call]],"DDDD")</f>
        <v>Saturday</v>
      </c>
      <c r="K306" t="str" cm="1">
        <f t="array" ref="K306">_xlfn.IFS(calls[[#This Row],[Duration]]&lt;=10,"Under 10 mins", calls[[#This Row],[Duration]]&lt;=30, "10 to 30 mins", calls[[#This Row],[Duration]]&lt;=60, "30 to 60 mins", calls[[#This Row],[Duration]]&lt;=120, "1 to 2 hours", TRUE, "More than 2 hours")</f>
        <v>1 to 2 hours</v>
      </c>
      <c r="L306">
        <f>ROUND(calls[[#This Row],[Satisfaction Rating]],0)</f>
        <v>4</v>
      </c>
    </row>
    <row r="307" spans="2:12" x14ac:dyDescent="0.3">
      <c r="B307" t="s">
        <v>329</v>
      </c>
      <c r="C307" t="s">
        <v>23</v>
      </c>
      <c r="D307">
        <v>20</v>
      </c>
      <c r="E307" s="17" t="s">
        <v>11</v>
      </c>
      <c r="F307" s="18">
        <v>45017</v>
      </c>
      <c r="G307">
        <v>60</v>
      </c>
      <c r="H307">
        <v>3.6</v>
      </c>
      <c r="I307">
        <f>IF(MONTH(calls[[#This Row],[Date of Call]])&lt;=6, YEAR(calls[[#This Row],[Date of Call]]), YEAR(calls[[#This Row],[Date of Call]])+1)</f>
        <v>2023</v>
      </c>
      <c r="J307" t="str">
        <f>TEXT(calls[[#This Row],[Date of Call]],"DDDD")</f>
        <v>Saturday</v>
      </c>
      <c r="K307" t="str" cm="1">
        <f t="array" ref="K307">_xlfn.IFS(calls[[#This Row],[Duration]]&lt;=10,"Under 10 mins", calls[[#This Row],[Duration]]&lt;=30, "10 to 30 mins", calls[[#This Row],[Duration]]&lt;=60, "30 to 60 mins", calls[[#This Row],[Duration]]&lt;=120, "1 to 2 hours", TRUE, "More than 2 hours")</f>
        <v>10 to 30 mins</v>
      </c>
      <c r="L307">
        <f>ROUND(calls[[#This Row],[Satisfaction Rating]],0)</f>
        <v>4</v>
      </c>
    </row>
    <row r="308" spans="2:12" x14ac:dyDescent="0.3">
      <c r="B308" t="s">
        <v>330</v>
      </c>
      <c r="C308" t="s">
        <v>14</v>
      </c>
      <c r="D308">
        <v>65</v>
      </c>
      <c r="E308" s="17" t="s">
        <v>9</v>
      </c>
      <c r="F308" s="18">
        <v>45017</v>
      </c>
      <c r="G308">
        <v>64</v>
      </c>
      <c r="H308">
        <v>3.7</v>
      </c>
      <c r="I308">
        <f>IF(MONTH(calls[[#This Row],[Date of Call]])&lt;=6, YEAR(calls[[#This Row],[Date of Call]]), YEAR(calls[[#This Row],[Date of Call]])+1)</f>
        <v>2023</v>
      </c>
      <c r="J308" t="str">
        <f>TEXT(calls[[#This Row],[Date of Call]],"DDDD")</f>
        <v>Saturday</v>
      </c>
      <c r="K308" t="str" cm="1">
        <f t="array" ref="K308">_xlfn.IFS(calls[[#This Row],[Duration]]&lt;=10,"Under 10 mins", calls[[#This Row],[Duration]]&lt;=30, "10 to 30 mins", calls[[#This Row],[Duration]]&lt;=60, "30 to 60 mins", calls[[#This Row],[Duration]]&lt;=120, "1 to 2 hours", TRUE, "More than 2 hours")</f>
        <v>1 to 2 hours</v>
      </c>
      <c r="L308">
        <f>ROUND(calls[[#This Row],[Satisfaction Rating]],0)</f>
        <v>4</v>
      </c>
    </row>
    <row r="309" spans="2:12" x14ac:dyDescent="0.3">
      <c r="B309" t="s">
        <v>331</v>
      </c>
      <c r="C309" t="s">
        <v>16</v>
      </c>
      <c r="D309">
        <v>71</v>
      </c>
      <c r="E309" s="17" t="s">
        <v>10</v>
      </c>
      <c r="F309" s="18">
        <v>45018</v>
      </c>
      <c r="G309">
        <v>110</v>
      </c>
      <c r="H309">
        <v>4.8</v>
      </c>
      <c r="I309">
        <f>IF(MONTH(calls[[#This Row],[Date of Call]])&lt;=6, YEAR(calls[[#This Row],[Date of Call]]), YEAR(calls[[#This Row],[Date of Call]])+1)</f>
        <v>2023</v>
      </c>
      <c r="J309" t="str">
        <f>TEXT(calls[[#This Row],[Date of Call]],"DDDD")</f>
        <v>Sunday</v>
      </c>
      <c r="K309" t="str" cm="1">
        <f t="array" ref="K309">_xlfn.IFS(calls[[#This Row],[Duration]]&lt;=10,"Under 10 mins", calls[[#This Row],[Duration]]&lt;=30, "10 to 30 mins", calls[[#This Row],[Duration]]&lt;=60, "30 to 60 mins", calls[[#This Row],[Duration]]&lt;=120, "1 to 2 hours", TRUE, "More than 2 hours")</f>
        <v>1 to 2 hours</v>
      </c>
      <c r="L309">
        <f>ROUND(calls[[#This Row],[Satisfaction Rating]],0)</f>
        <v>5</v>
      </c>
    </row>
    <row r="310" spans="2:12" x14ac:dyDescent="0.3">
      <c r="B310" t="s">
        <v>332</v>
      </c>
      <c r="C310" t="s">
        <v>12</v>
      </c>
      <c r="D310">
        <v>95</v>
      </c>
      <c r="E310" s="17" t="s">
        <v>6</v>
      </c>
      <c r="F310" s="18">
        <v>45018</v>
      </c>
      <c r="G310">
        <v>52</v>
      </c>
      <c r="H310">
        <v>1.2</v>
      </c>
      <c r="I310">
        <f>IF(MONTH(calls[[#This Row],[Date of Call]])&lt;=6, YEAR(calls[[#This Row],[Date of Call]]), YEAR(calls[[#This Row],[Date of Call]])+1)</f>
        <v>2023</v>
      </c>
      <c r="J310" t="str">
        <f>TEXT(calls[[#This Row],[Date of Call]],"DDDD")</f>
        <v>Sunday</v>
      </c>
      <c r="K310" t="str" cm="1">
        <f t="array" ref="K310">_xlfn.IFS(calls[[#This Row],[Duration]]&lt;=10,"Under 10 mins", calls[[#This Row],[Duration]]&lt;=30, "10 to 30 mins", calls[[#This Row],[Duration]]&lt;=60, "30 to 60 mins", calls[[#This Row],[Duration]]&lt;=120, "1 to 2 hours", TRUE, "More than 2 hours")</f>
        <v>1 to 2 hours</v>
      </c>
      <c r="L310">
        <f>ROUND(calls[[#This Row],[Satisfaction Rating]],0)</f>
        <v>1</v>
      </c>
    </row>
    <row r="311" spans="2:12" x14ac:dyDescent="0.3">
      <c r="B311" t="s">
        <v>333</v>
      </c>
      <c r="C311" t="s">
        <v>23</v>
      </c>
      <c r="D311">
        <v>81</v>
      </c>
      <c r="E311" s="17" t="s">
        <v>13</v>
      </c>
      <c r="F311" s="18">
        <v>45019</v>
      </c>
      <c r="G311">
        <v>160</v>
      </c>
      <c r="H311">
        <v>4.7</v>
      </c>
      <c r="I311">
        <f>IF(MONTH(calls[[#This Row],[Date of Call]])&lt;=6, YEAR(calls[[#This Row],[Date of Call]]), YEAR(calls[[#This Row],[Date of Call]])+1)</f>
        <v>2023</v>
      </c>
      <c r="J311" t="str">
        <f>TEXT(calls[[#This Row],[Date of Call]],"DDDD")</f>
        <v>Monday</v>
      </c>
      <c r="K311" t="str" cm="1">
        <f t="array" ref="K311">_xlfn.IFS(calls[[#This Row],[Duration]]&lt;=10,"Under 10 mins", calls[[#This Row],[Duration]]&lt;=30, "10 to 30 mins", calls[[#This Row],[Duration]]&lt;=60, "30 to 60 mins", calls[[#This Row],[Duration]]&lt;=120, "1 to 2 hours", TRUE, "More than 2 hours")</f>
        <v>1 to 2 hours</v>
      </c>
      <c r="L311">
        <f>ROUND(calls[[#This Row],[Satisfaction Rating]],0)</f>
        <v>5</v>
      </c>
    </row>
    <row r="312" spans="2:12" x14ac:dyDescent="0.3">
      <c r="B312" t="s">
        <v>334</v>
      </c>
      <c r="C312" t="s">
        <v>7</v>
      </c>
      <c r="D312">
        <v>137</v>
      </c>
      <c r="E312" s="17" t="s">
        <v>13</v>
      </c>
      <c r="F312" s="18">
        <v>45019</v>
      </c>
      <c r="G312">
        <v>215</v>
      </c>
      <c r="H312">
        <v>4.7</v>
      </c>
      <c r="I312">
        <f>IF(MONTH(calls[[#This Row],[Date of Call]])&lt;=6, YEAR(calls[[#This Row],[Date of Call]]), YEAR(calls[[#This Row],[Date of Call]])+1)</f>
        <v>2023</v>
      </c>
      <c r="J312" t="str">
        <f>TEXT(calls[[#This Row],[Date of Call]],"DDDD")</f>
        <v>Monday</v>
      </c>
      <c r="K312" t="str" cm="1">
        <f t="array" ref="K312">_xlfn.IFS(calls[[#This Row],[Duration]]&lt;=10,"Under 10 mins", calls[[#This Row],[Duration]]&lt;=30, "10 to 30 mins", calls[[#This Row],[Duration]]&lt;=60, "30 to 60 mins", calls[[#This Row],[Duration]]&lt;=120, "1 to 2 hours", TRUE, "More than 2 hours")</f>
        <v>More than 2 hours</v>
      </c>
      <c r="L312">
        <f>ROUND(calls[[#This Row],[Satisfaction Rating]],0)</f>
        <v>5</v>
      </c>
    </row>
    <row r="313" spans="2:12" x14ac:dyDescent="0.3">
      <c r="B313" t="s">
        <v>335</v>
      </c>
      <c r="C313" t="s">
        <v>7</v>
      </c>
      <c r="D313">
        <v>40</v>
      </c>
      <c r="E313" s="17" t="s">
        <v>6</v>
      </c>
      <c r="F313" s="18">
        <v>45019</v>
      </c>
      <c r="G313">
        <v>220</v>
      </c>
      <c r="H313">
        <v>4.5</v>
      </c>
      <c r="I313">
        <f>IF(MONTH(calls[[#This Row],[Date of Call]])&lt;=6, YEAR(calls[[#This Row],[Date of Call]]), YEAR(calls[[#This Row],[Date of Call]])+1)</f>
        <v>2023</v>
      </c>
      <c r="J313" t="str">
        <f>TEXT(calls[[#This Row],[Date of Call]],"DDDD")</f>
        <v>Monday</v>
      </c>
      <c r="K313" t="str" cm="1">
        <f t="array" ref="K313">_xlfn.IFS(calls[[#This Row],[Duration]]&lt;=10,"Under 10 mins", calls[[#This Row],[Duration]]&lt;=30, "10 to 30 mins", calls[[#This Row],[Duration]]&lt;=60, "30 to 60 mins", calls[[#This Row],[Duration]]&lt;=120, "1 to 2 hours", TRUE, "More than 2 hours")</f>
        <v>30 to 60 mins</v>
      </c>
      <c r="L313">
        <f>ROUND(calls[[#This Row],[Satisfaction Rating]],0)</f>
        <v>5</v>
      </c>
    </row>
    <row r="314" spans="2:12" x14ac:dyDescent="0.3">
      <c r="B314" t="s">
        <v>336</v>
      </c>
      <c r="C314" t="s">
        <v>18</v>
      </c>
      <c r="D314">
        <v>111</v>
      </c>
      <c r="E314" s="17" t="s">
        <v>9</v>
      </c>
      <c r="F314" s="18">
        <v>45020</v>
      </c>
      <c r="G314">
        <v>175</v>
      </c>
      <c r="H314">
        <v>3.5</v>
      </c>
      <c r="I314">
        <f>IF(MONTH(calls[[#This Row],[Date of Call]])&lt;=6, YEAR(calls[[#This Row],[Date of Call]]), YEAR(calls[[#This Row],[Date of Call]])+1)</f>
        <v>2023</v>
      </c>
      <c r="J314" t="str">
        <f>TEXT(calls[[#This Row],[Date of Call]],"DDDD")</f>
        <v>Tuesday</v>
      </c>
      <c r="K314" t="str" cm="1">
        <f t="array" ref="K314">_xlfn.IFS(calls[[#This Row],[Duration]]&lt;=10,"Under 10 mins", calls[[#This Row],[Duration]]&lt;=30, "10 to 30 mins", calls[[#This Row],[Duration]]&lt;=60, "30 to 60 mins", calls[[#This Row],[Duration]]&lt;=120, "1 to 2 hours", TRUE, "More than 2 hours")</f>
        <v>1 to 2 hours</v>
      </c>
      <c r="L314">
        <f>ROUND(calls[[#This Row],[Satisfaction Rating]],0)</f>
        <v>4</v>
      </c>
    </row>
    <row r="315" spans="2:12" x14ac:dyDescent="0.3">
      <c r="B315" t="s">
        <v>337</v>
      </c>
      <c r="C315" t="s">
        <v>16</v>
      </c>
      <c r="D315">
        <v>106</v>
      </c>
      <c r="E315" s="17" t="s">
        <v>9</v>
      </c>
      <c r="F315" s="18">
        <v>45020</v>
      </c>
      <c r="G315">
        <v>145</v>
      </c>
      <c r="H315">
        <v>4.0999999999999996</v>
      </c>
      <c r="I315">
        <f>IF(MONTH(calls[[#This Row],[Date of Call]])&lt;=6, YEAR(calls[[#This Row],[Date of Call]]), YEAR(calls[[#This Row],[Date of Call]])+1)</f>
        <v>2023</v>
      </c>
      <c r="J315" t="str">
        <f>TEXT(calls[[#This Row],[Date of Call]],"DDDD")</f>
        <v>Tuesday</v>
      </c>
      <c r="K315" t="str" cm="1">
        <f t="array" ref="K315">_xlfn.IFS(calls[[#This Row],[Duration]]&lt;=10,"Under 10 mins", calls[[#This Row],[Duration]]&lt;=30, "10 to 30 mins", calls[[#This Row],[Duration]]&lt;=60, "30 to 60 mins", calls[[#This Row],[Duration]]&lt;=120, "1 to 2 hours", TRUE, "More than 2 hours")</f>
        <v>1 to 2 hours</v>
      </c>
      <c r="L315">
        <f>ROUND(calls[[#This Row],[Satisfaction Rating]],0)</f>
        <v>4</v>
      </c>
    </row>
    <row r="316" spans="2:12" x14ac:dyDescent="0.3">
      <c r="B316" t="s">
        <v>338</v>
      </c>
      <c r="C316" t="s">
        <v>21</v>
      </c>
      <c r="D316">
        <v>133</v>
      </c>
      <c r="E316" s="17" t="s">
        <v>11</v>
      </c>
      <c r="F316" s="18">
        <v>45020</v>
      </c>
      <c r="G316">
        <v>72</v>
      </c>
      <c r="H316">
        <v>4.4000000000000004</v>
      </c>
      <c r="I316">
        <f>IF(MONTH(calls[[#This Row],[Date of Call]])&lt;=6, YEAR(calls[[#This Row],[Date of Call]]), YEAR(calls[[#This Row],[Date of Call]])+1)</f>
        <v>2023</v>
      </c>
      <c r="J316" t="str">
        <f>TEXT(calls[[#This Row],[Date of Call]],"DDDD")</f>
        <v>Tuesday</v>
      </c>
      <c r="K316" t="str" cm="1">
        <f t="array" ref="K316">_xlfn.IFS(calls[[#This Row],[Duration]]&lt;=10,"Under 10 mins", calls[[#This Row],[Duration]]&lt;=30, "10 to 30 mins", calls[[#This Row],[Duration]]&lt;=60, "30 to 60 mins", calls[[#This Row],[Duration]]&lt;=120, "1 to 2 hours", TRUE, "More than 2 hours")</f>
        <v>More than 2 hours</v>
      </c>
      <c r="L316">
        <f>ROUND(calls[[#This Row],[Satisfaction Rating]],0)</f>
        <v>4</v>
      </c>
    </row>
    <row r="317" spans="2:12" x14ac:dyDescent="0.3">
      <c r="B317" t="s">
        <v>339</v>
      </c>
      <c r="C317" t="s">
        <v>15</v>
      </c>
      <c r="D317">
        <v>38</v>
      </c>
      <c r="E317" s="17" t="s">
        <v>9</v>
      </c>
      <c r="F317" s="18">
        <v>45021</v>
      </c>
      <c r="G317">
        <v>81</v>
      </c>
      <c r="H317">
        <v>3.6</v>
      </c>
      <c r="I317">
        <f>IF(MONTH(calls[[#This Row],[Date of Call]])&lt;=6, YEAR(calls[[#This Row],[Date of Call]]), YEAR(calls[[#This Row],[Date of Call]])+1)</f>
        <v>2023</v>
      </c>
      <c r="J317" t="str">
        <f>TEXT(calls[[#This Row],[Date of Call]],"DDDD")</f>
        <v>Wednesday</v>
      </c>
      <c r="K317" t="str" cm="1">
        <f t="array" ref="K317">_xlfn.IFS(calls[[#This Row],[Duration]]&lt;=10,"Under 10 mins", calls[[#This Row],[Duration]]&lt;=30, "10 to 30 mins", calls[[#This Row],[Duration]]&lt;=60, "30 to 60 mins", calls[[#This Row],[Duration]]&lt;=120, "1 to 2 hours", TRUE, "More than 2 hours")</f>
        <v>30 to 60 mins</v>
      </c>
      <c r="L317">
        <f>ROUND(calls[[#This Row],[Satisfaction Rating]],0)</f>
        <v>4</v>
      </c>
    </row>
    <row r="318" spans="2:12" x14ac:dyDescent="0.3">
      <c r="B318" t="s">
        <v>340</v>
      </c>
      <c r="C318" t="s">
        <v>19</v>
      </c>
      <c r="D318">
        <v>130</v>
      </c>
      <c r="E318" s="17" t="s">
        <v>6</v>
      </c>
      <c r="F318" s="18">
        <v>45021</v>
      </c>
      <c r="G318">
        <v>54</v>
      </c>
      <c r="H318">
        <v>4.0999999999999996</v>
      </c>
      <c r="I318">
        <f>IF(MONTH(calls[[#This Row],[Date of Call]])&lt;=6, YEAR(calls[[#This Row],[Date of Call]]), YEAR(calls[[#This Row],[Date of Call]])+1)</f>
        <v>2023</v>
      </c>
      <c r="J318" t="str">
        <f>TEXT(calls[[#This Row],[Date of Call]],"DDDD")</f>
        <v>Wednesday</v>
      </c>
      <c r="K318" t="str" cm="1">
        <f t="array" ref="K318">_xlfn.IFS(calls[[#This Row],[Duration]]&lt;=10,"Under 10 mins", calls[[#This Row],[Duration]]&lt;=30, "10 to 30 mins", calls[[#This Row],[Duration]]&lt;=60, "30 to 60 mins", calls[[#This Row],[Duration]]&lt;=120, "1 to 2 hours", TRUE, "More than 2 hours")</f>
        <v>More than 2 hours</v>
      </c>
      <c r="L318">
        <f>ROUND(calls[[#This Row],[Satisfaction Rating]],0)</f>
        <v>4</v>
      </c>
    </row>
    <row r="319" spans="2:12" x14ac:dyDescent="0.3">
      <c r="B319" t="s">
        <v>341</v>
      </c>
      <c r="C319" t="s">
        <v>14</v>
      </c>
      <c r="D319">
        <v>23</v>
      </c>
      <c r="E319" s="17" t="s">
        <v>11</v>
      </c>
      <c r="F319" s="18">
        <v>45021</v>
      </c>
      <c r="G319">
        <v>105</v>
      </c>
      <c r="H319">
        <v>4.8</v>
      </c>
      <c r="I319">
        <f>IF(MONTH(calls[[#This Row],[Date of Call]])&lt;=6, YEAR(calls[[#This Row],[Date of Call]]), YEAR(calls[[#This Row],[Date of Call]])+1)</f>
        <v>2023</v>
      </c>
      <c r="J319" t="str">
        <f>TEXT(calls[[#This Row],[Date of Call]],"DDDD")</f>
        <v>Wednesday</v>
      </c>
      <c r="K319" t="str" cm="1">
        <f t="array" ref="K319">_xlfn.IFS(calls[[#This Row],[Duration]]&lt;=10,"Under 10 mins", calls[[#This Row],[Duration]]&lt;=30, "10 to 30 mins", calls[[#This Row],[Duration]]&lt;=60, "30 to 60 mins", calls[[#This Row],[Duration]]&lt;=120, "1 to 2 hours", TRUE, "More than 2 hours")</f>
        <v>10 to 30 mins</v>
      </c>
      <c r="L319">
        <f>ROUND(calls[[#This Row],[Satisfaction Rating]],0)</f>
        <v>5</v>
      </c>
    </row>
    <row r="320" spans="2:12" x14ac:dyDescent="0.3">
      <c r="B320" t="s">
        <v>342</v>
      </c>
      <c r="C320" t="s">
        <v>19</v>
      </c>
      <c r="D320">
        <v>124</v>
      </c>
      <c r="E320" s="17" t="s">
        <v>9</v>
      </c>
      <c r="F320" s="18">
        <v>45022</v>
      </c>
      <c r="G320">
        <v>176</v>
      </c>
      <c r="H320">
        <v>3.9</v>
      </c>
      <c r="I320">
        <f>IF(MONTH(calls[[#This Row],[Date of Call]])&lt;=6, YEAR(calls[[#This Row],[Date of Call]]), YEAR(calls[[#This Row],[Date of Call]])+1)</f>
        <v>2023</v>
      </c>
      <c r="J320" t="str">
        <f>TEXT(calls[[#This Row],[Date of Call]],"DDDD")</f>
        <v>Thursday</v>
      </c>
      <c r="K320" t="str" cm="1">
        <f t="array" ref="K320">_xlfn.IFS(calls[[#This Row],[Duration]]&lt;=10,"Under 10 mins", calls[[#This Row],[Duration]]&lt;=30, "10 to 30 mins", calls[[#This Row],[Duration]]&lt;=60, "30 to 60 mins", calls[[#This Row],[Duration]]&lt;=120, "1 to 2 hours", TRUE, "More than 2 hours")</f>
        <v>More than 2 hours</v>
      </c>
      <c r="L320">
        <f>ROUND(calls[[#This Row],[Satisfaction Rating]],0)</f>
        <v>4</v>
      </c>
    </row>
    <row r="321" spans="2:12" x14ac:dyDescent="0.3">
      <c r="B321" t="s">
        <v>343</v>
      </c>
      <c r="C321" t="s">
        <v>23</v>
      </c>
      <c r="D321">
        <v>107</v>
      </c>
      <c r="E321" s="17" t="s">
        <v>9</v>
      </c>
      <c r="F321" s="18">
        <v>45022</v>
      </c>
      <c r="G321">
        <v>115</v>
      </c>
      <c r="H321">
        <v>3.8</v>
      </c>
      <c r="I321">
        <f>IF(MONTH(calls[[#This Row],[Date of Call]])&lt;=6, YEAR(calls[[#This Row],[Date of Call]]), YEAR(calls[[#This Row],[Date of Call]])+1)</f>
        <v>2023</v>
      </c>
      <c r="J321" t="str">
        <f>TEXT(calls[[#This Row],[Date of Call]],"DDDD")</f>
        <v>Thursday</v>
      </c>
      <c r="K321" t="str" cm="1">
        <f t="array" ref="K321">_xlfn.IFS(calls[[#This Row],[Duration]]&lt;=10,"Under 10 mins", calls[[#This Row],[Duration]]&lt;=30, "10 to 30 mins", calls[[#This Row],[Duration]]&lt;=60, "30 to 60 mins", calls[[#This Row],[Duration]]&lt;=120, "1 to 2 hours", TRUE, "More than 2 hours")</f>
        <v>1 to 2 hours</v>
      </c>
      <c r="L321">
        <f>ROUND(calls[[#This Row],[Satisfaction Rating]],0)</f>
        <v>4</v>
      </c>
    </row>
    <row r="322" spans="2:12" x14ac:dyDescent="0.3">
      <c r="B322" t="s">
        <v>344</v>
      </c>
      <c r="C322" t="s">
        <v>7</v>
      </c>
      <c r="D322">
        <v>60</v>
      </c>
      <c r="E322" s="17" t="s">
        <v>10</v>
      </c>
      <c r="F322" s="18">
        <v>45022</v>
      </c>
      <c r="G322">
        <v>116</v>
      </c>
      <c r="H322">
        <v>3.9</v>
      </c>
      <c r="I322">
        <f>IF(MONTH(calls[[#This Row],[Date of Call]])&lt;=6, YEAR(calls[[#This Row],[Date of Call]]), YEAR(calls[[#This Row],[Date of Call]])+1)</f>
        <v>2023</v>
      </c>
      <c r="J322" t="str">
        <f>TEXT(calls[[#This Row],[Date of Call]],"DDDD")</f>
        <v>Thursday</v>
      </c>
      <c r="K322" t="str" cm="1">
        <f t="array" ref="K322">_xlfn.IFS(calls[[#This Row],[Duration]]&lt;=10,"Under 10 mins", calls[[#This Row],[Duration]]&lt;=30, "10 to 30 mins", calls[[#This Row],[Duration]]&lt;=60, "30 to 60 mins", calls[[#This Row],[Duration]]&lt;=120, "1 to 2 hours", TRUE, "More than 2 hours")</f>
        <v>30 to 60 mins</v>
      </c>
      <c r="L322">
        <f>ROUND(calls[[#This Row],[Satisfaction Rating]],0)</f>
        <v>4</v>
      </c>
    </row>
    <row r="323" spans="2:12" x14ac:dyDescent="0.3">
      <c r="B323" t="s">
        <v>345</v>
      </c>
      <c r="C323" t="s">
        <v>7</v>
      </c>
      <c r="D323">
        <v>158</v>
      </c>
      <c r="E323" s="17" t="s">
        <v>6</v>
      </c>
      <c r="F323" s="18">
        <v>45022</v>
      </c>
      <c r="G323">
        <v>100</v>
      </c>
      <c r="H323">
        <v>4.0999999999999996</v>
      </c>
      <c r="I323">
        <f>IF(MONTH(calls[[#This Row],[Date of Call]])&lt;=6, YEAR(calls[[#This Row],[Date of Call]]), YEAR(calls[[#This Row],[Date of Call]])+1)</f>
        <v>2023</v>
      </c>
      <c r="J323" t="str">
        <f>TEXT(calls[[#This Row],[Date of Call]],"DDDD")</f>
        <v>Thursday</v>
      </c>
      <c r="K323" t="str" cm="1">
        <f t="array" ref="K323">_xlfn.IFS(calls[[#This Row],[Duration]]&lt;=10,"Under 10 mins", calls[[#This Row],[Duration]]&lt;=30, "10 to 30 mins", calls[[#This Row],[Duration]]&lt;=60, "30 to 60 mins", calls[[#This Row],[Duration]]&lt;=120, "1 to 2 hours", TRUE, "More than 2 hours")</f>
        <v>More than 2 hours</v>
      </c>
      <c r="L323">
        <f>ROUND(calls[[#This Row],[Satisfaction Rating]],0)</f>
        <v>4</v>
      </c>
    </row>
    <row r="324" spans="2:12" x14ac:dyDescent="0.3">
      <c r="B324" t="s">
        <v>346</v>
      </c>
      <c r="C324" t="s">
        <v>22</v>
      </c>
      <c r="D324">
        <v>110</v>
      </c>
      <c r="E324" s="17" t="s">
        <v>6</v>
      </c>
      <c r="F324" s="18">
        <v>45023</v>
      </c>
      <c r="G324">
        <v>36</v>
      </c>
      <c r="H324">
        <v>2.2000000000000002</v>
      </c>
      <c r="I324">
        <f>IF(MONTH(calls[[#This Row],[Date of Call]])&lt;=6, YEAR(calls[[#This Row],[Date of Call]]), YEAR(calls[[#This Row],[Date of Call]])+1)</f>
        <v>2023</v>
      </c>
      <c r="J324" t="str">
        <f>TEXT(calls[[#This Row],[Date of Call]],"DDDD")</f>
        <v>Friday</v>
      </c>
      <c r="K324" t="str" cm="1">
        <f t="array" ref="K324">_xlfn.IFS(calls[[#This Row],[Duration]]&lt;=10,"Under 10 mins", calls[[#This Row],[Duration]]&lt;=30, "10 to 30 mins", calls[[#This Row],[Duration]]&lt;=60, "30 to 60 mins", calls[[#This Row],[Duration]]&lt;=120, "1 to 2 hours", TRUE, "More than 2 hours")</f>
        <v>1 to 2 hours</v>
      </c>
      <c r="L324">
        <f>ROUND(calls[[#This Row],[Satisfaction Rating]],0)</f>
        <v>2</v>
      </c>
    </row>
    <row r="325" spans="2:12" x14ac:dyDescent="0.3">
      <c r="B325" t="s">
        <v>347</v>
      </c>
      <c r="C325" t="s">
        <v>17</v>
      </c>
      <c r="D325">
        <v>70</v>
      </c>
      <c r="E325" s="17" t="s">
        <v>6</v>
      </c>
      <c r="F325" s="18">
        <v>45023</v>
      </c>
      <c r="G325">
        <v>114</v>
      </c>
      <c r="H325">
        <v>5</v>
      </c>
      <c r="I325">
        <f>IF(MONTH(calls[[#This Row],[Date of Call]])&lt;=6, YEAR(calls[[#This Row],[Date of Call]]), YEAR(calls[[#This Row],[Date of Call]])+1)</f>
        <v>2023</v>
      </c>
      <c r="J325" t="str">
        <f>TEXT(calls[[#This Row],[Date of Call]],"DDDD")</f>
        <v>Friday</v>
      </c>
      <c r="K325" t="str" cm="1">
        <f t="array" ref="K325">_xlfn.IFS(calls[[#This Row],[Duration]]&lt;=10,"Under 10 mins", calls[[#This Row],[Duration]]&lt;=30, "10 to 30 mins", calls[[#This Row],[Duration]]&lt;=60, "30 to 60 mins", calls[[#This Row],[Duration]]&lt;=120, "1 to 2 hours", TRUE, "More than 2 hours")</f>
        <v>1 to 2 hours</v>
      </c>
      <c r="L325">
        <f>ROUND(calls[[#This Row],[Satisfaction Rating]],0)</f>
        <v>5</v>
      </c>
    </row>
    <row r="326" spans="2:12" x14ac:dyDescent="0.3">
      <c r="B326" t="s">
        <v>348</v>
      </c>
      <c r="C326" t="s">
        <v>17</v>
      </c>
      <c r="D326">
        <v>150</v>
      </c>
      <c r="E326" s="17" t="s">
        <v>10</v>
      </c>
      <c r="F326" s="18">
        <v>45023</v>
      </c>
      <c r="G326">
        <v>24</v>
      </c>
      <c r="H326">
        <v>3.8</v>
      </c>
      <c r="I326">
        <f>IF(MONTH(calls[[#This Row],[Date of Call]])&lt;=6, YEAR(calls[[#This Row],[Date of Call]]), YEAR(calls[[#This Row],[Date of Call]])+1)</f>
        <v>2023</v>
      </c>
      <c r="J326" t="str">
        <f>TEXT(calls[[#This Row],[Date of Call]],"DDDD")</f>
        <v>Friday</v>
      </c>
      <c r="K326" t="str" cm="1">
        <f t="array" ref="K326">_xlfn.IFS(calls[[#This Row],[Duration]]&lt;=10,"Under 10 mins", calls[[#This Row],[Duration]]&lt;=30, "10 to 30 mins", calls[[#This Row],[Duration]]&lt;=60, "30 to 60 mins", calls[[#This Row],[Duration]]&lt;=120, "1 to 2 hours", TRUE, "More than 2 hours")</f>
        <v>More than 2 hours</v>
      </c>
      <c r="L326">
        <f>ROUND(calls[[#This Row],[Satisfaction Rating]],0)</f>
        <v>4</v>
      </c>
    </row>
    <row r="327" spans="2:12" x14ac:dyDescent="0.3">
      <c r="B327" t="s">
        <v>349</v>
      </c>
      <c r="C327" t="s">
        <v>15</v>
      </c>
      <c r="D327">
        <v>36</v>
      </c>
      <c r="E327" s="17" t="s">
        <v>9</v>
      </c>
      <c r="F327" s="18">
        <v>45023</v>
      </c>
      <c r="G327">
        <v>135</v>
      </c>
      <c r="H327">
        <v>4.5999999999999996</v>
      </c>
      <c r="I327">
        <f>IF(MONTH(calls[[#This Row],[Date of Call]])&lt;=6, YEAR(calls[[#This Row],[Date of Call]]), YEAR(calls[[#This Row],[Date of Call]])+1)</f>
        <v>2023</v>
      </c>
      <c r="J327" t="str">
        <f>TEXT(calls[[#This Row],[Date of Call]],"DDDD")</f>
        <v>Friday</v>
      </c>
      <c r="K327" t="str" cm="1">
        <f t="array" ref="K327">_xlfn.IFS(calls[[#This Row],[Duration]]&lt;=10,"Under 10 mins", calls[[#This Row],[Duration]]&lt;=30, "10 to 30 mins", calls[[#This Row],[Duration]]&lt;=60, "30 to 60 mins", calls[[#This Row],[Duration]]&lt;=120, "1 to 2 hours", TRUE, "More than 2 hours")</f>
        <v>30 to 60 mins</v>
      </c>
      <c r="L327">
        <f>ROUND(calls[[#This Row],[Satisfaction Rating]],0)</f>
        <v>5</v>
      </c>
    </row>
    <row r="328" spans="2:12" x14ac:dyDescent="0.3">
      <c r="B328" t="s">
        <v>350</v>
      </c>
      <c r="C328" t="s">
        <v>19</v>
      </c>
      <c r="D328">
        <v>74</v>
      </c>
      <c r="E328" s="17" t="s">
        <v>9</v>
      </c>
      <c r="F328" s="18">
        <v>45023</v>
      </c>
      <c r="G328">
        <v>30</v>
      </c>
      <c r="H328">
        <v>4</v>
      </c>
      <c r="I328">
        <f>IF(MONTH(calls[[#This Row],[Date of Call]])&lt;=6, YEAR(calls[[#This Row],[Date of Call]]), YEAR(calls[[#This Row],[Date of Call]])+1)</f>
        <v>2023</v>
      </c>
      <c r="J328" t="str">
        <f>TEXT(calls[[#This Row],[Date of Call]],"DDDD")</f>
        <v>Friday</v>
      </c>
      <c r="K328" t="str" cm="1">
        <f t="array" ref="K328">_xlfn.IFS(calls[[#This Row],[Duration]]&lt;=10,"Under 10 mins", calls[[#This Row],[Duration]]&lt;=30, "10 to 30 mins", calls[[#This Row],[Duration]]&lt;=60, "30 to 60 mins", calls[[#This Row],[Duration]]&lt;=120, "1 to 2 hours", TRUE, "More than 2 hours")</f>
        <v>1 to 2 hours</v>
      </c>
      <c r="L328">
        <f>ROUND(calls[[#This Row],[Satisfaction Rating]],0)</f>
        <v>4</v>
      </c>
    </row>
    <row r="329" spans="2:12" x14ac:dyDescent="0.3">
      <c r="B329" t="s">
        <v>351</v>
      </c>
      <c r="C329" t="s">
        <v>12</v>
      </c>
      <c r="D329">
        <v>75</v>
      </c>
      <c r="E329" s="17" t="s">
        <v>9</v>
      </c>
      <c r="F329" s="18">
        <v>45023</v>
      </c>
      <c r="G329">
        <v>84</v>
      </c>
      <c r="H329">
        <v>2.8</v>
      </c>
      <c r="I329">
        <f>IF(MONTH(calls[[#This Row],[Date of Call]])&lt;=6, YEAR(calls[[#This Row],[Date of Call]]), YEAR(calls[[#This Row],[Date of Call]])+1)</f>
        <v>2023</v>
      </c>
      <c r="J329" t="str">
        <f>TEXT(calls[[#This Row],[Date of Call]],"DDDD")</f>
        <v>Friday</v>
      </c>
      <c r="K329" t="str" cm="1">
        <f t="array" ref="K329">_xlfn.IFS(calls[[#This Row],[Duration]]&lt;=10,"Under 10 mins", calls[[#This Row],[Duration]]&lt;=30, "10 to 30 mins", calls[[#This Row],[Duration]]&lt;=60, "30 to 60 mins", calls[[#This Row],[Duration]]&lt;=120, "1 to 2 hours", TRUE, "More than 2 hours")</f>
        <v>1 to 2 hours</v>
      </c>
      <c r="L329">
        <f>ROUND(calls[[#This Row],[Satisfaction Rating]],0)</f>
        <v>3</v>
      </c>
    </row>
    <row r="330" spans="2:12" x14ac:dyDescent="0.3">
      <c r="B330" t="s">
        <v>352</v>
      </c>
      <c r="C330" t="s">
        <v>5</v>
      </c>
      <c r="D330">
        <v>70</v>
      </c>
      <c r="E330" s="17" t="s">
        <v>13</v>
      </c>
      <c r="F330" s="18">
        <v>45023</v>
      </c>
      <c r="G330">
        <v>42</v>
      </c>
      <c r="H330">
        <v>4.4000000000000004</v>
      </c>
      <c r="I330">
        <f>IF(MONTH(calls[[#This Row],[Date of Call]])&lt;=6, YEAR(calls[[#This Row],[Date of Call]]), YEAR(calls[[#This Row],[Date of Call]])+1)</f>
        <v>2023</v>
      </c>
      <c r="J330" t="str">
        <f>TEXT(calls[[#This Row],[Date of Call]],"DDDD")</f>
        <v>Friday</v>
      </c>
      <c r="K330" t="str" cm="1">
        <f t="array" ref="K330">_xlfn.IFS(calls[[#This Row],[Duration]]&lt;=10,"Under 10 mins", calls[[#This Row],[Duration]]&lt;=30, "10 to 30 mins", calls[[#This Row],[Duration]]&lt;=60, "30 to 60 mins", calls[[#This Row],[Duration]]&lt;=120, "1 to 2 hours", TRUE, "More than 2 hours")</f>
        <v>1 to 2 hours</v>
      </c>
      <c r="L330">
        <f>ROUND(calls[[#This Row],[Satisfaction Rating]],0)</f>
        <v>4</v>
      </c>
    </row>
    <row r="331" spans="2:12" x14ac:dyDescent="0.3">
      <c r="B331" t="s">
        <v>353</v>
      </c>
      <c r="C331" t="s">
        <v>22</v>
      </c>
      <c r="D331">
        <v>23</v>
      </c>
      <c r="E331" s="17" t="s">
        <v>6</v>
      </c>
      <c r="F331" s="18">
        <v>45023</v>
      </c>
      <c r="G331">
        <v>117</v>
      </c>
      <c r="H331">
        <v>2.4</v>
      </c>
      <c r="I331">
        <f>IF(MONTH(calls[[#This Row],[Date of Call]])&lt;=6, YEAR(calls[[#This Row],[Date of Call]]), YEAR(calls[[#This Row],[Date of Call]])+1)</f>
        <v>2023</v>
      </c>
      <c r="J331" t="str">
        <f>TEXT(calls[[#This Row],[Date of Call]],"DDDD")</f>
        <v>Friday</v>
      </c>
      <c r="K331" t="str" cm="1">
        <f t="array" ref="K331">_xlfn.IFS(calls[[#This Row],[Duration]]&lt;=10,"Under 10 mins", calls[[#This Row],[Duration]]&lt;=30, "10 to 30 mins", calls[[#This Row],[Duration]]&lt;=60, "30 to 60 mins", calls[[#This Row],[Duration]]&lt;=120, "1 to 2 hours", TRUE, "More than 2 hours")</f>
        <v>10 to 30 mins</v>
      </c>
      <c r="L331">
        <f>ROUND(calls[[#This Row],[Satisfaction Rating]],0)</f>
        <v>2</v>
      </c>
    </row>
    <row r="332" spans="2:12" x14ac:dyDescent="0.3">
      <c r="B332" t="s">
        <v>354</v>
      </c>
      <c r="C332" t="s">
        <v>18</v>
      </c>
      <c r="D332">
        <v>104</v>
      </c>
      <c r="E332" s="17" t="s">
        <v>11</v>
      </c>
      <c r="F332" s="18">
        <v>45023</v>
      </c>
      <c r="G332">
        <v>164</v>
      </c>
      <c r="H332">
        <v>4</v>
      </c>
      <c r="I332">
        <f>IF(MONTH(calls[[#This Row],[Date of Call]])&lt;=6, YEAR(calls[[#This Row],[Date of Call]]), YEAR(calls[[#This Row],[Date of Call]])+1)</f>
        <v>2023</v>
      </c>
      <c r="J332" t="str">
        <f>TEXT(calls[[#This Row],[Date of Call]],"DDDD")</f>
        <v>Friday</v>
      </c>
      <c r="K332" t="str" cm="1">
        <f t="array" ref="K332">_xlfn.IFS(calls[[#This Row],[Duration]]&lt;=10,"Under 10 mins", calls[[#This Row],[Duration]]&lt;=30, "10 to 30 mins", calls[[#This Row],[Duration]]&lt;=60, "30 to 60 mins", calls[[#This Row],[Duration]]&lt;=120, "1 to 2 hours", TRUE, "More than 2 hours")</f>
        <v>1 to 2 hours</v>
      </c>
      <c r="L332">
        <f>ROUND(calls[[#This Row],[Satisfaction Rating]],0)</f>
        <v>4</v>
      </c>
    </row>
    <row r="333" spans="2:12" x14ac:dyDescent="0.3">
      <c r="B333" t="s">
        <v>355</v>
      </c>
      <c r="C333" t="s">
        <v>17</v>
      </c>
      <c r="D333">
        <v>95</v>
      </c>
      <c r="E333" s="17" t="s">
        <v>13</v>
      </c>
      <c r="F333" s="18">
        <v>45024</v>
      </c>
      <c r="G333">
        <v>123</v>
      </c>
      <c r="H333">
        <v>4.4000000000000004</v>
      </c>
      <c r="I333">
        <f>IF(MONTH(calls[[#This Row],[Date of Call]])&lt;=6, YEAR(calls[[#This Row],[Date of Call]]), YEAR(calls[[#This Row],[Date of Call]])+1)</f>
        <v>2023</v>
      </c>
      <c r="J333" t="str">
        <f>TEXT(calls[[#This Row],[Date of Call]],"DDDD")</f>
        <v>Saturday</v>
      </c>
      <c r="K333" t="str" cm="1">
        <f t="array" ref="K333">_xlfn.IFS(calls[[#This Row],[Duration]]&lt;=10,"Under 10 mins", calls[[#This Row],[Duration]]&lt;=30, "10 to 30 mins", calls[[#This Row],[Duration]]&lt;=60, "30 to 60 mins", calls[[#This Row],[Duration]]&lt;=120, "1 to 2 hours", TRUE, "More than 2 hours")</f>
        <v>1 to 2 hours</v>
      </c>
      <c r="L333">
        <f>ROUND(calls[[#This Row],[Satisfaction Rating]],0)</f>
        <v>4</v>
      </c>
    </row>
    <row r="334" spans="2:12" x14ac:dyDescent="0.3">
      <c r="B334" t="s">
        <v>356</v>
      </c>
      <c r="C334" t="s">
        <v>8</v>
      </c>
      <c r="D334">
        <v>49</v>
      </c>
      <c r="E334" s="17" t="s">
        <v>10</v>
      </c>
      <c r="F334" s="18">
        <v>45024</v>
      </c>
      <c r="G334">
        <v>172</v>
      </c>
      <c r="H334">
        <v>2.9</v>
      </c>
      <c r="I334">
        <f>IF(MONTH(calls[[#This Row],[Date of Call]])&lt;=6, YEAR(calls[[#This Row],[Date of Call]]), YEAR(calls[[#This Row],[Date of Call]])+1)</f>
        <v>2023</v>
      </c>
      <c r="J334" t="str">
        <f>TEXT(calls[[#This Row],[Date of Call]],"DDDD")</f>
        <v>Saturday</v>
      </c>
      <c r="K334" t="str" cm="1">
        <f t="array" ref="K334">_xlfn.IFS(calls[[#This Row],[Duration]]&lt;=10,"Under 10 mins", calls[[#This Row],[Duration]]&lt;=30, "10 to 30 mins", calls[[#This Row],[Duration]]&lt;=60, "30 to 60 mins", calls[[#This Row],[Duration]]&lt;=120, "1 to 2 hours", TRUE, "More than 2 hours")</f>
        <v>30 to 60 mins</v>
      </c>
      <c r="L334">
        <f>ROUND(calls[[#This Row],[Satisfaction Rating]],0)</f>
        <v>3</v>
      </c>
    </row>
    <row r="335" spans="2:12" x14ac:dyDescent="0.3">
      <c r="B335" t="s">
        <v>357</v>
      </c>
      <c r="C335" t="s">
        <v>16</v>
      </c>
      <c r="D335">
        <v>8</v>
      </c>
      <c r="E335" s="17" t="s">
        <v>6</v>
      </c>
      <c r="F335" s="18">
        <v>45024</v>
      </c>
      <c r="G335">
        <v>20</v>
      </c>
      <c r="H335">
        <v>4.8</v>
      </c>
      <c r="I335">
        <f>IF(MONTH(calls[[#This Row],[Date of Call]])&lt;=6, YEAR(calls[[#This Row],[Date of Call]]), YEAR(calls[[#This Row],[Date of Call]])+1)</f>
        <v>2023</v>
      </c>
      <c r="J335" t="str">
        <f>TEXT(calls[[#This Row],[Date of Call]],"DDDD")</f>
        <v>Saturday</v>
      </c>
      <c r="K335" t="str" cm="1">
        <f t="array" ref="K335">_xlfn.IFS(calls[[#This Row],[Duration]]&lt;=10,"Under 10 mins", calls[[#This Row],[Duration]]&lt;=30, "10 to 30 mins", calls[[#This Row],[Duration]]&lt;=60, "30 to 60 mins", calls[[#This Row],[Duration]]&lt;=120, "1 to 2 hours", TRUE, "More than 2 hours")</f>
        <v>Under 10 mins</v>
      </c>
      <c r="L335">
        <f>ROUND(calls[[#This Row],[Satisfaction Rating]],0)</f>
        <v>5</v>
      </c>
    </row>
    <row r="336" spans="2:12" x14ac:dyDescent="0.3">
      <c r="B336" t="s">
        <v>358</v>
      </c>
      <c r="C336" t="s">
        <v>17</v>
      </c>
      <c r="D336">
        <v>157</v>
      </c>
      <c r="E336" s="17" t="s">
        <v>10</v>
      </c>
      <c r="F336" s="18">
        <v>45024</v>
      </c>
      <c r="G336">
        <v>72</v>
      </c>
      <c r="H336">
        <v>3.7</v>
      </c>
      <c r="I336">
        <f>IF(MONTH(calls[[#This Row],[Date of Call]])&lt;=6, YEAR(calls[[#This Row],[Date of Call]]), YEAR(calls[[#This Row],[Date of Call]])+1)</f>
        <v>2023</v>
      </c>
      <c r="J336" t="str">
        <f>TEXT(calls[[#This Row],[Date of Call]],"DDDD")</f>
        <v>Saturday</v>
      </c>
      <c r="K336" t="str" cm="1">
        <f t="array" ref="K336">_xlfn.IFS(calls[[#This Row],[Duration]]&lt;=10,"Under 10 mins", calls[[#This Row],[Duration]]&lt;=30, "10 to 30 mins", calls[[#This Row],[Duration]]&lt;=60, "30 to 60 mins", calls[[#This Row],[Duration]]&lt;=120, "1 to 2 hours", TRUE, "More than 2 hours")</f>
        <v>More than 2 hours</v>
      </c>
      <c r="L336">
        <f>ROUND(calls[[#This Row],[Satisfaction Rating]],0)</f>
        <v>4</v>
      </c>
    </row>
    <row r="337" spans="2:12" x14ac:dyDescent="0.3">
      <c r="B337" t="s">
        <v>359</v>
      </c>
      <c r="C337" t="s">
        <v>23</v>
      </c>
      <c r="D337">
        <v>74</v>
      </c>
      <c r="E337" s="17" t="s">
        <v>9</v>
      </c>
      <c r="F337" s="18">
        <v>45024</v>
      </c>
      <c r="G337">
        <v>32</v>
      </c>
      <c r="H337">
        <v>4.8</v>
      </c>
      <c r="I337">
        <f>IF(MONTH(calls[[#This Row],[Date of Call]])&lt;=6, YEAR(calls[[#This Row],[Date of Call]]), YEAR(calls[[#This Row],[Date of Call]])+1)</f>
        <v>2023</v>
      </c>
      <c r="J337" t="str">
        <f>TEXT(calls[[#This Row],[Date of Call]],"DDDD")</f>
        <v>Saturday</v>
      </c>
      <c r="K337" t="str" cm="1">
        <f t="array" ref="K337">_xlfn.IFS(calls[[#This Row],[Duration]]&lt;=10,"Under 10 mins", calls[[#This Row],[Duration]]&lt;=30, "10 to 30 mins", calls[[#This Row],[Duration]]&lt;=60, "30 to 60 mins", calls[[#This Row],[Duration]]&lt;=120, "1 to 2 hours", TRUE, "More than 2 hours")</f>
        <v>1 to 2 hours</v>
      </c>
      <c r="L337">
        <f>ROUND(calls[[#This Row],[Satisfaction Rating]],0)</f>
        <v>5</v>
      </c>
    </row>
    <row r="338" spans="2:12" x14ac:dyDescent="0.3">
      <c r="B338" t="s">
        <v>360</v>
      </c>
      <c r="C338" t="s">
        <v>22</v>
      </c>
      <c r="D338">
        <v>72</v>
      </c>
      <c r="E338" s="17" t="s">
        <v>13</v>
      </c>
      <c r="F338" s="18">
        <v>45024</v>
      </c>
      <c r="G338">
        <v>140</v>
      </c>
      <c r="H338">
        <v>3.2</v>
      </c>
      <c r="I338">
        <f>IF(MONTH(calls[[#This Row],[Date of Call]])&lt;=6, YEAR(calls[[#This Row],[Date of Call]]), YEAR(calls[[#This Row],[Date of Call]])+1)</f>
        <v>2023</v>
      </c>
      <c r="J338" t="str">
        <f>TEXT(calls[[#This Row],[Date of Call]],"DDDD")</f>
        <v>Saturday</v>
      </c>
      <c r="K338" t="str" cm="1">
        <f t="array" ref="K338">_xlfn.IFS(calls[[#This Row],[Duration]]&lt;=10,"Under 10 mins", calls[[#This Row],[Duration]]&lt;=30, "10 to 30 mins", calls[[#This Row],[Duration]]&lt;=60, "30 to 60 mins", calls[[#This Row],[Duration]]&lt;=120, "1 to 2 hours", TRUE, "More than 2 hours")</f>
        <v>1 to 2 hours</v>
      </c>
      <c r="L338">
        <f>ROUND(calls[[#This Row],[Satisfaction Rating]],0)</f>
        <v>3</v>
      </c>
    </row>
    <row r="339" spans="2:12" x14ac:dyDescent="0.3">
      <c r="B339" t="s">
        <v>361</v>
      </c>
      <c r="C339" t="s">
        <v>23</v>
      </c>
      <c r="D339">
        <v>79</v>
      </c>
      <c r="E339" s="17" t="s">
        <v>9</v>
      </c>
      <c r="F339" s="18">
        <v>45025</v>
      </c>
      <c r="G339">
        <v>120</v>
      </c>
      <c r="H339">
        <v>4.9000000000000004</v>
      </c>
      <c r="I339">
        <f>IF(MONTH(calls[[#This Row],[Date of Call]])&lt;=6, YEAR(calls[[#This Row],[Date of Call]]), YEAR(calls[[#This Row],[Date of Call]])+1)</f>
        <v>2023</v>
      </c>
      <c r="J339" t="str">
        <f>TEXT(calls[[#This Row],[Date of Call]],"DDDD")</f>
        <v>Sunday</v>
      </c>
      <c r="K339" t="str" cm="1">
        <f t="array" ref="K339">_xlfn.IFS(calls[[#This Row],[Duration]]&lt;=10,"Under 10 mins", calls[[#This Row],[Duration]]&lt;=30, "10 to 30 mins", calls[[#This Row],[Duration]]&lt;=60, "30 to 60 mins", calls[[#This Row],[Duration]]&lt;=120, "1 to 2 hours", TRUE, "More than 2 hours")</f>
        <v>1 to 2 hours</v>
      </c>
      <c r="L339">
        <f>ROUND(calls[[#This Row],[Satisfaction Rating]],0)</f>
        <v>5</v>
      </c>
    </row>
    <row r="340" spans="2:12" x14ac:dyDescent="0.3">
      <c r="B340" t="s">
        <v>362</v>
      </c>
      <c r="C340" t="s">
        <v>19</v>
      </c>
      <c r="D340">
        <v>23</v>
      </c>
      <c r="E340" s="17" t="s">
        <v>9</v>
      </c>
      <c r="F340" s="18">
        <v>45025</v>
      </c>
      <c r="G340">
        <v>86</v>
      </c>
      <c r="H340">
        <v>2.2000000000000002</v>
      </c>
      <c r="I340">
        <f>IF(MONTH(calls[[#This Row],[Date of Call]])&lt;=6, YEAR(calls[[#This Row],[Date of Call]]), YEAR(calls[[#This Row],[Date of Call]])+1)</f>
        <v>2023</v>
      </c>
      <c r="J340" t="str">
        <f>TEXT(calls[[#This Row],[Date of Call]],"DDDD")</f>
        <v>Sunday</v>
      </c>
      <c r="K340" t="str" cm="1">
        <f t="array" ref="K340">_xlfn.IFS(calls[[#This Row],[Duration]]&lt;=10,"Under 10 mins", calls[[#This Row],[Duration]]&lt;=30, "10 to 30 mins", calls[[#This Row],[Duration]]&lt;=60, "30 to 60 mins", calls[[#This Row],[Duration]]&lt;=120, "1 to 2 hours", TRUE, "More than 2 hours")</f>
        <v>10 to 30 mins</v>
      </c>
      <c r="L340">
        <f>ROUND(calls[[#This Row],[Satisfaction Rating]],0)</f>
        <v>2</v>
      </c>
    </row>
    <row r="341" spans="2:12" x14ac:dyDescent="0.3">
      <c r="B341" t="s">
        <v>363</v>
      </c>
      <c r="C341" t="s">
        <v>12</v>
      </c>
      <c r="D341">
        <v>69</v>
      </c>
      <c r="E341" s="17" t="s">
        <v>9</v>
      </c>
      <c r="F341" s="18">
        <v>45025</v>
      </c>
      <c r="G341">
        <v>132</v>
      </c>
      <c r="H341">
        <v>5</v>
      </c>
      <c r="I341">
        <f>IF(MONTH(calls[[#This Row],[Date of Call]])&lt;=6, YEAR(calls[[#This Row],[Date of Call]]), YEAR(calls[[#This Row],[Date of Call]])+1)</f>
        <v>2023</v>
      </c>
      <c r="J341" t="str">
        <f>TEXT(calls[[#This Row],[Date of Call]],"DDDD")</f>
        <v>Sunday</v>
      </c>
      <c r="K341" t="str" cm="1">
        <f t="array" ref="K341">_xlfn.IFS(calls[[#This Row],[Duration]]&lt;=10,"Under 10 mins", calls[[#This Row],[Duration]]&lt;=30, "10 to 30 mins", calls[[#This Row],[Duration]]&lt;=60, "30 to 60 mins", calls[[#This Row],[Duration]]&lt;=120, "1 to 2 hours", TRUE, "More than 2 hours")</f>
        <v>1 to 2 hours</v>
      </c>
      <c r="L341">
        <f>ROUND(calls[[#This Row],[Satisfaction Rating]],0)</f>
        <v>5</v>
      </c>
    </row>
    <row r="342" spans="2:12" x14ac:dyDescent="0.3">
      <c r="B342" t="s">
        <v>364</v>
      </c>
      <c r="C342" t="s">
        <v>7</v>
      </c>
      <c r="D342">
        <v>64</v>
      </c>
      <c r="E342" s="17" t="s">
        <v>9</v>
      </c>
      <c r="F342" s="18">
        <v>45025</v>
      </c>
      <c r="G342">
        <v>80</v>
      </c>
      <c r="H342">
        <v>3.3</v>
      </c>
      <c r="I342">
        <f>IF(MONTH(calls[[#This Row],[Date of Call]])&lt;=6, YEAR(calls[[#This Row],[Date of Call]]), YEAR(calls[[#This Row],[Date of Call]])+1)</f>
        <v>2023</v>
      </c>
      <c r="J342" t="str">
        <f>TEXT(calls[[#This Row],[Date of Call]],"DDDD")</f>
        <v>Sunday</v>
      </c>
      <c r="K342" t="str" cm="1">
        <f t="array" ref="K342">_xlfn.IFS(calls[[#This Row],[Duration]]&lt;=10,"Under 10 mins", calls[[#This Row],[Duration]]&lt;=30, "10 to 30 mins", calls[[#This Row],[Duration]]&lt;=60, "30 to 60 mins", calls[[#This Row],[Duration]]&lt;=120, "1 to 2 hours", TRUE, "More than 2 hours")</f>
        <v>1 to 2 hours</v>
      </c>
      <c r="L342">
        <f>ROUND(calls[[#This Row],[Satisfaction Rating]],0)</f>
        <v>3</v>
      </c>
    </row>
    <row r="343" spans="2:12" x14ac:dyDescent="0.3">
      <c r="B343" t="s">
        <v>365</v>
      </c>
      <c r="C343" t="s">
        <v>24</v>
      </c>
      <c r="D343">
        <v>47</v>
      </c>
      <c r="E343" s="17" t="s">
        <v>10</v>
      </c>
      <c r="F343" s="18">
        <v>45025</v>
      </c>
      <c r="G343">
        <v>132</v>
      </c>
      <c r="H343">
        <v>3.7</v>
      </c>
      <c r="I343">
        <f>IF(MONTH(calls[[#This Row],[Date of Call]])&lt;=6, YEAR(calls[[#This Row],[Date of Call]]), YEAR(calls[[#This Row],[Date of Call]])+1)</f>
        <v>2023</v>
      </c>
      <c r="J343" t="str">
        <f>TEXT(calls[[#This Row],[Date of Call]],"DDDD")</f>
        <v>Sunday</v>
      </c>
      <c r="K343" t="str" cm="1">
        <f t="array" ref="K343">_xlfn.IFS(calls[[#This Row],[Duration]]&lt;=10,"Under 10 mins", calls[[#This Row],[Duration]]&lt;=30, "10 to 30 mins", calls[[#This Row],[Duration]]&lt;=60, "30 to 60 mins", calls[[#This Row],[Duration]]&lt;=120, "1 to 2 hours", TRUE, "More than 2 hours")</f>
        <v>30 to 60 mins</v>
      </c>
      <c r="L343">
        <f>ROUND(calls[[#This Row],[Satisfaction Rating]],0)</f>
        <v>4</v>
      </c>
    </row>
    <row r="344" spans="2:12" x14ac:dyDescent="0.3">
      <c r="B344" t="s">
        <v>366</v>
      </c>
      <c r="C344" t="s">
        <v>23</v>
      </c>
      <c r="D344">
        <v>55</v>
      </c>
      <c r="E344" s="17" t="s">
        <v>13</v>
      </c>
      <c r="F344" s="18">
        <v>45025</v>
      </c>
      <c r="G344">
        <v>27</v>
      </c>
      <c r="H344">
        <v>3.7</v>
      </c>
      <c r="I344">
        <f>IF(MONTH(calls[[#This Row],[Date of Call]])&lt;=6, YEAR(calls[[#This Row],[Date of Call]]), YEAR(calls[[#This Row],[Date of Call]])+1)</f>
        <v>2023</v>
      </c>
      <c r="J344" t="str">
        <f>TEXT(calls[[#This Row],[Date of Call]],"DDDD")</f>
        <v>Sunday</v>
      </c>
      <c r="K344" t="str" cm="1">
        <f t="array" ref="K344">_xlfn.IFS(calls[[#This Row],[Duration]]&lt;=10,"Under 10 mins", calls[[#This Row],[Duration]]&lt;=30, "10 to 30 mins", calls[[#This Row],[Duration]]&lt;=60, "30 to 60 mins", calls[[#This Row],[Duration]]&lt;=120, "1 to 2 hours", TRUE, "More than 2 hours")</f>
        <v>30 to 60 mins</v>
      </c>
      <c r="L344">
        <f>ROUND(calls[[#This Row],[Satisfaction Rating]],0)</f>
        <v>4</v>
      </c>
    </row>
    <row r="345" spans="2:12" x14ac:dyDescent="0.3">
      <c r="B345" t="s">
        <v>367</v>
      </c>
      <c r="C345" t="s">
        <v>18</v>
      </c>
      <c r="D345">
        <v>104</v>
      </c>
      <c r="E345" s="17" t="s">
        <v>13</v>
      </c>
      <c r="F345" s="18">
        <v>45026</v>
      </c>
      <c r="G345">
        <v>68</v>
      </c>
      <c r="H345">
        <v>3.6</v>
      </c>
      <c r="I345">
        <f>IF(MONTH(calls[[#This Row],[Date of Call]])&lt;=6, YEAR(calls[[#This Row],[Date of Call]]), YEAR(calls[[#This Row],[Date of Call]])+1)</f>
        <v>2023</v>
      </c>
      <c r="J345" t="str">
        <f>TEXT(calls[[#This Row],[Date of Call]],"DDDD")</f>
        <v>Monday</v>
      </c>
      <c r="K345" t="str" cm="1">
        <f t="array" ref="K345">_xlfn.IFS(calls[[#This Row],[Duration]]&lt;=10,"Under 10 mins", calls[[#This Row],[Duration]]&lt;=30, "10 to 30 mins", calls[[#This Row],[Duration]]&lt;=60, "30 to 60 mins", calls[[#This Row],[Duration]]&lt;=120, "1 to 2 hours", TRUE, "More than 2 hours")</f>
        <v>1 to 2 hours</v>
      </c>
      <c r="L345">
        <f>ROUND(calls[[#This Row],[Satisfaction Rating]],0)</f>
        <v>4</v>
      </c>
    </row>
    <row r="346" spans="2:12" x14ac:dyDescent="0.3">
      <c r="B346" t="s">
        <v>368</v>
      </c>
      <c r="C346" t="s">
        <v>24</v>
      </c>
      <c r="D346">
        <v>116</v>
      </c>
      <c r="E346" s="17" t="s">
        <v>9</v>
      </c>
      <c r="F346" s="18">
        <v>45026</v>
      </c>
      <c r="G346">
        <v>22</v>
      </c>
      <c r="H346">
        <v>4.7</v>
      </c>
      <c r="I346">
        <f>IF(MONTH(calls[[#This Row],[Date of Call]])&lt;=6, YEAR(calls[[#This Row],[Date of Call]]), YEAR(calls[[#This Row],[Date of Call]])+1)</f>
        <v>2023</v>
      </c>
      <c r="J346" t="str">
        <f>TEXT(calls[[#This Row],[Date of Call]],"DDDD")</f>
        <v>Monday</v>
      </c>
      <c r="K346" t="str" cm="1">
        <f t="array" ref="K346">_xlfn.IFS(calls[[#This Row],[Duration]]&lt;=10,"Under 10 mins", calls[[#This Row],[Duration]]&lt;=30, "10 to 30 mins", calls[[#This Row],[Duration]]&lt;=60, "30 to 60 mins", calls[[#This Row],[Duration]]&lt;=120, "1 to 2 hours", TRUE, "More than 2 hours")</f>
        <v>1 to 2 hours</v>
      </c>
      <c r="L346">
        <f>ROUND(calls[[#This Row],[Satisfaction Rating]],0)</f>
        <v>5</v>
      </c>
    </row>
    <row r="347" spans="2:12" x14ac:dyDescent="0.3">
      <c r="B347" t="s">
        <v>369</v>
      </c>
      <c r="C347" t="s">
        <v>19</v>
      </c>
      <c r="D347">
        <v>99</v>
      </c>
      <c r="E347" s="17" t="s">
        <v>13</v>
      </c>
      <c r="F347" s="18">
        <v>45026</v>
      </c>
      <c r="G347">
        <v>42</v>
      </c>
      <c r="H347">
        <v>3.1</v>
      </c>
      <c r="I347">
        <f>IF(MONTH(calls[[#This Row],[Date of Call]])&lt;=6, YEAR(calls[[#This Row],[Date of Call]]), YEAR(calls[[#This Row],[Date of Call]])+1)</f>
        <v>2023</v>
      </c>
      <c r="J347" t="str">
        <f>TEXT(calls[[#This Row],[Date of Call]],"DDDD")</f>
        <v>Monday</v>
      </c>
      <c r="K347" t="str" cm="1">
        <f t="array" ref="K347">_xlfn.IFS(calls[[#This Row],[Duration]]&lt;=10,"Under 10 mins", calls[[#This Row],[Duration]]&lt;=30, "10 to 30 mins", calls[[#This Row],[Duration]]&lt;=60, "30 to 60 mins", calls[[#This Row],[Duration]]&lt;=120, "1 to 2 hours", TRUE, "More than 2 hours")</f>
        <v>1 to 2 hours</v>
      </c>
      <c r="L347">
        <f>ROUND(calls[[#This Row],[Satisfaction Rating]],0)</f>
        <v>3</v>
      </c>
    </row>
    <row r="348" spans="2:12" x14ac:dyDescent="0.3">
      <c r="B348" t="s">
        <v>370</v>
      </c>
      <c r="C348" t="s">
        <v>18</v>
      </c>
      <c r="D348">
        <v>84</v>
      </c>
      <c r="E348" s="17" t="s">
        <v>13</v>
      </c>
      <c r="F348" s="18">
        <v>45027</v>
      </c>
      <c r="G348">
        <v>38</v>
      </c>
      <c r="H348">
        <v>3.3</v>
      </c>
      <c r="I348">
        <f>IF(MONTH(calls[[#This Row],[Date of Call]])&lt;=6, YEAR(calls[[#This Row],[Date of Call]]), YEAR(calls[[#This Row],[Date of Call]])+1)</f>
        <v>2023</v>
      </c>
      <c r="J348" t="str">
        <f>TEXT(calls[[#This Row],[Date of Call]],"DDDD")</f>
        <v>Tuesday</v>
      </c>
      <c r="K348" t="str" cm="1">
        <f t="array" ref="K348">_xlfn.IFS(calls[[#This Row],[Duration]]&lt;=10,"Under 10 mins", calls[[#This Row],[Duration]]&lt;=30, "10 to 30 mins", calls[[#This Row],[Duration]]&lt;=60, "30 to 60 mins", calls[[#This Row],[Duration]]&lt;=120, "1 to 2 hours", TRUE, "More than 2 hours")</f>
        <v>1 to 2 hours</v>
      </c>
      <c r="L348">
        <f>ROUND(calls[[#This Row],[Satisfaction Rating]],0)</f>
        <v>3</v>
      </c>
    </row>
    <row r="349" spans="2:12" x14ac:dyDescent="0.3">
      <c r="B349" t="s">
        <v>371</v>
      </c>
      <c r="C349" t="s">
        <v>16</v>
      </c>
      <c r="D349">
        <v>159</v>
      </c>
      <c r="E349" s="17" t="s">
        <v>13</v>
      </c>
      <c r="F349" s="18">
        <v>45027</v>
      </c>
      <c r="G349">
        <v>42</v>
      </c>
      <c r="H349">
        <v>4.5</v>
      </c>
      <c r="I349">
        <f>IF(MONTH(calls[[#This Row],[Date of Call]])&lt;=6, YEAR(calls[[#This Row],[Date of Call]]), YEAR(calls[[#This Row],[Date of Call]])+1)</f>
        <v>2023</v>
      </c>
      <c r="J349" t="str">
        <f>TEXT(calls[[#This Row],[Date of Call]],"DDDD")</f>
        <v>Tuesday</v>
      </c>
      <c r="K349" t="str" cm="1">
        <f t="array" ref="K349">_xlfn.IFS(calls[[#This Row],[Duration]]&lt;=10,"Under 10 mins", calls[[#This Row],[Duration]]&lt;=30, "10 to 30 mins", calls[[#This Row],[Duration]]&lt;=60, "30 to 60 mins", calls[[#This Row],[Duration]]&lt;=120, "1 to 2 hours", TRUE, "More than 2 hours")</f>
        <v>More than 2 hours</v>
      </c>
      <c r="L349">
        <f>ROUND(calls[[#This Row],[Satisfaction Rating]],0)</f>
        <v>5</v>
      </c>
    </row>
    <row r="350" spans="2:12" x14ac:dyDescent="0.3">
      <c r="B350" t="s">
        <v>372</v>
      </c>
      <c r="C350" t="s">
        <v>15</v>
      </c>
      <c r="D350">
        <v>25</v>
      </c>
      <c r="E350" s="17" t="s">
        <v>10</v>
      </c>
      <c r="F350" s="18">
        <v>45027</v>
      </c>
      <c r="G350">
        <v>75</v>
      </c>
      <c r="H350">
        <v>3.9</v>
      </c>
      <c r="I350">
        <f>IF(MONTH(calls[[#This Row],[Date of Call]])&lt;=6, YEAR(calls[[#This Row],[Date of Call]]), YEAR(calls[[#This Row],[Date of Call]])+1)</f>
        <v>2023</v>
      </c>
      <c r="J350" t="str">
        <f>TEXT(calls[[#This Row],[Date of Call]],"DDDD")</f>
        <v>Tuesday</v>
      </c>
      <c r="K350" t="str" cm="1">
        <f t="array" ref="K350">_xlfn.IFS(calls[[#This Row],[Duration]]&lt;=10,"Under 10 mins", calls[[#This Row],[Duration]]&lt;=30, "10 to 30 mins", calls[[#This Row],[Duration]]&lt;=60, "30 to 60 mins", calls[[#This Row],[Duration]]&lt;=120, "1 to 2 hours", TRUE, "More than 2 hours")</f>
        <v>10 to 30 mins</v>
      </c>
      <c r="L350">
        <f>ROUND(calls[[#This Row],[Satisfaction Rating]],0)</f>
        <v>4</v>
      </c>
    </row>
    <row r="351" spans="2:12" x14ac:dyDescent="0.3">
      <c r="B351" t="s">
        <v>373</v>
      </c>
      <c r="C351" t="s">
        <v>16</v>
      </c>
      <c r="D351">
        <v>53</v>
      </c>
      <c r="E351" s="17" t="s">
        <v>6</v>
      </c>
      <c r="F351" s="18">
        <v>45028</v>
      </c>
      <c r="G351">
        <v>23</v>
      </c>
      <c r="H351">
        <v>4.9000000000000004</v>
      </c>
      <c r="I351">
        <f>IF(MONTH(calls[[#This Row],[Date of Call]])&lt;=6, YEAR(calls[[#This Row],[Date of Call]]), YEAR(calls[[#This Row],[Date of Call]])+1)</f>
        <v>2023</v>
      </c>
      <c r="J351" t="str">
        <f>TEXT(calls[[#This Row],[Date of Call]],"DDDD")</f>
        <v>Wednesday</v>
      </c>
      <c r="K351" t="str" cm="1">
        <f t="array" ref="K351">_xlfn.IFS(calls[[#This Row],[Duration]]&lt;=10,"Under 10 mins", calls[[#This Row],[Duration]]&lt;=30, "10 to 30 mins", calls[[#This Row],[Duration]]&lt;=60, "30 to 60 mins", calls[[#This Row],[Duration]]&lt;=120, "1 to 2 hours", TRUE, "More than 2 hours")</f>
        <v>30 to 60 mins</v>
      </c>
      <c r="L351">
        <f>ROUND(calls[[#This Row],[Satisfaction Rating]],0)</f>
        <v>5</v>
      </c>
    </row>
    <row r="352" spans="2:12" x14ac:dyDescent="0.3">
      <c r="B352" t="s">
        <v>374</v>
      </c>
      <c r="C352" t="s">
        <v>16</v>
      </c>
      <c r="D352">
        <v>89</v>
      </c>
      <c r="E352" s="17" t="s">
        <v>10</v>
      </c>
      <c r="F352" s="18">
        <v>45028</v>
      </c>
      <c r="G352">
        <v>200</v>
      </c>
      <c r="H352">
        <v>4.8</v>
      </c>
      <c r="I352">
        <f>IF(MONTH(calls[[#This Row],[Date of Call]])&lt;=6, YEAR(calls[[#This Row],[Date of Call]]), YEAR(calls[[#This Row],[Date of Call]])+1)</f>
        <v>2023</v>
      </c>
      <c r="J352" t="str">
        <f>TEXT(calls[[#This Row],[Date of Call]],"DDDD")</f>
        <v>Wednesday</v>
      </c>
      <c r="K352" t="str" cm="1">
        <f t="array" ref="K352">_xlfn.IFS(calls[[#This Row],[Duration]]&lt;=10,"Under 10 mins", calls[[#This Row],[Duration]]&lt;=30, "10 to 30 mins", calls[[#This Row],[Duration]]&lt;=60, "30 to 60 mins", calls[[#This Row],[Duration]]&lt;=120, "1 to 2 hours", TRUE, "More than 2 hours")</f>
        <v>1 to 2 hours</v>
      </c>
      <c r="L352">
        <f>ROUND(calls[[#This Row],[Satisfaction Rating]],0)</f>
        <v>5</v>
      </c>
    </row>
    <row r="353" spans="2:12" x14ac:dyDescent="0.3">
      <c r="B353" t="s">
        <v>375</v>
      </c>
      <c r="C353" t="s">
        <v>21</v>
      </c>
      <c r="D353">
        <v>73</v>
      </c>
      <c r="E353" s="17" t="s">
        <v>9</v>
      </c>
      <c r="F353" s="18">
        <v>45029</v>
      </c>
      <c r="G353">
        <v>45</v>
      </c>
      <c r="H353">
        <v>3.6</v>
      </c>
      <c r="I353">
        <f>IF(MONTH(calls[[#This Row],[Date of Call]])&lt;=6, YEAR(calls[[#This Row],[Date of Call]]), YEAR(calls[[#This Row],[Date of Call]])+1)</f>
        <v>2023</v>
      </c>
      <c r="J353" t="str">
        <f>TEXT(calls[[#This Row],[Date of Call]],"DDDD")</f>
        <v>Thursday</v>
      </c>
      <c r="K353" t="str" cm="1">
        <f t="array" ref="K353">_xlfn.IFS(calls[[#This Row],[Duration]]&lt;=10,"Under 10 mins", calls[[#This Row],[Duration]]&lt;=30, "10 to 30 mins", calls[[#This Row],[Duration]]&lt;=60, "30 to 60 mins", calls[[#This Row],[Duration]]&lt;=120, "1 to 2 hours", TRUE, "More than 2 hours")</f>
        <v>1 to 2 hours</v>
      </c>
      <c r="L353">
        <f>ROUND(calls[[#This Row],[Satisfaction Rating]],0)</f>
        <v>4</v>
      </c>
    </row>
    <row r="354" spans="2:12" x14ac:dyDescent="0.3">
      <c r="B354" t="s">
        <v>376</v>
      </c>
      <c r="C354" t="s">
        <v>19</v>
      </c>
      <c r="D354">
        <v>50</v>
      </c>
      <c r="E354" s="17" t="s">
        <v>9</v>
      </c>
      <c r="F354" s="18">
        <v>45029</v>
      </c>
      <c r="G354">
        <v>105</v>
      </c>
      <c r="H354">
        <v>3.5</v>
      </c>
      <c r="I354">
        <f>IF(MONTH(calls[[#This Row],[Date of Call]])&lt;=6, YEAR(calls[[#This Row],[Date of Call]]), YEAR(calls[[#This Row],[Date of Call]])+1)</f>
        <v>2023</v>
      </c>
      <c r="J354" t="str">
        <f>TEXT(calls[[#This Row],[Date of Call]],"DDDD")</f>
        <v>Thursday</v>
      </c>
      <c r="K354" t="str" cm="1">
        <f t="array" ref="K354">_xlfn.IFS(calls[[#This Row],[Duration]]&lt;=10,"Under 10 mins", calls[[#This Row],[Duration]]&lt;=30, "10 to 30 mins", calls[[#This Row],[Duration]]&lt;=60, "30 to 60 mins", calls[[#This Row],[Duration]]&lt;=120, "1 to 2 hours", TRUE, "More than 2 hours")</f>
        <v>30 to 60 mins</v>
      </c>
      <c r="L354">
        <f>ROUND(calls[[#This Row],[Satisfaction Rating]],0)</f>
        <v>4</v>
      </c>
    </row>
    <row r="355" spans="2:12" x14ac:dyDescent="0.3">
      <c r="B355" t="s">
        <v>377</v>
      </c>
      <c r="C355" t="s">
        <v>8</v>
      </c>
      <c r="D355">
        <v>98</v>
      </c>
      <c r="E355" s="17" t="s">
        <v>9</v>
      </c>
      <c r="F355" s="18">
        <v>45029</v>
      </c>
      <c r="G355">
        <v>22</v>
      </c>
      <c r="H355">
        <v>3.8</v>
      </c>
      <c r="I355">
        <f>IF(MONTH(calls[[#This Row],[Date of Call]])&lt;=6, YEAR(calls[[#This Row],[Date of Call]]), YEAR(calls[[#This Row],[Date of Call]])+1)</f>
        <v>2023</v>
      </c>
      <c r="J355" t="str">
        <f>TEXT(calls[[#This Row],[Date of Call]],"DDDD")</f>
        <v>Thursday</v>
      </c>
      <c r="K355" t="str" cm="1">
        <f t="array" ref="K355">_xlfn.IFS(calls[[#This Row],[Duration]]&lt;=10,"Under 10 mins", calls[[#This Row],[Duration]]&lt;=30, "10 to 30 mins", calls[[#This Row],[Duration]]&lt;=60, "30 to 60 mins", calls[[#This Row],[Duration]]&lt;=120, "1 to 2 hours", TRUE, "More than 2 hours")</f>
        <v>1 to 2 hours</v>
      </c>
      <c r="L355">
        <f>ROUND(calls[[#This Row],[Satisfaction Rating]],0)</f>
        <v>4</v>
      </c>
    </row>
    <row r="356" spans="2:12" x14ac:dyDescent="0.3">
      <c r="B356" t="s">
        <v>378</v>
      </c>
      <c r="C356" t="s">
        <v>14</v>
      </c>
      <c r="D356">
        <v>114</v>
      </c>
      <c r="E356" s="17" t="s">
        <v>13</v>
      </c>
      <c r="F356" s="18">
        <v>45030</v>
      </c>
      <c r="G356">
        <v>126</v>
      </c>
      <c r="H356">
        <v>4.4000000000000004</v>
      </c>
      <c r="I356">
        <f>IF(MONTH(calls[[#This Row],[Date of Call]])&lt;=6, YEAR(calls[[#This Row],[Date of Call]]), YEAR(calls[[#This Row],[Date of Call]])+1)</f>
        <v>2023</v>
      </c>
      <c r="J356" t="str">
        <f>TEXT(calls[[#This Row],[Date of Call]],"DDDD")</f>
        <v>Friday</v>
      </c>
      <c r="K356" t="str" cm="1">
        <f t="array" ref="K356">_xlfn.IFS(calls[[#This Row],[Duration]]&lt;=10,"Under 10 mins", calls[[#This Row],[Duration]]&lt;=30, "10 to 30 mins", calls[[#This Row],[Duration]]&lt;=60, "30 to 60 mins", calls[[#This Row],[Duration]]&lt;=120, "1 to 2 hours", TRUE, "More than 2 hours")</f>
        <v>1 to 2 hours</v>
      </c>
      <c r="L356">
        <f>ROUND(calls[[#This Row],[Satisfaction Rating]],0)</f>
        <v>4</v>
      </c>
    </row>
    <row r="357" spans="2:12" x14ac:dyDescent="0.3">
      <c r="B357" t="s">
        <v>379</v>
      </c>
      <c r="C357" t="s">
        <v>7</v>
      </c>
      <c r="D357">
        <v>67</v>
      </c>
      <c r="E357" s="17" t="s">
        <v>13</v>
      </c>
      <c r="F357" s="18">
        <v>45030</v>
      </c>
      <c r="G357">
        <v>35</v>
      </c>
      <c r="H357">
        <v>3</v>
      </c>
      <c r="I357">
        <f>IF(MONTH(calls[[#This Row],[Date of Call]])&lt;=6, YEAR(calls[[#This Row],[Date of Call]]), YEAR(calls[[#This Row],[Date of Call]])+1)</f>
        <v>2023</v>
      </c>
      <c r="J357" t="str">
        <f>TEXT(calls[[#This Row],[Date of Call]],"DDDD")</f>
        <v>Friday</v>
      </c>
      <c r="K357" t="str" cm="1">
        <f t="array" ref="K357">_xlfn.IFS(calls[[#This Row],[Duration]]&lt;=10,"Under 10 mins", calls[[#This Row],[Duration]]&lt;=30, "10 to 30 mins", calls[[#This Row],[Duration]]&lt;=60, "30 to 60 mins", calls[[#This Row],[Duration]]&lt;=120, "1 to 2 hours", TRUE, "More than 2 hours")</f>
        <v>1 to 2 hours</v>
      </c>
      <c r="L357">
        <f>ROUND(calls[[#This Row],[Satisfaction Rating]],0)</f>
        <v>3</v>
      </c>
    </row>
    <row r="358" spans="2:12" x14ac:dyDescent="0.3">
      <c r="B358" t="s">
        <v>380</v>
      </c>
      <c r="C358" t="s">
        <v>23</v>
      </c>
      <c r="D358">
        <v>91</v>
      </c>
      <c r="E358" s="17" t="s">
        <v>9</v>
      </c>
      <c r="F358" s="18">
        <v>45030</v>
      </c>
      <c r="G358">
        <v>84</v>
      </c>
      <c r="H358">
        <v>4.5</v>
      </c>
      <c r="I358">
        <f>IF(MONTH(calls[[#This Row],[Date of Call]])&lt;=6, YEAR(calls[[#This Row],[Date of Call]]), YEAR(calls[[#This Row],[Date of Call]])+1)</f>
        <v>2023</v>
      </c>
      <c r="J358" t="str">
        <f>TEXT(calls[[#This Row],[Date of Call]],"DDDD")</f>
        <v>Friday</v>
      </c>
      <c r="K358" t="str" cm="1">
        <f t="array" ref="K358">_xlfn.IFS(calls[[#This Row],[Duration]]&lt;=10,"Under 10 mins", calls[[#This Row],[Duration]]&lt;=30, "10 to 30 mins", calls[[#This Row],[Duration]]&lt;=60, "30 to 60 mins", calls[[#This Row],[Duration]]&lt;=120, "1 to 2 hours", TRUE, "More than 2 hours")</f>
        <v>1 to 2 hours</v>
      </c>
      <c r="L358">
        <f>ROUND(calls[[#This Row],[Satisfaction Rating]],0)</f>
        <v>5</v>
      </c>
    </row>
    <row r="359" spans="2:12" x14ac:dyDescent="0.3">
      <c r="B359" t="s">
        <v>381</v>
      </c>
      <c r="C359" t="s">
        <v>5</v>
      </c>
      <c r="D359">
        <v>67</v>
      </c>
      <c r="E359" s="17" t="s">
        <v>9</v>
      </c>
      <c r="F359" s="18">
        <v>45031</v>
      </c>
      <c r="G359">
        <v>172</v>
      </c>
      <c r="H359">
        <v>4.5</v>
      </c>
      <c r="I359">
        <f>IF(MONTH(calls[[#This Row],[Date of Call]])&lt;=6, YEAR(calls[[#This Row],[Date of Call]]), YEAR(calls[[#This Row],[Date of Call]])+1)</f>
        <v>2023</v>
      </c>
      <c r="J359" t="str">
        <f>TEXT(calls[[#This Row],[Date of Call]],"DDDD")</f>
        <v>Saturday</v>
      </c>
      <c r="K359" t="str" cm="1">
        <f t="array" ref="K359">_xlfn.IFS(calls[[#This Row],[Duration]]&lt;=10,"Under 10 mins", calls[[#This Row],[Duration]]&lt;=30, "10 to 30 mins", calls[[#This Row],[Duration]]&lt;=60, "30 to 60 mins", calls[[#This Row],[Duration]]&lt;=120, "1 to 2 hours", TRUE, "More than 2 hours")</f>
        <v>1 to 2 hours</v>
      </c>
      <c r="L359">
        <f>ROUND(calls[[#This Row],[Satisfaction Rating]],0)</f>
        <v>5</v>
      </c>
    </row>
    <row r="360" spans="2:12" x14ac:dyDescent="0.3">
      <c r="B360" t="s">
        <v>382</v>
      </c>
      <c r="C360" t="s">
        <v>14</v>
      </c>
      <c r="D360">
        <v>139</v>
      </c>
      <c r="E360" s="17" t="s">
        <v>10</v>
      </c>
      <c r="F360" s="18">
        <v>45031</v>
      </c>
      <c r="G360">
        <v>114</v>
      </c>
      <c r="H360">
        <v>4</v>
      </c>
      <c r="I360">
        <f>IF(MONTH(calls[[#This Row],[Date of Call]])&lt;=6, YEAR(calls[[#This Row],[Date of Call]]), YEAR(calls[[#This Row],[Date of Call]])+1)</f>
        <v>2023</v>
      </c>
      <c r="J360" t="str">
        <f>TEXT(calls[[#This Row],[Date of Call]],"DDDD")</f>
        <v>Saturday</v>
      </c>
      <c r="K360" t="str" cm="1">
        <f t="array" ref="K360">_xlfn.IFS(calls[[#This Row],[Duration]]&lt;=10,"Under 10 mins", calls[[#This Row],[Duration]]&lt;=30, "10 to 30 mins", calls[[#This Row],[Duration]]&lt;=60, "30 to 60 mins", calls[[#This Row],[Duration]]&lt;=120, "1 to 2 hours", TRUE, "More than 2 hours")</f>
        <v>More than 2 hours</v>
      </c>
      <c r="L360">
        <f>ROUND(calls[[#This Row],[Satisfaction Rating]],0)</f>
        <v>4</v>
      </c>
    </row>
    <row r="361" spans="2:12" x14ac:dyDescent="0.3">
      <c r="B361" t="s">
        <v>383</v>
      </c>
      <c r="C361" t="s">
        <v>5</v>
      </c>
      <c r="D361">
        <v>102</v>
      </c>
      <c r="E361" s="17" t="s">
        <v>10</v>
      </c>
      <c r="F361" s="18">
        <v>45031</v>
      </c>
      <c r="G361">
        <v>60</v>
      </c>
      <c r="H361">
        <v>3.8</v>
      </c>
      <c r="I361">
        <f>IF(MONTH(calls[[#This Row],[Date of Call]])&lt;=6, YEAR(calls[[#This Row],[Date of Call]]), YEAR(calls[[#This Row],[Date of Call]])+1)</f>
        <v>2023</v>
      </c>
      <c r="J361" t="str">
        <f>TEXT(calls[[#This Row],[Date of Call]],"DDDD")</f>
        <v>Saturday</v>
      </c>
      <c r="K361" t="str" cm="1">
        <f t="array" ref="K361">_xlfn.IFS(calls[[#This Row],[Duration]]&lt;=10,"Under 10 mins", calls[[#This Row],[Duration]]&lt;=30, "10 to 30 mins", calls[[#This Row],[Duration]]&lt;=60, "30 to 60 mins", calls[[#This Row],[Duration]]&lt;=120, "1 to 2 hours", TRUE, "More than 2 hours")</f>
        <v>1 to 2 hours</v>
      </c>
      <c r="L361">
        <f>ROUND(calls[[#This Row],[Satisfaction Rating]],0)</f>
        <v>4</v>
      </c>
    </row>
    <row r="362" spans="2:12" x14ac:dyDescent="0.3">
      <c r="B362" t="s">
        <v>384</v>
      </c>
      <c r="C362" t="s">
        <v>17</v>
      </c>
      <c r="D362">
        <v>108</v>
      </c>
      <c r="E362" s="17" t="s">
        <v>11</v>
      </c>
      <c r="F362" s="18">
        <v>45031</v>
      </c>
      <c r="G362">
        <v>26</v>
      </c>
      <c r="H362">
        <v>3.3</v>
      </c>
      <c r="I362">
        <f>IF(MONTH(calls[[#This Row],[Date of Call]])&lt;=6, YEAR(calls[[#This Row],[Date of Call]]), YEAR(calls[[#This Row],[Date of Call]])+1)</f>
        <v>2023</v>
      </c>
      <c r="J362" t="str">
        <f>TEXT(calls[[#This Row],[Date of Call]],"DDDD")</f>
        <v>Saturday</v>
      </c>
      <c r="K362" t="str" cm="1">
        <f t="array" ref="K362">_xlfn.IFS(calls[[#This Row],[Duration]]&lt;=10,"Under 10 mins", calls[[#This Row],[Duration]]&lt;=30, "10 to 30 mins", calls[[#This Row],[Duration]]&lt;=60, "30 to 60 mins", calls[[#This Row],[Duration]]&lt;=120, "1 to 2 hours", TRUE, "More than 2 hours")</f>
        <v>1 to 2 hours</v>
      </c>
      <c r="L362">
        <f>ROUND(calls[[#This Row],[Satisfaction Rating]],0)</f>
        <v>3</v>
      </c>
    </row>
    <row r="363" spans="2:12" x14ac:dyDescent="0.3">
      <c r="B363" t="s">
        <v>385</v>
      </c>
      <c r="C363" t="s">
        <v>15</v>
      </c>
      <c r="D363">
        <v>66</v>
      </c>
      <c r="E363" s="17" t="s">
        <v>9</v>
      </c>
      <c r="F363" s="18">
        <v>45031</v>
      </c>
      <c r="G363">
        <v>210</v>
      </c>
      <c r="H363">
        <v>4.3</v>
      </c>
      <c r="I363">
        <f>IF(MONTH(calls[[#This Row],[Date of Call]])&lt;=6, YEAR(calls[[#This Row],[Date of Call]]), YEAR(calls[[#This Row],[Date of Call]])+1)</f>
        <v>2023</v>
      </c>
      <c r="J363" t="str">
        <f>TEXT(calls[[#This Row],[Date of Call]],"DDDD")</f>
        <v>Saturday</v>
      </c>
      <c r="K363" t="str" cm="1">
        <f t="array" ref="K363">_xlfn.IFS(calls[[#This Row],[Duration]]&lt;=10,"Under 10 mins", calls[[#This Row],[Duration]]&lt;=30, "10 to 30 mins", calls[[#This Row],[Duration]]&lt;=60, "30 to 60 mins", calls[[#This Row],[Duration]]&lt;=120, "1 to 2 hours", TRUE, "More than 2 hours")</f>
        <v>1 to 2 hours</v>
      </c>
      <c r="L363">
        <f>ROUND(calls[[#This Row],[Satisfaction Rating]],0)</f>
        <v>4</v>
      </c>
    </row>
    <row r="364" spans="2:12" x14ac:dyDescent="0.3">
      <c r="B364" t="s">
        <v>386</v>
      </c>
      <c r="C364" t="s">
        <v>22</v>
      </c>
      <c r="D364">
        <v>85</v>
      </c>
      <c r="E364" s="17" t="s">
        <v>10</v>
      </c>
      <c r="F364" s="18">
        <v>45031</v>
      </c>
      <c r="G364">
        <v>129</v>
      </c>
      <c r="H364">
        <v>4.2</v>
      </c>
      <c r="I364">
        <f>IF(MONTH(calls[[#This Row],[Date of Call]])&lt;=6, YEAR(calls[[#This Row],[Date of Call]]), YEAR(calls[[#This Row],[Date of Call]])+1)</f>
        <v>2023</v>
      </c>
      <c r="J364" t="str">
        <f>TEXT(calls[[#This Row],[Date of Call]],"DDDD")</f>
        <v>Saturday</v>
      </c>
      <c r="K364" t="str" cm="1">
        <f t="array" ref="K364">_xlfn.IFS(calls[[#This Row],[Duration]]&lt;=10,"Under 10 mins", calls[[#This Row],[Duration]]&lt;=30, "10 to 30 mins", calls[[#This Row],[Duration]]&lt;=60, "30 to 60 mins", calls[[#This Row],[Duration]]&lt;=120, "1 to 2 hours", TRUE, "More than 2 hours")</f>
        <v>1 to 2 hours</v>
      </c>
      <c r="L364">
        <f>ROUND(calls[[#This Row],[Satisfaction Rating]],0)</f>
        <v>4</v>
      </c>
    </row>
    <row r="365" spans="2:12" x14ac:dyDescent="0.3">
      <c r="B365" t="s">
        <v>387</v>
      </c>
      <c r="C365" t="s">
        <v>7</v>
      </c>
      <c r="D365">
        <v>55</v>
      </c>
      <c r="E365" s="17" t="s">
        <v>11</v>
      </c>
      <c r="F365" s="18">
        <v>45031</v>
      </c>
      <c r="G365">
        <v>215</v>
      </c>
      <c r="H365">
        <v>4.3</v>
      </c>
      <c r="I365">
        <f>IF(MONTH(calls[[#This Row],[Date of Call]])&lt;=6, YEAR(calls[[#This Row],[Date of Call]]), YEAR(calls[[#This Row],[Date of Call]])+1)</f>
        <v>2023</v>
      </c>
      <c r="J365" t="str">
        <f>TEXT(calls[[#This Row],[Date of Call]],"DDDD")</f>
        <v>Saturday</v>
      </c>
      <c r="K365" t="str" cm="1">
        <f t="array" ref="K365">_xlfn.IFS(calls[[#This Row],[Duration]]&lt;=10,"Under 10 mins", calls[[#This Row],[Duration]]&lt;=30, "10 to 30 mins", calls[[#This Row],[Duration]]&lt;=60, "30 to 60 mins", calls[[#This Row],[Duration]]&lt;=120, "1 to 2 hours", TRUE, "More than 2 hours")</f>
        <v>30 to 60 mins</v>
      </c>
      <c r="L365">
        <f>ROUND(calls[[#This Row],[Satisfaction Rating]],0)</f>
        <v>4</v>
      </c>
    </row>
    <row r="366" spans="2:12" x14ac:dyDescent="0.3">
      <c r="B366" t="s">
        <v>388</v>
      </c>
      <c r="C366" t="s">
        <v>17</v>
      </c>
      <c r="D366">
        <v>17</v>
      </c>
      <c r="E366" s="17" t="s">
        <v>6</v>
      </c>
      <c r="F366" s="18">
        <v>45031</v>
      </c>
      <c r="G366">
        <v>69</v>
      </c>
      <c r="H366">
        <v>4.5999999999999996</v>
      </c>
      <c r="I366">
        <f>IF(MONTH(calls[[#This Row],[Date of Call]])&lt;=6, YEAR(calls[[#This Row],[Date of Call]]), YEAR(calls[[#This Row],[Date of Call]])+1)</f>
        <v>2023</v>
      </c>
      <c r="J366" t="str">
        <f>TEXT(calls[[#This Row],[Date of Call]],"DDDD")</f>
        <v>Saturday</v>
      </c>
      <c r="K366" t="str" cm="1">
        <f t="array" ref="K366">_xlfn.IFS(calls[[#This Row],[Duration]]&lt;=10,"Under 10 mins", calls[[#This Row],[Duration]]&lt;=30, "10 to 30 mins", calls[[#This Row],[Duration]]&lt;=60, "30 to 60 mins", calls[[#This Row],[Duration]]&lt;=120, "1 to 2 hours", TRUE, "More than 2 hours")</f>
        <v>10 to 30 mins</v>
      </c>
      <c r="L366">
        <f>ROUND(calls[[#This Row],[Satisfaction Rating]],0)</f>
        <v>5</v>
      </c>
    </row>
    <row r="367" spans="2:12" x14ac:dyDescent="0.3">
      <c r="B367" t="s">
        <v>389</v>
      </c>
      <c r="C367" t="s">
        <v>7</v>
      </c>
      <c r="D367">
        <v>128</v>
      </c>
      <c r="E367" s="17" t="s">
        <v>6</v>
      </c>
      <c r="F367" s="18">
        <v>45031</v>
      </c>
      <c r="G367">
        <v>140</v>
      </c>
      <c r="H367">
        <v>3</v>
      </c>
      <c r="I367">
        <f>IF(MONTH(calls[[#This Row],[Date of Call]])&lt;=6, YEAR(calls[[#This Row],[Date of Call]]), YEAR(calls[[#This Row],[Date of Call]])+1)</f>
        <v>2023</v>
      </c>
      <c r="J367" t="str">
        <f>TEXT(calls[[#This Row],[Date of Call]],"DDDD")</f>
        <v>Saturday</v>
      </c>
      <c r="K367" t="str" cm="1">
        <f t="array" ref="K367">_xlfn.IFS(calls[[#This Row],[Duration]]&lt;=10,"Under 10 mins", calls[[#This Row],[Duration]]&lt;=30, "10 to 30 mins", calls[[#This Row],[Duration]]&lt;=60, "30 to 60 mins", calls[[#This Row],[Duration]]&lt;=120, "1 to 2 hours", TRUE, "More than 2 hours")</f>
        <v>More than 2 hours</v>
      </c>
      <c r="L367">
        <f>ROUND(calls[[#This Row],[Satisfaction Rating]],0)</f>
        <v>3</v>
      </c>
    </row>
    <row r="368" spans="2:12" x14ac:dyDescent="0.3">
      <c r="B368" t="s">
        <v>390</v>
      </c>
      <c r="C368" t="s">
        <v>19</v>
      </c>
      <c r="D368">
        <v>45</v>
      </c>
      <c r="E368" s="17" t="s">
        <v>11</v>
      </c>
      <c r="F368" s="18">
        <v>45032</v>
      </c>
      <c r="G368">
        <v>156</v>
      </c>
      <c r="H368">
        <v>2.7</v>
      </c>
      <c r="I368">
        <f>IF(MONTH(calls[[#This Row],[Date of Call]])&lt;=6, YEAR(calls[[#This Row],[Date of Call]]), YEAR(calls[[#This Row],[Date of Call]])+1)</f>
        <v>2023</v>
      </c>
      <c r="J368" t="str">
        <f>TEXT(calls[[#This Row],[Date of Call]],"DDDD")</f>
        <v>Sunday</v>
      </c>
      <c r="K368" t="str" cm="1">
        <f t="array" ref="K368">_xlfn.IFS(calls[[#This Row],[Duration]]&lt;=10,"Under 10 mins", calls[[#This Row],[Duration]]&lt;=30, "10 to 30 mins", calls[[#This Row],[Duration]]&lt;=60, "30 to 60 mins", calls[[#This Row],[Duration]]&lt;=120, "1 to 2 hours", TRUE, "More than 2 hours")</f>
        <v>30 to 60 mins</v>
      </c>
      <c r="L368">
        <f>ROUND(calls[[#This Row],[Satisfaction Rating]],0)</f>
        <v>3</v>
      </c>
    </row>
    <row r="369" spans="2:12" x14ac:dyDescent="0.3">
      <c r="B369" t="s">
        <v>391</v>
      </c>
      <c r="C369" t="s">
        <v>17</v>
      </c>
      <c r="D369">
        <v>41</v>
      </c>
      <c r="E369" s="17" t="s">
        <v>6</v>
      </c>
      <c r="F369" s="18">
        <v>45032</v>
      </c>
      <c r="G369">
        <v>164</v>
      </c>
      <c r="H369">
        <v>3.1</v>
      </c>
      <c r="I369">
        <f>IF(MONTH(calls[[#This Row],[Date of Call]])&lt;=6, YEAR(calls[[#This Row],[Date of Call]]), YEAR(calls[[#This Row],[Date of Call]])+1)</f>
        <v>2023</v>
      </c>
      <c r="J369" t="str">
        <f>TEXT(calls[[#This Row],[Date of Call]],"DDDD")</f>
        <v>Sunday</v>
      </c>
      <c r="K369" t="str" cm="1">
        <f t="array" ref="K369">_xlfn.IFS(calls[[#This Row],[Duration]]&lt;=10,"Under 10 mins", calls[[#This Row],[Duration]]&lt;=30, "10 to 30 mins", calls[[#This Row],[Duration]]&lt;=60, "30 to 60 mins", calls[[#This Row],[Duration]]&lt;=120, "1 to 2 hours", TRUE, "More than 2 hours")</f>
        <v>30 to 60 mins</v>
      </c>
      <c r="L369">
        <f>ROUND(calls[[#This Row],[Satisfaction Rating]],0)</f>
        <v>3</v>
      </c>
    </row>
    <row r="370" spans="2:12" x14ac:dyDescent="0.3">
      <c r="B370" t="s">
        <v>392</v>
      </c>
      <c r="C370" t="s">
        <v>24</v>
      </c>
      <c r="D370">
        <v>49</v>
      </c>
      <c r="E370" s="17" t="s">
        <v>6</v>
      </c>
      <c r="F370" s="18">
        <v>45032</v>
      </c>
      <c r="G370">
        <v>195</v>
      </c>
      <c r="H370">
        <v>2.6</v>
      </c>
      <c r="I370">
        <f>IF(MONTH(calls[[#This Row],[Date of Call]])&lt;=6, YEAR(calls[[#This Row],[Date of Call]]), YEAR(calls[[#This Row],[Date of Call]])+1)</f>
        <v>2023</v>
      </c>
      <c r="J370" t="str">
        <f>TEXT(calls[[#This Row],[Date of Call]],"DDDD")</f>
        <v>Sunday</v>
      </c>
      <c r="K370" t="str" cm="1">
        <f t="array" ref="K370">_xlfn.IFS(calls[[#This Row],[Duration]]&lt;=10,"Under 10 mins", calls[[#This Row],[Duration]]&lt;=30, "10 to 30 mins", calls[[#This Row],[Duration]]&lt;=60, "30 to 60 mins", calls[[#This Row],[Duration]]&lt;=120, "1 to 2 hours", TRUE, "More than 2 hours")</f>
        <v>30 to 60 mins</v>
      </c>
      <c r="L370">
        <f>ROUND(calls[[#This Row],[Satisfaction Rating]],0)</f>
        <v>3</v>
      </c>
    </row>
    <row r="371" spans="2:12" x14ac:dyDescent="0.3">
      <c r="B371" t="s">
        <v>393</v>
      </c>
      <c r="C371" t="s">
        <v>12</v>
      </c>
      <c r="D371">
        <v>21</v>
      </c>
      <c r="E371" s="17" t="s">
        <v>13</v>
      </c>
      <c r="F371" s="18">
        <v>45032</v>
      </c>
      <c r="G371">
        <v>74</v>
      </c>
      <c r="H371">
        <v>4.5999999999999996</v>
      </c>
      <c r="I371">
        <f>IF(MONTH(calls[[#This Row],[Date of Call]])&lt;=6, YEAR(calls[[#This Row],[Date of Call]]), YEAR(calls[[#This Row],[Date of Call]])+1)</f>
        <v>2023</v>
      </c>
      <c r="J371" t="str">
        <f>TEXT(calls[[#This Row],[Date of Call]],"DDDD")</f>
        <v>Sunday</v>
      </c>
      <c r="K371" t="str" cm="1">
        <f t="array" ref="K371">_xlfn.IFS(calls[[#This Row],[Duration]]&lt;=10,"Under 10 mins", calls[[#This Row],[Duration]]&lt;=30, "10 to 30 mins", calls[[#This Row],[Duration]]&lt;=60, "30 to 60 mins", calls[[#This Row],[Duration]]&lt;=120, "1 to 2 hours", TRUE, "More than 2 hours")</f>
        <v>10 to 30 mins</v>
      </c>
      <c r="L371">
        <f>ROUND(calls[[#This Row],[Satisfaction Rating]],0)</f>
        <v>5</v>
      </c>
    </row>
    <row r="372" spans="2:12" x14ac:dyDescent="0.3">
      <c r="B372" t="s">
        <v>394</v>
      </c>
      <c r="C372" t="s">
        <v>16</v>
      </c>
      <c r="D372">
        <v>133</v>
      </c>
      <c r="E372" s="17" t="s">
        <v>11</v>
      </c>
      <c r="F372" s="18">
        <v>45032</v>
      </c>
      <c r="G372">
        <v>100</v>
      </c>
      <c r="H372">
        <v>4</v>
      </c>
      <c r="I372">
        <f>IF(MONTH(calls[[#This Row],[Date of Call]])&lt;=6, YEAR(calls[[#This Row],[Date of Call]]), YEAR(calls[[#This Row],[Date of Call]])+1)</f>
        <v>2023</v>
      </c>
      <c r="J372" t="str">
        <f>TEXT(calls[[#This Row],[Date of Call]],"DDDD")</f>
        <v>Sunday</v>
      </c>
      <c r="K372" t="str" cm="1">
        <f t="array" ref="K372">_xlfn.IFS(calls[[#This Row],[Duration]]&lt;=10,"Under 10 mins", calls[[#This Row],[Duration]]&lt;=30, "10 to 30 mins", calls[[#This Row],[Duration]]&lt;=60, "30 to 60 mins", calls[[#This Row],[Duration]]&lt;=120, "1 to 2 hours", TRUE, "More than 2 hours")</f>
        <v>More than 2 hours</v>
      </c>
      <c r="L372">
        <f>ROUND(calls[[#This Row],[Satisfaction Rating]],0)</f>
        <v>4</v>
      </c>
    </row>
    <row r="373" spans="2:12" x14ac:dyDescent="0.3">
      <c r="B373" t="s">
        <v>395</v>
      </c>
      <c r="C373" t="s">
        <v>20</v>
      </c>
      <c r="D373">
        <v>135</v>
      </c>
      <c r="E373" s="17" t="s">
        <v>9</v>
      </c>
      <c r="F373" s="18">
        <v>45032</v>
      </c>
      <c r="G373">
        <v>185</v>
      </c>
      <c r="H373">
        <v>4.5</v>
      </c>
      <c r="I373">
        <f>IF(MONTH(calls[[#This Row],[Date of Call]])&lt;=6, YEAR(calls[[#This Row],[Date of Call]]), YEAR(calls[[#This Row],[Date of Call]])+1)</f>
        <v>2023</v>
      </c>
      <c r="J373" t="str">
        <f>TEXT(calls[[#This Row],[Date of Call]],"DDDD")</f>
        <v>Sunday</v>
      </c>
      <c r="K373" t="str" cm="1">
        <f t="array" ref="K373">_xlfn.IFS(calls[[#This Row],[Duration]]&lt;=10,"Under 10 mins", calls[[#This Row],[Duration]]&lt;=30, "10 to 30 mins", calls[[#This Row],[Duration]]&lt;=60, "30 to 60 mins", calls[[#This Row],[Duration]]&lt;=120, "1 to 2 hours", TRUE, "More than 2 hours")</f>
        <v>More than 2 hours</v>
      </c>
      <c r="L373">
        <f>ROUND(calls[[#This Row],[Satisfaction Rating]],0)</f>
        <v>5</v>
      </c>
    </row>
    <row r="374" spans="2:12" x14ac:dyDescent="0.3">
      <c r="B374" t="s">
        <v>396</v>
      </c>
      <c r="C374" t="s">
        <v>14</v>
      </c>
      <c r="D374">
        <v>69</v>
      </c>
      <c r="E374" s="17" t="s">
        <v>11</v>
      </c>
      <c r="F374" s="18">
        <v>45032</v>
      </c>
      <c r="G374">
        <v>130</v>
      </c>
      <c r="H374">
        <v>1.9</v>
      </c>
      <c r="I374">
        <f>IF(MONTH(calls[[#This Row],[Date of Call]])&lt;=6, YEAR(calls[[#This Row],[Date of Call]]), YEAR(calls[[#This Row],[Date of Call]])+1)</f>
        <v>2023</v>
      </c>
      <c r="J374" t="str">
        <f>TEXT(calls[[#This Row],[Date of Call]],"DDDD")</f>
        <v>Sunday</v>
      </c>
      <c r="K374" t="str" cm="1">
        <f t="array" ref="K374">_xlfn.IFS(calls[[#This Row],[Duration]]&lt;=10,"Under 10 mins", calls[[#This Row],[Duration]]&lt;=30, "10 to 30 mins", calls[[#This Row],[Duration]]&lt;=60, "30 to 60 mins", calls[[#This Row],[Duration]]&lt;=120, "1 to 2 hours", TRUE, "More than 2 hours")</f>
        <v>1 to 2 hours</v>
      </c>
      <c r="L374">
        <f>ROUND(calls[[#This Row],[Satisfaction Rating]],0)</f>
        <v>2</v>
      </c>
    </row>
    <row r="375" spans="2:12" x14ac:dyDescent="0.3">
      <c r="B375" t="s">
        <v>397</v>
      </c>
      <c r="C375" t="s">
        <v>18</v>
      </c>
      <c r="D375">
        <v>110</v>
      </c>
      <c r="E375" s="17" t="s">
        <v>13</v>
      </c>
      <c r="F375" s="18">
        <v>45033</v>
      </c>
      <c r="G375">
        <v>21</v>
      </c>
      <c r="H375">
        <v>2.6</v>
      </c>
      <c r="I375">
        <f>IF(MONTH(calls[[#This Row],[Date of Call]])&lt;=6, YEAR(calls[[#This Row],[Date of Call]]), YEAR(calls[[#This Row],[Date of Call]])+1)</f>
        <v>2023</v>
      </c>
      <c r="J375" t="str">
        <f>TEXT(calls[[#This Row],[Date of Call]],"DDDD")</f>
        <v>Monday</v>
      </c>
      <c r="K375" t="str" cm="1">
        <f t="array" ref="K375">_xlfn.IFS(calls[[#This Row],[Duration]]&lt;=10,"Under 10 mins", calls[[#This Row],[Duration]]&lt;=30, "10 to 30 mins", calls[[#This Row],[Duration]]&lt;=60, "30 to 60 mins", calls[[#This Row],[Duration]]&lt;=120, "1 to 2 hours", TRUE, "More than 2 hours")</f>
        <v>1 to 2 hours</v>
      </c>
      <c r="L375">
        <f>ROUND(calls[[#This Row],[Satisfaction Rating]],0)</f>
        <v>3</v>
      </c>
    </row>
    <row r="376" spans="2:12" x14ac:dyDescent="0.3">
      <c r="B376" t="s">
        <v>398</v>
      </c>
      <c r="C376" t="s">
        <v>5</v>
      </c>
      <c r="D376">
        <v>64</v>
      </c>
      <c r="E376" s="17" t="s">
        <v>10</v>
      </c>
      <c r="F376" s="18">
        <v>45033</v>
      </c>
      <c r="G376">
        <v>88</v>
      </c>
      <c r="H376">
        <v>4.3</v>
      </c>
      <c r="I376">
        <f>IF(MONTH(calls[[#This Row],[Date of Call]])&lt;=6, YEAR(calls[[#This Row],[Date of Call]]), YEAR(calls[[#This Row],[Date of Call]])+1)</f>
        <v>2023</v>
      </c>
      <c r="J376" t="str">
        <f>TEXT(calls[[#This Row],[Date of Call]],"DDDD")</f>
        <v>Monday</v>
      </c>
      <c r="K376" t="str" cm="1">
        <f t="array" ref="K376">_xlfn.IFS(calls[[#This Row],[Duration]]&lt;=10,"Under 10 mins", calls[[#This Row],[Duration]]&lt;=30, "10 to 30 mins", calls[[#This Row],[Duration]]&lt;=60, "30 to 60 mins", calls[[#This Row],[Duration]]&lt;=120, "1 to 2 hours", TRUE, "More than 2 hours")</f>
        <v>1 to 2 hours</v>
      </c>
      <c r="L376">
        <f>ROUND(calls[[#This Row],[Satisfaction Rating]],0)</f>
        <v>4</v>
      </c>
    </row>
    <row r="377" spans="2:12" x14ac:dyDescent="0.3">
      <c r="B377" t="s">
        <v>399</v>
      </c>
      <c r="C377" t="s">
        <v>23</v>
      </c>
      <c r="D377">
        <v>105</v>
      </c>
      <c r="E377" s="17" t="s">
        <v>6</v>
      </c>
      <c r="F377" s="18">
        <v>45033</v>
      </c>
      <c r="G377">
        <v>35</v>
      </c>
      <c r="H377">
        <v>4.4000000000000004</v>
      </c>
      <c r="I377">
        <f>IF(MONTH(calls[[#This Row],[Date of Call]])&lt;=6, YEAR(calls[[#This Row],[Date of Call]]), YEAR(calls[[#This Row],[Date of Call]])+1)</f>
        <v>2023</v>
      </c>
      <c r="J377" t="str">
        <f>TEXT(calls[[#This Row],[Date of Call]],"DDDD")</f>
        <v>Monday</v>
      </c>
      <c r="K377" t="str" cm="1">
        <f t="array" ref="K377">_xlfn.IFS(calls[[#This Row],[Duration]]&lt;=10,"Under 10 mins", calls[[#This Row],[Duration]]&lt;=30, "10 to 30 mins", calls[[#This Row],[Duration]]&lt;=60, "30 to 60 mins", calls[[#This Row],[Duration]]&lt;=120, "1 to 2 hours", TRUE, "More than 2 hours")</f>
        <v>1 to 2 hours</v>
      </c>
      <c r="L377">
        <f>ROUND(calls[[#This Row],[Satisfaction Rating]],0)</f>
        <v>4</v>
      </c>
    </row>
    <row r="378" spans="2:12" x14ac:dyDescent="0.3">
      <c r="B378" t="s">
        <v>400</v>
      </c>
      <c r="C378" t="s">
        <v>5</v>
      </c>
      <c r="D378">
        <v>165</v>
      </c>
      <c r="E378" s="17" t="s">
        <v>9</v>
      </c>
      <c r="F378" s="18">
        <v>45033</v>
      </c>
      <c r="G378">
        <v>68</v>
      </c>
      <c r="H378">
        <v>4.3</v>
      </c>
      <c r="I378">
        <f>IF(MONTH(calls[[#This Row],[Date of Call]])&lt;=6, YEAR(calls[[#This Row],[Date of Call]]), YEAR(calls[[#This Row],[Date of Call]])+1)</f>
        <v>2023</v>
      </c>
      <c r="J378" t="str">
        <f>TEXT(calls[[#This Row],[Date of Call]],"DDDD")</f>
        <v>Monday</v>
      </c>
      <c r="K378" t="str" cm="1">
        <f t="array" ref="K378">_xlfn.IFS(calls[[#This Row],[Duration]]&lt;=10,"Under 10 mins", calls[[#This Row],[Duration]]&lt;=30, "10 to 30 mins", calls[[#This Row],[Duration]]&lt;=60, "30 to 60 mins", calls[[#This Row],[Duration]]&lt;=120, "1 to 2 hours", TRUE, "More than 2 hours")</f>
        <v>More than 2 hours</v>
      </c>
      <c r="L378">
        <f>ROUND(calls[[#This Row],[Satisfaction Rating]],0)</f>
        <v>4</v>
      </c>
    </row>
    <row r="379" spans="2:12" x14ac:dyDescent="0.3">
      <c r="B379" t="s">
        <v>401</v>
      </c>
      <c r="C379" t="s">
        <v>19</v>
      </c>
      <c r="D379">
        <v>125</v>
      </c>
      <c r="E379" s="17" t="s">
        <v>9</v>
      </c>
      <c r="F379" s="18">
        <v>45033</v>
      </c>
      <c r="G379">
        <v>148</v>
      </c>
      <c r="H379">
        <v>4.5</v>
      </c>
      <c r="I379">
        <f>IF(MONTH(calls[[#This Row],[Date of Call]])&lt;=6, YEAR(calls[[#This Row],[Date of Call]]), YEAR(calls[[#This Row],[Date of Call]])+1)</f>
        <v>2023</v>
      </c>
      <c r="J379" t="str">
        <f>TEXT(calls[[#This Row],[Date of Call]],"DDDD")</f>
        <v>Monday</v>
      </c>
      <c r="K379" t="str" cm="1">
        <f t="array" ref="K379">_xlfn.IFS(calls[[#This Row],[Duration]]&lt;=10,"Under 10 mins", calls[[#This Row],[Duration]]&lt;=30, "10 to 30 mins", calls[[#This Row],[Duration]]&lt;=60, "30 to 60 mins", calls[[#This Row],[Duration]]&lt;=120, "1 to 2 hours", TRUE, "More than 2 hours")</f>
        <v>More than 2 hours</v>
      </c>
      <c r="L379">
        <f>ROUND(calls[[#This Row],[Satisfaction Rating]],0)</f>
        <v>5</v>
      </c>
    </row>
    <row r="380" spans="2:12" x14ac:dyDescent="0.3">
      <c r="B380" t="s">
        <v>402</v>
      </c>
      <c r="C380" t="s">
        <v>23</v>
      </c>
      <c r="D380">
        <v>88</v>
      </c>
      <c r="E380" s="17" t="s">
        <v>10</v>
      </c>
      <c r="F380" s="18">
        <v>45034</v>
      </c>
      <c r="G380">
        <v>81</v>
      </c>
      <c r="H380">
        <v>4.2</v>
      </c>
      <c r="I380">
        <f>IF(MONTH(calls[[#This Row],[Date of Call]])&lt;=6, YEAR(calls[[#This Row],[Date of Call]]), YEAR(calls[[#This Row],[Date of Call]])+1)</f>
        <v>2023</v>
      </c>
      <c r="J380" t="str">
        <f>TEXT(calls[[#This Row],[Date of Call]],"DDDD")</f>
        <v>Tuesday</v>
      </c>
      <c r="K380" t="str" cm="1">
        <f t="array" ref="K380">_xlfn.IFS(calls[[#This Row],[Duration]]&lt;=10,"Under 10 mins", calls[[#This Row],[Duration]]&lt;=30, "10 to 30 mins", calls[[#This Row],[Duration]]&lt;=60, "30 to 60 mins", calls[[#This Row],[Duration]]&lt;=120, "1 to 2 hours", TRUE, "More than 2 hours")</f>
        <v>1 to 2 hours</v>
      </c>
      <c r="L380">
        <f>ROUND(calls[[#This Row],[Satisfaction Rating]],0)</f>
        <v>4</v>
      </c>
    </row>
    <row r="381" spans="2:12" x14ac:dyDescent="0.3">
      <c r="B381" t="s">
        <v>403</v>
      </c>
      <c r="C381" t="s">
        <v>14</v>
      </c>
      <c r="D381">
        <v>6</v>
      </c>
      <c r="E381" s="17" t="s">
        <v>10</v>
      </c>
      <c r="F381" s="18">
        <v>45034</v>
      </c>
      <c r="G381">
        <v>75</v>
      </c>
      <c r="H381">
        <v>3.9</v>
      </c>
      <c r="I381">
        <f>IF(MONTH(calls[[#This Row],[Date of Call]])&lt;=6, YEAR(calls[[#This Row],[Date of Call]]), YEAR(calls[[#This Row],[Date of Call]])+1)</f>
        <v>2023</v>
      </c>
      <c r="J381" t="str">
        <f>TEXT(calls[[#This Row],[Date of Call]],"DDDD")</f>
        <v>Tuesday</v>
      </c>
      <c r="K381" t="str" cm="1">
        <f t="array" ref="K381">_xlfn.IFS(calls[[#This Row],[Duration]]&lt;=10,"Under 10 mins", calls[[#This Row],[Duration]]&lt;=30, "10 to 30 mins", calls[[#This Row],[Duration]]&lt;=60, "30 to 60 mins", calls[[#This Row],[Duration]]&lt;=120, "1 to 2 hours", TRUE, "More than 2 hours")</f>
        <v>Under 10 mins</v>
      </c>
      <c r="L381">
        <f>ROUND(calls[[#This Row],[Satisfaction Rating]],0)</f>
        <v>4</v>
      </c>
    </row>
    <row r="382" spans="2:12" x14ac:dyDescent="0.3">
      <c r="B382" t="s">
        <v>404</v>
      </c>
      <c r="C382" t="s">
        <v>22</v>
      </c>
      <c r="D382">
        <v>69</v>
      </c>
      <c r="E382" s="17" t="s">
        <v>11</v>
      </c>
      <c r="F382" s="18">
        <v>45035</v>
      </c>
      <c r="G382">
        <v>32</v>
      </c>
      <c r="H382">
        <v>3.6</v>
      </c>
      <c r="I382">
        <f>IF(MONTH(calls[[#This Row],[Date of Call]])&lt;=6, YEAR(calls[[#This Row],[Date of Call]]), YEAR(calls[[#This Row],[Date of Call]])+1)</f>
        <v>2023</v>
      </c>
      <c r="J382" t="str">
        <f>TEXT(calls[[#This Row],[Date of Call]],"DDDD")</f>
        <v>Wednesday</v>
      </c>
      <c r="K382" t="str" cm="1">
        <f t="array" ref="K382">_xlfn.IFS(calls[[#This Row],[Duration]]&lt;=10,"Under 10 mins", calls[[#This Row],[Duration]]&lt;=30, "10 to 30 mins", calls[[#This Row],[Duration]]&lt;=60, "30 to 60 mins", calls[[#This Row],[Duration]]&lt;=120, "1 to 2 hours", TRUE, "More than 2 hours")</f>
        <v>1 to 2 hours</v>
      </c>
      <c r="L382">
        <f>ROUND(calls[[#This Row],[Satisfaction Rating]],0)</f>
        <v>4</v>
      </c>
    </row>
    <row r="383" spans="2:12" x14ac:dyDescent="0.3">
      <c r="B383" t="s">
        <v>405</v>
      </c>
      <c r="C383" t="s">
        <v>17</v>
      </c>
      <c r="D383">
        <v>107</v>
      </c>
      <c r="E383" s="17" t="s">
        <v>11</v>
      </c>
      <c r="F383" s="18">
        <v>45035</v>
      </c>
      <c r="G383">
        <v>156</v>
      </c>
      <c r="H383">
        <v>3.8</v>
      </c>
      <c r="I383">
        <f>IF(MONTH(calls[[#This Row],[Date of Call]])&lt;=6, YEAR(calls[[#This Row],[Date of Call]]), YEAR(calls[[#This Row],[Date of Call]])+1)</f>
        <v>2023</v>
      </c>
      <c r="J383" t="str">
        <f>TEXT(calls[[#This Row],[Date of Call]],"DDDD")</f>
        <v>Wednesday</v>
      </c>
      <c r="K383" t="str" cm="1">
        <f t="array" ref="K383">_xlfn.IFS(calls[[#This Row],[Duration]]&lt;=10,"Under 10 mins", calls[[#This Row],[Duration]]&lt;=30, "10 to 30 mins", calls[[#This Row],[Duration]]&lt;=60, "30 to 60 mins", calls[[#This Row],[Duration]]&lt;=120, "1 to 2 hours", TRUE, "More than 2 hours")</f>
        <v>1 to 2 hours</v>
      </c>
      <c r="L383">
        <f>ROUND(calls[[#This Row],[Satisfaction Rating]],0)</f>
        <v>4</v>
      </c>
    </row>
    <row r="384" spans="2:12" x14ac:dyDescent="0.3">
      <c r="B384" t="s">
        <v>406</v>
      </c>
      <c r="C384" t="s">
        <v>12</v>
      </c>
      <c r="D384">
        <v>90</v>
      </c>
      <c r="E384" s="17" t="s">
        <v>9</v>
      </c>
      <c r="F384" s="18">
        <v>45035</v>
      </c>
      <c r="G384">
        <v>99</v>
      </c>
      <c r="H384">
        <v>4.9000000000000004</v>
      </c>
      <c r="I384">
        <f>IF(MONTH(calls[[#This Row],[Date of Call]])&lt;=6, YEAR(calls[[#This Row],[Date of Call]]), YEAR(calls[[#This Row],[Date of Call]])+1)</f>
        <v>2023</v>
      </c>
      <c r="J384" t="str">
        <f>TEXT(calls[[#This Row],[Date of Call]],"DDDD")</f>
        <v>Wednesday</v>
      </c>
      <c r="K384" t="str" cm="1">
        <f t="array" ref="K384">_xlfn.IFS(calls[[#This Row],[Duration]]&lt;=10,"Under 10 mins", calls[[#This Row],[Duration]]&lt;=30, "10 to 30 mins", calls[[#This Row],[Duration]]&lt;=60, "30 to 60 mins", calls[[#This Row],[Duration]]&lt;=120, "1 to 2 hours", TRUE, "More than 2 hours")</f>
        <v>1 to 2 hours</v>
      </c>
      <c r="L384">
        <f>ROUND(calls[[#This Row],[Satisfaction Rating]],0)</f>
        <v>5</v>
      </c>
    </row>
    <row r="385" spans="2:12" x14ac:dyDescent="0.3">
      <c r="B385" t="s">
        <v>407</v>
      </c>
      <c r="C385" t="s">
        <v>20</v>
      </c>
      <c r="D385">
        <v>120</v>
      </c>
      <c r="E385" s="17" t="s">
        <v>6</v>
      </c>
      <c r="F385" s="18">
        <v>45035</v>
      </c>
      <c r="G385">
        <v>26</v>
      </c>
      <c r="H385">
        <v>4</v>
      </c>
      <c r="I385">
        <f>IF(MONTH(calls[[#This Row],[Date of Call]])&lt;=6, YEAR(calls[[#This Row],[Date of Call]]), YEAR(calls[[#This Row],[Date of Call]])+1)</f>
        <v>2023</v>
      </c>
      <c r="J385" t="str">
        <f>TEXT(calls[[#This Row],[Date of Call]],"DDDD")</f>
        <v>Wednesday</v>
      </c>
      <c r="K385" t="str" cm="1">
        <f t="array" ref="K385">_xlfn.IFS(calls[[#This Row],[Duration]]&lt;=10,"Under 10 mins", calls[[#This Row],[Duration]]&lt;=30, "10 to 30 mins", calls[[#This Row],[Duration]]&lt;=60, "30 to 60 mins", calls[[#This Row],[Duration]]&lt;=120, "1 to 2 hours", TRUE, "More than 2 hours")</f>
        <v>1 to 2 hours</v>
      </c>
      <c r="L385">
        <f>ROUND(calls[[#This Row],[Satisfaction Rating]],0)</f>
        <v>4</v>
      </c>
    </row>
    <row r="386" spans="2:12" x14ac:dyDescent="0.3">
      <c r="B386" t="s">
        <v>408</v>
      </c>
      <c r="C386" t="s">
        <v>8</v>
      </c>
      <c r="D386">
        <v>47</v>
      </c>
      <c r="E386" s="17" t="s">
        <v>11</v>
      </c>
      <c r="F386" s="18">
        <v>45035</v>
      </c>
      <c r="G386">
        <v>84</v>
      </c>
      <c r="H386">
        <v>4.0999999999999996</v>
      </c>
      <c r="I386">
        <f>IF(MONTH(calls[[#This Row],[Date of Call]])&lt;=6, YEAR(calls[[#This Row],[Date of Call]]), YEAR(calls[[#This Row],[Date of Call]])+1)</f>
        <v>2023</v>
      </c>
      <c r="J386" t="str">
        <f>TEXT(calls[[#This Row],[Date of Call]],"DDDD")</f>
        <v>Wednesday</v>
      </c>
      <c r="K386" t="str" cm="1">
        <f t="array" ref="K386">_xlfn.IFS(calls[[#This Row],[Duration]]&lt;=10,"Under 10 mins", calls[[#This Row],[Duration]]&lt;=30, "10 to 30 mins", calls[[#This Row],[Duration]]&lt;=60, "30 to 60 mins", calls[[#This Row],[Duration]]&lt;=120, "1 to 2 hours", TRUE, "More than 2 hours")</f>
        <v>30 to 60 mins</v>
      </c>
      <c r="L386">
        <f>ROUND(calls[[#This Row],[Satisfaction Rating]],0)</f>
        <v>4</v>
      </c>
    </row>
    <row r="387" spans="2:12" x14ac:dyDescent="0.3">
      <c r="B387" t="s">
        <v>409</v>
      </c>
      <c r="C387" t="s">
        <v>21</v>
      </c>
      <c r="D387">
        <v>60</v>
      </c>
      <c r="E387" s="17" t="s">
        <v>6</v>
      </c>
      <c r="F387" s="18">
        <v>45035</v>
      </c>
      <c r="G387">
        <v>84</v>
      </c>
      <c r="H387">
        <v>4.8</v>
      </c>
      <c r="I387">
        <f>IF(MONTH(calls[[#This Row],[Date of Call]])&lt;=6, YEAR(calls[[#This Row],[Date of Call]]), YEAR(calls[[#This Row],[Date of Call]])+1)</f>
        <v>2023</v>
      </c>
      <c r="J387" t="str">
        <f>TEXT(calls[[#This Row],[Date of Call]],"DDDD")</f>
        <v>Wednesday</v>
      </c>
      <c r="K387" t="str" cm="1">
        <f t="array" ref="K387">_xlfn.IFS(calls[[#This Row],[Duration]]&lt;=10,"Under 10 mins", calls[[#This Row],[Duration]]&lt;=30, "10 to 30 mins", calls[[#This Row],[Duration]]&lt;=60, "30 to 60 mins", calls[[#This Row],[Duration]]&lt;=120, "1 to 2 hours", TRUE, "More than 2 hours")</f>
        <v>30 to 60 mins</v>
      </c>
      <c r="L387">
        <f>ROUND(calls[[#This Row],[Satisfaction Rating]],0)</f>
        <v>5</v>
      </c>
    </row>
    <row r="388" spans="2:12" x14ac:dyDescent="0.3">
      <c r="B388" t="s">
        <v>410</v>
      </c>
      <c r="C388" t="s">
        <v>7</v>
      </c>
      <c r="D388">
        <v>64</v>
      </c>
      <c r="E388" s="17" t="s">
        <v>9</v>
      </c>
      <c r="F388" s="18">
        <v>45035</v>
      </c>
      <c r="G388">
        <v>170</v>
      </c>
      <c r="H388">
        <v>2.2999999999999998</v>
      </c>
      <c r="I388">
        <f>IF(MONTH(calls[[#This Row],[Date of Call]])&lt;=6, YEAR(calls[[#This Row],[Date of Call]]), YEAR(calls[[#This Row],[Date of Call]])+1)</f>
        <v>2023</v>
      </c>
      <c r="J388" t="str">
        <f>TEXT(calls[[#This Row],[Date of Call]],"DDDD")</f>
        <v>Wednesday</v>
      </c>
      <c r="K388" t="str" cm="1">
        <f t="array" ref="K388">_xlfn.IFS(calls[[#This Row],[Duration]]&lt;=10,"Under 10 mins", calls[[#This Row],[Duration]]&lt;=30, "10 to 30 mins", calls[[#This Row],[Duration]]&lt;=60, "30 to 60 mins", calls[[#This Row],[Duration]]&lt;=120, "1 to 2 hours", TRUE, "More than 2 hours")</f>
        <v>1 to 2 hours</v>
      </c>
      <c r="L388">
        <f>ROUND(calls[[#This Row],[Satisfaction Rating]],0)</f>
        <v>2</v>
      </c>
    </row>
    <row r="389" spans="2:12" x14ac:dyDescent="0.3">
      <c r="B389" t="s">
        <v>411</v>
      </c>
      <c r="C389" t="s">
        <v>5</v>
      </c>
      <c r="D389">
        <v>62</v>
      </c>
      <c r="E389" s="17" t="s">
        <v>11</v>
      </c>
      <c r="F389" s="18">
        <v>45035</v>
      </c>
      <c r="G389">
        <v>35</v>
      </c>
      <c r="H389">
        <v>4.4000000000000004</v>
      </c>
      <c r="I389">
        <f>IF(MONTH(calls[[#This Row],[Date of Call]])&lt;=6, YEAR(calls[[#This Row],[Date of Call]]), YEAR(calls[[#This Row],[Date of Call]])+1)</f>
        <v>2023</v>
      </c>
      <c r="J389" t="str">
        <f>TEXT(calls[[#This Row],[Date of Call]],"DDDD")</f>
        <v>Wednesday</v>
      </c>
      <c r="K389" t="str" cm="1">
        <f t="array" ref="K389">_xlfn.IFS(calls[[#This Row],[Duration]]&lt;=10,"Under 10 mins", calls[[#This Row],[Duration]]&lt;=30, "10 to 30 mins", calls[[#This Row],[Duration]]&lt;=60, "30 to 60 mins", calls[[#This Row],[Duration]]&lt;=120, "1 to 2 hours", TRUE, "More than 2 hours")</f>
        <v>1 to 2 hours</v>
      </c>
      <c r="L389">
        <f>ROUND(calls[[#This Row],[Satisfaction Rating]],0)</f>
        <v>4</v>
      </c>
    </row>
    <row r="390" spans="2:12" x14ac:dyDescent="0.3">
      <c r="B390" t="s">
        <v>412</v>
      </c>
      <c r="C390" t="s">
        <v>18</v>
      </c>
      <c r="D390">
        <v>88</v>
      </c>
      <c r="E390" s="17" t="s">
        <v>11</v>
      </c>
      <c r="F390" s="18">
        <v>45036</v>
      </c>
      <c r="G390">
        <v>35</v>
      </c>
      <c r="H390">
        <v>3.8</v>
      </c>
      <c r="I390">
        <f>IF(MONTH(calls[[#This Row],[Date of Call]])&lt;=6, YEAR(calls[[#This Row],[Date of Call]]), YEAR(calls[[#This Row],[Date of Call]])+1)</f>
        <v>2023</v>
      </c>
      <c r="J390" t="str">
        <f>TEXT(calls[[#This Row],[Date of Call]],"DDDD")</f>
        <v>Thursday</v>
      </c>
      <c r="K390" t="str" cm="1">
        <f t="array" ref="K390">_xlfn.IFS(calls[[#This Row],[Duration]]&lt;=10,"Under 10 mins", calls[[#This Row],[Duration]]&lt;=30, "10 to 30 mins", calls[[#This Row],[Duration]]&lt;=60, "30 to 60 mins", calls[[#This Row],[Duration]]&lt;=120, "1 to 2 hours", TRUE, "More than 2 hours")</f>
        <v>1 to 2 hours</v>
      </c>
      <c r="L390">
        <f>ROUND(calls[[#This Row],[Satisfaction Rating]],0)</f>
        <v>4</v>
      </c>
    </row>
    <row r="391" spans="2:12" x14ac:dyDescent="0.3">
      <c r="B391" t="s">
        <v>413</v>
      </c>
      <c r="C391" t="s">
        <v>19</v>
      </c>
      <c r="D391">
        <v>116</v>
      </c>
      <c r="E391" s="17" t="s">
        <v>11</v>
      </c>
      <c r="F391" s="18">
        <v>45036</v>
      </c>
      <c r="G391">
        <v>132</v>
      </c>
      <c r="H391">
        <v>5</v>
      </c>
      <c r="I391">
        <f>IF(MONTH(calls[[#This Row],[Date of Call]])&lt;=6, YEAR(calls[[#This Row],[Date of Call]]), YEAR(calls[[#This Row],[Date of Call]])+1)</f>
        <v>2023</v>
      </c>
      <c r="J391" t="str">
        <f>TEXT(calls[[#This Row],[Date of Call]],"DDDD")</f>
        <v>Thursday</v>
      </c>
      <c r="K391" t="str" cm="1">
        <f t="array" ref="K391">_xlfn.IFS(calls[[#This Row],[Duration]]&lt;=10,"Under 10 mins", calls[[#This Row],[Duration]]&lt;=30, "10 to 30 mins", calls[[#This Row],[Duration]]&lt;=60, "30 to 60 mins", calls[[#This Row],[Duration]]&lt;=120, "1 to 2 hours", TRUE, "More than 2 hours")</f>
        <v>1 to 2 hours</v>
      </c>
      <c r="L391">
        <f>ROUND(calls[[#This Row],[Satisfaction Rating]],0)</f>
        <v>5</v>
      </c>
    </row>
    <row r="392" spans="2:12" x14ac:dyDescent="0.3">
      <c r="B392" t="s">
        <v>414</v>
      </c>
      <c r="C392" t="s">
        <v>12</v>
      </c>
      <c r="D392">
        <v>82</v>
      </c>
      <c r="E392" s="17" t="s">
        <v>10</v>
      </c>
      <c r="F392" s="18">
        <v>45037</v>
      </c>
      <c r="G392">
        <v>144</v>
      </c>
      <c r="H392">
        <v>3.3</v>
      </c>
      <c r="I392">
        <f>IF(MONTH(calls[[#This Row],[Date of Call]])&lt;=6, YEAR(calls[[#This Row],[Date of Call]]), YEAR(calls[[#This Row],[Date of Call]])+1)</f>
        <v>2023</v>
      </c>
      <c r="J392" t="str">
        <f>TEXT(calls[[#This Row],[Date of Call]],"DDDD")</f>
        <v>Friday</v>
      </c>
      <c r="K392" t="str" cm="1">
        <f t="array" ref="K392">_xlfn.IFS(calls[[#This Row],[Duration]]&lt;=10,"Under 10 mins", calls[[#This Row],[Duration]]&lt;=30, "10 to 30 mins", calls[[#This Row],[Duration]]&lt;=60, "30 to 60 mins", calls[[#This Row],[Duration]]&lt;=120, "1 to 2 hours", TRUE, "More than 2 hours")</f>
        <v>1 to 2 hours</v>
      </c>
      <c r="L392">
        <f>ROUND(calls[[#This Row],[Satisfaction Rating]],0)</f>
        <v>3</v>
      </c>
    </row>
    <row r="393" spans="2:12" x14ac:dyDescent="0.3">
      <c r="B393" t="s">
        <v>415</v>
      </c>
      <c r="C393" t="s">
        <v>5</v>
      </c>
      <c r="D393">
        <v>99</v>
      </c>
      <c r="E393" s="17" t="s">
        <v>9</v>
      </c>
      <c r="F393" s="18">
        <v>45037</v>
      </c>
      <c r="G393">
        <v>48</v>
      </c>
      <c r="H393">
        <v>5</v>
      </c>
      <c r="I393">
        <f>IF(MONTH(calls[[#This Row],[Date of Call]])&lt;=6, YEAR(calls[[#This Row],[Date of Call]]), YEAR(calls[[#This Row],[Date of Call]])+1)</f>
        <v>2023</v>
      </c>
      <c r="J393" t="str">
        <f>TEXT(calls[[#This Row],[Date of Call]],"DDDD")</f>
        <v>Friday</v>
      </c>
      <c r="K393" t="str" cm="1">
        <f t="array" ref="K393">_xlfn.IFS(calls[[#This Row],[Duration]]&lt;=10,"Under 10 mins", calls[[#This Row],[Duration]]&lt;=30, "10 to 30 mins", calls[[#This Row],[Duration]]&lt;=60, "30 to 60 mins", calls[[#This Row],[Duration]]&lt;=120, "1 to 2 hours", TRUE, "More than 2 hours")</f>
        <v>1 to 2 hours</v>
      </c>
      <c r="L393">
        <f>ROUND(calls[[#This Row],[Satisfaction Rating]],0)</f>
        <v>5</v>
      </c>
    </row>
    <row r="394" spans="2:12" x14ac:dyDescent="0.3">
      <c r="B394" t="s">
        <v>416</v>
      </c>
      <c r="C394" t="s">
        <v>5</v>
      </c>
      <c r="D394">
        <v>55</v>
      </c>
      <c r="E394" s="17" t="s">
        <v>10</v>
      </c>
      <c r="F394" s="18">
        <v>45037</v>
      </c>
      <c r="G394">
        <v>200</v>
      </c>
      <c r="H394">
        <v>2.2999999999999998</v>
      </c>
      <c r="I394">
        <f>IF(MONTH(calls[[#This Row],[Date of Call]])&lt;=6, YEAR(calls[[#This Row],[Date of Call]]), YEAR(calls[[#This Row],[Date of Call]])+1)</f>
        <v>2023</v>
      </c>
      <c r="J394" t="str">
        <f>TEXT(calls[[#This Row],[Date of Call]],"DDDD")</f>
        <v>Friday</v>
      </c>
      <c r="K394" t="str" cm="1">
        <f t="array" ref="K394">_xlfn.IFS(calls[[#This Row],[Duration]]&lt;=10,"Under 10 mins", calls[[#This Row],[Duration]]&lt;=30, "10 to 30 mins", calls[[#This Row],[Duration]]&lt;=60, "30 to 60 mins", calls[[#This Row],[Duration]]&lt;=120, "1 to 2 hours", TRUE, "More than 2 hours")</f>
        <v>30 to 60 mins</v>
      </c>
      <c r="L394">
        <f>ROUND(calls[[#This Row],[Satisfaction Rating]],0)</f>
        <v>2</v>
      </c>
    </row>
    <row r="395" spans="2:12" x14ac:dyDescent="0.3">
      <c r="B395" t="s">
        <v>417</v>
      </c>
      <c r="C395" t="s">
        <v>7</v>
      </c>
      <c r="D395">
        <v>61</v>
      </c>
      <c r="E395" s="17" t="s">
        <v>6</v>
      </c>
      <c r="F395" s="18">
        <v>45037</v>
      </c>
      <c r="G395">
        <v>38</v>
      </c>
      <c r="H395">
        <v>4.8</v>
      </c>
      <c r="I395">
        <f>IF(MONTH(calls[[#This Row],[Date of Call]])&lt;=6, YEAR(calls[[#This Row],[Date of Call]]), YEAR(calls[[#This Row],[Date of Call]])+1)</f>
        <v>2023</v>
      </c>
      <c r="J395" t="str">
        <f>TEXT(calls[[#This Row],[Date of Call]],"DDDD")</f>
        <v>Friday</v>
      </c>
      <c r="K395" t="str" cm="1">
        <f t="array" ref="K395">_xlfn.IFS(calls[[#This Row],[Duration]]&lt;=10,"Under 10 mins", calls[[#This Row],[Duration]]&lt;=30, "10 to 30 mins", calls[[#This Row],[Duration]]&lt;=60, "30 to 60 mins", calls[[#This Row],[Duration]]&lt;=120, "1 to 2 hours", TRUE, "More than 2 hours")</f>
        <v>1 to 2 hours</v>
      </c>
      <c r="L395">
        <f>ROUND(calls[[#This Row],[Satisfaction Rating]],0)</f>
        <v>5</v>
      </c>
    </row>
    <row r="396" spans="2:12" x14ac:dyDescent="0.3">
      <c r="B396" t="s">
        <v>418</v>
      </c>
      <c r="C396" t="s">
        <v>19</v>
      </c>
      <c r="D396">
        <v>36</v>
      </c>
      <c r="E396" s="17" t="s">
        <v>13</v>
      </c>
      <c r="F396" s="18">
        <v>45037</v>
      </c>
      <c r="G396">
        <v>81</v>
      </c>
      <c r="H396">
        <v>3.7</v>
      </c>
      <c r="I396">
        <f>IF(MONTH(calls[[#This Row],[Date of Call]])&lt;=6, YEAR(calls[[#This Row],[Date of Call]]), YEAR(calls[[#This Row],[Date of Call]])+1)</f>
        <v>2023</v>
      </c>
      <c r="J396" t="str">
        <f>TEXT(calls[[#This Row],[Date of Call]],"DDDD")</f>
        <v>Friday</v>
      </c>
      <c r="K396" t="str" cm="1">
        <f t="array" ref="K396">_xlfn.IFS(calls[[#This Row],[Duration]]&lt;=10,"Under 10 mins", calls[[#This Row],[Duration]]&lt;=30, "10 to 30 mins", calls[[#This Row],[Duration]]&lt;=60, "30 to 60 mins", calls[[#This Row],[Duration]]&lt;=120, "1 to 2 hours", TRUE, "More than 2 hours")</f>
        <v>30 to 60 mins</v>
      </c>
      <c r="L396">
        <f>ROUND(calls[[#This Row],[Satisfaction Rating]],0)</f>
        <v>4</v>
      </c>
    </row>
    <row r="397" spans="2:12" x14ac:dyDescent="0.3">
      <c r="B397" t="s">
        <v>419</v>
      </c>
      <c r="C397" t="s">
        <v>12</v>
      </c>
      <c r="D397">
        <v>123</v>
      </c>
      <c r="E397" s="17" t="s">
        <v>11</v>
      </c>
      <c r="F397" s="18">
        <v>45037</v>
      </c>
      <c r="G397">
        <v>120</v>
      </c>
      <c r="H397">
        <v>4.2</v>
      </c>
      <c r="I397">
        <f>IF(MONTH(calls[[#This Row],[Date of Call]])&lt;=6, YEAR(calls[[#This Row],[Date of Call]]), YEAR(calls[[#This Row],[Date of Call]])+1)</f>
        <v>2023</v>
      </c>
      <c r="J397" t="str">
        <f>TEXT(calls[[#This Row],[Date of Call]],"DDDD")</f>
        <v>Friday</v>
      </c>
      <c r="K397" t="str" cm="1">
        <f t="array" ref="K397">_xlfn.IFS(calls[[#This Row],[Duration]]&lt;=10,"Under 10 mins", calls[[#This Row],[Duration]]&lt;=30, "10 to 30 mins", calls[[#This Row],[Duration]]&lt;=60, "30 to 60 mins", calls[[#This Row],[Duration]]&lt;=120, "1 to 2 hours", TRUE, "More than 2 hours")</f>
        <v>More than 2 hours</v>
      </c>
      <c r="L397">
        <f>ROUND(calls[[#This Row],[Satisfaction Rating]],0)</f>
        <v>4</v>
      </c>
    </row>
    <row r="398" spans="2:12" x14ac:dyDescent="0.3">
      <c r="B398" t="s">
        <v>420</v>
      </c>
      <c r="C398" t="s">
        <v>24</v>
      </c>
      <c r="D398">
        <v>24</v>
      </c>
      <c r="E398" s="17" t="s">
        <v>6</v>
      </c>
      <c r="F398" s="18">
        <v>45037</v>
      </c>
      <c r="G398">
        <v>74</v>
      </c>
      <c r="H398">
        <v>4.8</v>
      </c>
      <c r="I398">
        <f>IF(MONTH(calls[[#This Row],[Date of Call]])&lt;=6, YEAR(calls[[#This Row],[Date of Call]]), YEAR(calls[[#This Row],[Date of Call]])+1)</f>
        <v>2023</v>
      </c>
      <c r="J398" t="str">
        <f>TEXT(calls[[#This Row],[Date of Call]],"DDDD")</f>
        <v>Friday</v>
      </c>
      <c r="K398" t="str" cm="1">
        <f t="array" ref="K398">_xlfn.IFS(calls[[#This Row],[Duration]]&lt;=10,"Under 10 mins", calls[[#This Row],[Duration]]&lt;=30, "10 to 30 mins", calls[[#This Row],[Duration]]&lt;=60, "30 to 60 mins", calls[[#This Row],[Duration]]&lt;=120, "1 to 2 hours", TRUE, "More than 2 hours")</f>
        <v>10 to 30 mins</v>
      </c>
      <c r="L398">
        <f>ROUND(calls[[#This Row],[Satisfaction Rating]],0)</f>
        <v>5</v>
      </c>
    </row>
    <row r="399" spans="2:12" x14ac:dyDescent="0.3">
      <c r="B399" t="s">
        <v>421</v>
      </c>
      <c r="C399" t="s">
        <v>12</v>
      </c>
      <c r="D399">
        <v>43</v>
      </c>
      <c r="E399" s="17" t="s">
        <v>11</v>
      </c>
      <c r="F399" s="18">
        <v>45038</v>
      </c>
      <c r="G399">
        <v>128</v>
      </c>
      <c r="H399">
        <v>4.7</v>
      </c>
      <c r="I399">
        <f>IF(MONTH(calls[[#This Row],[Date of Call]])&lt;=6, YEAR(calls[[#This Row],[Date of Call]]), YEAR(calls[[#This Row],[Date of Call]])+1)</f>
        <v>2023</v>
      </c>
      <c r="J399" t="str">
        <f>TEXT(calls[[#This Row],[Date of Call]],"DDDD")</f>
        <v>Saturday</v>
      </c>
      <c r="K399" t="str" cm="1">
        <f t="array" ref="K399">_xlfn.IFS(calls[[#This Row],[Duration]]&lt;=10,"Under 10 mins", calls[[#This Row],[Duration]]&lt;=30, "10 to 30 mins", calls[[#This Row],[Duration]]&lt;=60, "30 to 60 mins", calls[[#This Row],[Duration]]&lt;=120, "1 to 2 hours", TRUE, "More than 2 hours")</f>
        <v>30 to 60 mins</v>
      </c>
      <c r="L399">
        <f>ROUND(calls[[#This Row],[Satisfaction Rating]],0)</f>
        <v>5</v>
      </c>
    </row>
    <row r="400" spans="2:12" x14ac:dyDescent="0.3">
      <c r="B400" t="s">
        <v>422</v>
      </c>
      <c r="C400" t="s">
        <v>21</v>
      </c>
      <c r="D400">
        <v>95</v>
      </c>
      <c r="E400" s="17" t="s">
        <v>9</v>
      </c>
      <c r="F400" s="18">
        <v>45038</v>
      </c>
      <c r="G400">
        <v>21</v>
      </c>
      <c r="H400">
        <v>3.9</v>
      </c>
      <c r="I400">
        <f>IF(MONTH(calls[[#This Row],[Date of Call]])&lt;=6, YEAR(calls[[#This Row],[Date of Call]]), YEAR(calls[[#This Row],[Date of Call]])+1)</f>
        <v>2023</v>
      </c>
      <c r="J400" t="str">
        <f>TEXT(calls[[#This Row],[Date of Call]],"DDDD")</f>
        <v>Saturday</v>
      </c>
      <c r="K400" t="str" cm="1">
        <f t="array" ref="K400">_xlfn.IFS(calls[[#This Row],[Duration]]&lt;=10,"Under 10 mins", calls[[#This Row],[Duration]]&lt;=30, "10 to 30 mins", calls[[#This Row],[Duration]]&lt;=60, "30 to 60 mins", calls[[#This Row],[Duration]]&lt;=120, "1 to 2 hours", TRUE, "More than 2 hours")</f>
        <v>1 to 2 hours</v>
      </c>
      <c r="L400">
        <f>ROUND(calls[[#This Row],[Satisfaction Rating]],0)</f>
        <v>4</v>
      </c>
    </row>
    <row r="401" spans="2:12" x14ac:dyDescent="0.3">
      <c r="B401" t="s">
        <v>423</v>
      </c>
      <c r="C401" t="s">
        <v>5</v>
      </c>
      <c r="D401">
        <v>53</v>
      </c>
      <c r="E401" s="17" t="s">
        <v>11</v>
      </c>
      <c r="F401" s="18">
        <v>45038</v>
      </c>
      <c r="G401">
        <v>110</v>
      </c>
      <c r="H401">
        <v>4.3</v>
      </c>
      <c r="I401">
        <f>IF(MONTH(calls[[#This Row],[Date of Call]])&lt;=6, YEAR(calls[[#This Row],[Date of Call]]), YEAR(calls[[#This Row],[Date of Call]])+1)</f>
        <v>2023</v>
      </c>
      <c r="J401" t="str">
        <f>TEXT(calls[[#This Row],[Date of Call]],"DDDD")</f>
        <v>Saturday</v>
      </c>
      <c r="K401" t="str" cm="1">
        <f t="array" ref="K401">_xlfn.IFS(calls[[#This Row],[Duration]]&lt;=10,"Under 10 mins", calls[[#This Row],[Duration]]&lt;=30, "10 to 30 mins", calls[[#This Row],[Duration]]&lt;=60, "30 to 60 mins", calls[[#This Row],[Duration]]&lt;=120, "1 to 2 hours", TRUE, "More than 2 hours")</f>
        <v>30 to 60 mins</v>
      </c>
      <c r="L401">
        <f>ROUND(calls[[#This Row],[Satisfaction Rating]],0)</f>
        <v>4</v>
      </c>
    </row>
    <row r="402" spans="2:12" x14ac:dyDescent="0.3">
      <c r="B402" t="s">
        <v>424</v>
      </c>
      <c r="C402" t="s">
        <v>12</v>
      </c>
      <c r="D402">
        <v>113</v>
      </c>
      <c r="E402" s="17" t="s">
        <v>11</v>
      </c>
      <c r="F402" s="18">
        <v>45038</v>
      </c>
      <c r="G402">
        <v>145</v>
      </c>
      <c r="H402">
        <v>4</v>
      </c>
      <c r="I402">
        <f>IF(MONTH(calls[[#This Row],[Date of Call]])&lt;=6, YEAR(calls[[#This Row],[Date of Call]]), YEAR(calls[[#This Row],[Date of Call]])+1)</f>
        <v>2023</v>
      </c>
      <c r="J402" t="str">
        <f>TEXT(calls[[#This Row],[Date of Call]],"DDDD")</f>
        <v>Saturday</v>
      </c>
      <c r="K402" t="str" cm="1">
        <f t="array" ref="K402">_xlfn.IFS(calls[[#This Row],[Duration]]&lt;=10,"Under 10 mins", calls[[#This Row],[Duration]]&lt;=30, "10 to 30 mins", calls[[#This Row],[Duration]]&lt;=60, "30 to 60 mins", calls[[#This Row],[Duration]]&lt;=120, "1 to 2 hours", TRUE, "More than 2 hours")</f>
        <v>1 to 2 hours</v>
      </c>
      <c r="L402">
        <f>ROUND(calls[[#This Row],[Satisfaction Rating]],0)</f>
        <v>4</v>
      </c>
    </row>
    <row r="403" spans="2:12" x14ac:dyDescent="0.3">
      <c r="B403" t="s">
        <v>425</v>
      </c>
      <c r="C403" t="s">
        <v>5</v>
      </c>
      <c r="D403">
        <v>89</v>
      </c>
      <c r="E403" s="17" t="s">
        <v>13</v>
      </c>
      <c r="F403" s="18">
        <v>45038</v>
      </c>
      <c r="G403">
        <v>129</v>
      </c>
      <c r="H403">
        <v>4</v>
      </c>
      <c r="I403">
        <f>IF(MONTH(calls[[#This Row],[Date of Call]])&lt;=6, YEAR(calls[[#This Row],[Date of Call]]), YEAR(calls[[#This Row],[Date of Call]])+1)</f>
        <v>2023</v>
      </c>
      <c r="J403" t="str">
        <f>TEXT(calls[[#This Row],[Date of Call]],"DDDD")</f>
        <v>Saturday</v>
      </c>
      <c r="K403" t="str" cm="1">
        <f t="array" ref="K403">_xlfn.IFS(calls[[#This Row],[Duration]]&lt;=10,"Under 10 mins", calls[[#This Row],[Duration]]&lt;=30, "10 to 30 mins", calls[[#This Row],[Duration]]&lt;=60, "30 to 60 mins", calls[[#This Row],[Duration]]&lt;=120, "1 to 2 hours", TRUE, "More than 2 hours")</f>
        <v>1 to 2 hours</v>
      </c>
      <c r="L403">
        <f>ROUND(calls[[#This Row],[Satisfaction Rating]],0)</f>
        <v>4</v>
      </c>
    </row>
    <row r="404" spans="2:12" x14ac:dyDescent="0.3">
      <c r="B404" t="s">
        <v>426</v>
      </c>
      <c r="C404" t="s">
        <v>18</v>
      </c>
      <c r="D404">
        <v>84</v>
      </c>
      <c r="E404" s="17" t="s">
        <v>10</v>
      </c>
      <c r="F404" s="18">
        <v>45038</v>
      </c>
      <c r="G404">
        <v>156</v>
      </c>
      <c r="H404">
        <v>3.2</v>
      </c>
      <c r="I404">
        <f>IF(MONTH(calls[[#This Row],[Date of Call]])&lt;=6, YEAR(calls[[#This Row],[Date of Call]]), YEAR(calls[[#This Row],[Date of Call]])+1)</f>
        <v>2023</v>
      </c>
      <c r="J404" t="str">
        <f>TEXT(calls[[#This Row],[Date of Call]],"DDDD")</f>
        <v>Saturday</v>
      </c>
      <c r="K404" t="str" cm="1">
        <f t="array" ref="K404">_xlfn.IFS(calls[[#This Row],[Duration]]&lt;=10,"Under 10 mins", calls[[#This Row],[Duration]]&lt;=30, "10 to 30 mins", calls[[#This Row],[Duration]]&lt;=60, "30 to 60 mins", calls[[#This Row],[Duration]]&lt;=120, "1 to 2 hours", TRUE, "More than 2 hours")</f>
        <v>1 to 2 hours</v>
      </c>
      <c r="L404">
        <f>ROUND(calls[[#This Row],[Satisfaction Rating]],0)</f>
        <v>3</v>
      </c>
    </row>
    <row r="405" spans="2:12" x14ac:dyDescent="0.3">
      <c r="B405" t="s">
        <v>427</v>
      </c>
      <c r="C405" t="s">
        <v>24</v>
      </c>
      <c r="D405">
        <v>130</v>
      </c>
      <c r="E405" s="17" t="s">
        <v>11</v>
      </c>
      <c r="F405" s="18">
        <v>45039</v>
      </c>
      <c r="G405">
        <v>120</v>
      </c>
      <c r="H405">
        <v>3.8</v>
      </c>
      <c r="I405">
        <f>IF(MONTH(calls[[#This Row],[Date of Call]])&lt;=6, YEAR(calls[[#This Row],[Date of Call]]), YEAR(calls[[#This Row],[Date of Call]])+1)</f>
        <v>2023</v>
      </c>
      <c r="J405" t="str">
        <f>TEXT(calls[[#This Row],[Date of Call]],"DDDD")</f>
        <v>Sunday</v>
      </c>
      <c r="K405" t="str" cm="1">
        <f t="array" ref="K405">_xlfn.IFS(calls[[#This Row],[Duration]]&lt;=10,"Under 10 mins", calls[[#This Row],[Duration]]&lt;=30, "10 to 30 mins", calls[[#This Row],[Duration]]&lt;=60, "30 to 60 mins", calls[[#This Row],[Duration]]&lt;=120, "1 to 2 hours", TRUE, "More than 2 hours")</f>
        <v>More than 2 hours</v>
      </c>
      <c r="L405">
        <f>ROUND(calls[[#This Row],[Satisfaction Rating]],0)</f>
        <v>4</v>
      </c>
    </row>
    <row r="406" spans="2:12" x14ac:dyDescent="0.3">
      <c r="B406" t="s">
        <v>428</v>
      </c>
      <c r="C406" t="s">
        <v>21</v>
      </c>
      <c r="D406">
        <v>163</v>
      </c>
      <c r="E406" s="17" t="s">
        <v>13</v>
      </c>
      <c r="F406" s="18">
        <v>45039</v>
      </c>
      <c r="G406">
        <v>62</v>
      </c>
      <c r="H406">
        <v>3.4</v>
      </c>
      <c r="I406">
        <f>IF(MONTH(calls[[#This Row],[Date of Call]])&lt;=6, YEAR(calls[[#This Row],[Date of Call]]), YEAR(calls[[#This Row],[Date of Call]])+1)</f>
        <v>2023</v>
      </c>
      <c r="J406" t="str">
        <f>TEXT(calls[[#This Row],[Date of Call]],"DDDD")</f>
        <v>Sunday</v>
      </c>
      <c r="K406" t="str" cm="1">
        <f t="array" ref="K406">_xlfn.IFS(calls[[#This Row],[Duration]]&lt;=10,"Under 10 mins", calls[[#This Row],[Duration]]&lt;=30, "10 to 30 mins", calls[[#This Row],[Duration]]&lt;=60, "30 to 60 mins", calls[[#This Row],[Duration]]&lt;=120, "1 to 2 hours", TRUE, "More than 2 hours")</f>
        <v>More than 2 hours</v>
      </c>
      <c r="L406">
        <f>ROUND(calls[[#This Row],[Satisfaction Rating]],0)</f>
        <v>3</v>
      </c>
    </row>
    <row r="407" spans="2:12" x14ac:dyDescent="0.3">
      <c r="B407" t="s">
        <v>429</v>
      </c>
      <c r="C407" t="s">
        <v>22</v>
      </c>
      <c r="D407">
        <v>127</v>
      </c>
      <c r="E407" s="17" t="s">
        <v>11</v>
      </c>
      <c r="F407" s="18">
        <v>45039</v>
      </c>
      <c r="G407">
        <v>160</v>
      </c>
      <c r="H407">
        <v>3.2</v>
      </c>
      <c r="I407">
        <f>IF(MONTH(calls[[#This Row],[Date of Call]])&lt;=6, YEAR(calls[[#This Row],[Date of Call]]), YEAR(calls[[#This Row],[Date of Call]])+1)</f>
        <v>2023</v>
      </c>
      <c r="J407" t="str">
        <f>TEXT(calls[[#This Row],[Date of Call]],"DDDD")</f>
        <v>Sunday</v>
      </c>
      <c r="K407" t="str" cm="1">
        <f t="array" ref="K407">_xlfn.IFS(calls[[#This Row],[Duration]]&lt;=10,"Under 10 mins", calls[[#This Row],[Duration]]&lt;=30, "10 to 30 mins", calls[[#This Row],[Duration]]&lt;=60, "30 to 60 mins", calls[[#This Row],[Duration]]&lt;=120, "1 to 2 hours", TRUE, "More than 2 hours")</f>
        <v>More than 2 hours</v>
      </c>
      <c r="L407">
        <f>ROUND(calls[[#This Row],[Satisfaction Rating]],0)</f>
        <v>3</v>
      </c>
    </row>
    <row r="408" spans="2:12" x14ac:dyDescent="0.3">
      <c r="B408" t="s">
        <v>430</v>
      </c>
      <c r="C408" t="s">
        <v>12</v>
      </c>
      <c r="D408">
        <v>50</v>
      </c>
      <c r="E408" s="17" t="s">
        <v>11</v>
      </c>
      <c r="F408" s="18">
        <v>45039</v>
      </c>
      <c r="G408">
        <v>56</v>
      </c>
      <c r="H408">
        <v>4.7</v>
      </c>
      <c r="I408">
        <f>IF(MONTH(calls[[#This Row],[Date of Call]])&lt;=6, YEAR(calls[[#This Row],[Date of Call]]), YEAR(calls[[#This Row],[Date of Call]])+1)</f>
        <v>2023</v>
      </c>
      <c r="J408" t="str">
        <f>TEXT(calls[[#This Row],[Date of Call]],"DDDD")</f>
        <v>Sunday</v>
      </c>
      <c r="K408" t="str" cm="1">
        <f t="array" ref="K408">_xlfn.IFS(calls[[#This Row],[Duration]]&lt;=10,"Under 10 mins", calls[[#This Row],[Duration]]&lt;=30, "10 to 30 mins", calls[[#This Row],[Duration]]&lt;=60, "30 to 60 mins", calls[[#This Row],[Duration]]&lt;=120, "1 to 2 hours", TRUE, "More than 2 hours")</f>
        <v>30 to 60 mins</v>
      </c>
      <c r="L408">
        <f>ROUND(calls[[#This Row],[Satisfaction Rating]],0)</f>
        <v>5</v>
      </c>
    </row>
    <row r="409" spans="2:12" x14ac:dyDescent="0.3">
      <c r="B409" t="s">
        <v>431</v>
      </c>
      <c r="C409" t="s">
        <v>15</v>
      </c>
      <c r="D409">
        <v>88</v>
      </c>
      <c r="E409" s="17" t="s">
        <v>6</v>
      </c>
      <c r="F409" s="18">
        <v>45039</v>
      </c>
      <c r="G409">
        <v>72</v>
      </c>
      <c r="H409">
        <v>4</v>
      </c>
      <c r="I409">
        <f>IF(MONTH(calls[[#This Row],[Date of Call]])&lt;=6, YEAR(calls[[#This Row],[Date of Call]]), YEAR(calls[[#This Row],[Date of Call]])+1)</f>
        <v>2023</v>
      </c>
      <c r="J409" t="str">
        <f>TEXT(calls[[#This Row],[Date of Call]],"DDDD")</f>
        <v>Sunday</v>
      </c>
      <c r="K409" t="str" cm="1">
        <f t="array" ref="K409">_xlfn.IFS(calls[[#This Row],[Duration]]&lt;=10,"Under 10 mins", calls[[#This Row],[Duration]]&lt;=30, "10 to 30 mins", calls[[#This Row],[Duration]]&lt;=60, "30 to 60 mins", calls[[#This Row],[Duration]]&lt;=120, "1 to 2 hours", TRUE, "More than 2 hours")</f>
        <v>1 to 2 hours</v>
      </c>
      <c r="L409">
        <f>ROUND(calls[[#This Row],[Satisfaction Rating]],0)</f>
        <v>4</v>
      </c>
    </row>
    <row r="410" spans="2:12" x14ac:dyDescent="0.3">
      <c r="B410" t="s">
        <v>432</v>
      </c>
      <c r="C410" t="s">
        <v>12</v>
      </c>
      <c r="D410">
        <v>139</v>
      </c>
      <c r="E410" s="17" t="s">
        <v>9</v>
      </c>
      <c r="F410" s="18">
        <v>45040</v>
      </c>
      <c r="G410">
        <v>81</v>
      </c>
      <c r="H410">
        <v>4.8</v>
      </c>
      <c r="I410">
        <f>IF(MONTH(calls[[#This Row],[Date of Call]])&lt;=6, YEAR(calls[[#This Row],[Date of Call]]), YEAR(calls[[#This Row],[Date of Call]])+1)</f>
        <v>2023</v>
      </c>
      <c r="J410" t="str">
        <f>TEXT(calls[[#This Row],[Date of Call]],"DDDD")</f>
        <v>Monday</v>
      </c>
      <c r="K410" t="str" cm="1">
        <f t="array" ref="K410">_xlfn.IFS(calls[[#This Row],[Duration]]&lt;=10,"Under 10 mins", calls[[#This Row],[Duration]]&lt;=30, "10 to 30 mins", calls[[#This Row],[Duration]]&lt;=60, "30 to 60 mins", calls[[#This Row],[Duration]]&lt;=120, "1 to 2 hours", TRUE, "More than 2 hours")</f>
        <v>More than 2 hours</v>
      </c>
      <c r="L410">
        <f>ROUND(calls[[#This Row],[Satisfaction Rating]],0)</f>
        <v>5</v>
      </c>
    </row>
    <row r="411" spans="2:12" x14ac:dyDescent="0.3">
      <c r="B411" t="s">
        <v>433</v>
      </c>
      <c r="C411" t="s">
        <v>21</v>
      </c>
      <c r="D411">
        <v>111</v>
      </c>
      <c r="E411" s="17" t="s">
        <v>11</v>
      </c>
      <c r="F411" s="18">
        <v>45040</v>
      </c>
      <c r="G411">
        <v>144</v>
      </c>
      <c r="H411">
        <v>3.9</v>
      </c>
      <c r="I411">
        <f>IF(MONTH(calls[[#This Row],[Date of Call]])&lt;=6, YEAR(calls[[#This Row],[Date of Call]]), YEAR(calls[[#This Row],[Date of Call]])+1)</f>
        <v>2023</v>
      </c>
      <c r="J411" t="str">
        <f>TEXT(calls[[#This Row],[Date of Call]],"DDDD")</f>
        <v>Monday</v>
      </c>
      <c r="K411" t="str" cm="1">
        <f t="array" ref="K411">_xlfn.IFS(calls[[#This Row],[Duration]]&lt;=10,"Under 10 mins", calls[[#This Row],[Duration]]&lt;=30, "10 to 30 mins", calls[[#This Row],[Duration]]&lt;=60, "30 to 60 mins", calls[[#This Row],[Duration]]&lt;=120, "1 to 2 hours", TRUE, "More than 2 hours")</f>
        <v>1 to 2 hours</v>
      </c>
      <c r="L411">
        <f>ROUND(calls[[#This Row],[Satisfaction Rating]],0)</f>
        <v>4</v>
      </c>
    </row>
    <row r="412" spans="2:12" x14ac:dyDescent="0.3">
      <c r="B412" t="s">
        <v>434</v>
      </c>
      <c r="C412" t="s">
        <v>23</v>
      </c>
      <c r="D412">
        <v>115</v>
      </c>
      <c r="E412" s="17" t="s">
        <v>9</v>
      </c>
      <c r="F412" s="18">
        <v>45040</v>
      </c>
      <c r="G412">
        <v>111</v>
      </c>
      <c r="H412">
        <v>4.3</v>
      </c>
      <c r="I412">
        <f>IF(MONTH(calls[[#This Row],[Date of Call]])&lt;=6, YEAR(calls[[#This Row],[Date of Call]]), YEAR(calls[[#This Row],[Date of Call]])+1)</f>
        <v>2023</v>
      </c>
      <c r="J412" t="str">
        <f>TEXT(calls[[#This Row],[Date of Call]],"DDDD")</f>
        <v>Monday</v>
      </c>
      <c r="K412" t="str" cm="1">
        <f t="array" ref="K412">_xlfn.IFS(calls[[#This Row],[Duration]]&lt;=10,"Under 10 mins", calls[[#This Row],[Duration]]&lt;=30, "10 to 30 mins", calls[[#This Row],[Duration]]&lt;=60, "30 to 60 mins", calls[[#This Row],[Duration]]&lt;=120, "1 to 2 hours", TRUE, "More than 2 hours")</f>
        <v>1 to 2 hours</v>
      </c>
      <c r="L412">
        <f>ROUND(calls[[#This Row],[Satisfaction Rating]],0)</f>
        <v>4</v>
      </c>
    </row>
    <row r="413" spans="2:12" x14ac:dyDescent="0.3">
      <c r="B413" t="s">
        <v>435</v>
      </c>
      <c r="C413" t="s">
        <v>5</v>
      </c>
      <c r="D413">
        <v>26</v>
      </c>
      <c r="E413" s="17" t="s">
        <v>13</v>
      </c>
      <c r="F413" s="18">
        <v>45040</v>
      </c>
      <c r="G413">
        <v>43</v>
      </c>
      <c r="H413">
        <v>4.2</v>
      </c>
      <c r="I413">
        <f>IF(MONTH(calls[[#This Row],[Date of Call]])&lt;=6, YEAR(calls[[#This Row],[Date of Call]]), YEAR(calls[[#This Row],[Date of Call]])+1)</f>
        <v>2023</v>
      </c>
      <c r="J413" t="str">
        <f>TEXT(calls[[#This Row],[Date of Call]],"DDDD")</f>
        <v>Monday</v>
      </c>
      <c r="K413" t="str" cm="1">
        <f t="array" ref="K413">_xlfn.IFS(calls[[#This Row],[Duration]]&lt;=10,"Under 10 mins", calls[[#This Row],[Duration]]&lt;=30, "10 to 30 mins", calls[[#This Row],[Duration]]&lt;=60, "30 to 60 mins", calls[[#This Row],[Duration]]&lt;=120, "1 to 2 hours", TRUE, "More than 2 hours")</f>
        <v>10 to 30 mins</v>
      </c>
      <c r="L413">
        <f>ROUND(calls[[#This Row],[Satisfaction Rating]],0)</f>
        <v>4</v>
      </c>
    </row>
    <row r="414" spans="2:12" x14ac:dyDescent="0.3">
      <c r="B414" t="s">
        <v>436</v>
      </c>
      <c r="C414" t="s">
        <v>18</v>
      </c>
      <c r="D414">
        <v>131</v>
      </c>
      <c r="E414" s="17" t="s">
        <v>6</v>
      </c>
      <c r="F414" s="18">
        <v>45040</v>
      </c>
      <c r="G414">
        <v>41</v>
      </c>
      <c r="H414">
        <v>4.9000000000000004</v>
      </c>
      <c r="I414">
        <f>IF(MONTH(calls[[#This Row],[Date of Call]])&lt;=6, YEAR(calls[[#This Row],[Date of Call]]), YEAR(calls[[#This Row],[Date of Call]])+1)</f>
        <v>2023</v>
      </c>
      <c r="J414" t="str">
        <f>TEXT(calls[[#This Row],[Date of Call]],"DDDD")</f>
        <v>Monday</v>
      </c>
      <c r="K414" t="str" cm="1">
        <f t="array" ref="K414">_xlfn.IFS(calls[[#This Row],[Duration]]&lt;=10,"Under 10 mins", calls[[#This Row],[Duration]]&lt;=30, "10 to 30 mins", calls[[#This Row],[Duration]]&lt;=60, "30 to 60 mins", calls[[#This Row],[Duration]]&lt;=120, "1 to 2 hours", TRUE, "More than 2 hours")</f>
        <v>More than 2 hours</v>
      </c>
      <c r="L414">
        <f>ROUND(calls[[#This Row],[Satisfaction Rating]],0)</f>
        <v>5</v>
      </c>
    </row>
    <row r="415" spans="2:12" x14ac:dyDescent="0.3">
      <c r="B415" t="s">
        <v>437</v>
      </c>
      <c r="C415" t="s">
        <v>23</v>
      </c>
      <c r="D415">
        <v>27</v>
      </c>
      <c r="E415" s="17" t="s">
        <v>6</v>
      </c>
      <c r="F415" s="18">
        <v>45040</v>
      </c>
      <c r="G415">
        <v>74</v>
      </c>
      <c r="H415">
        <v>4</v>
      </c>
      <c r="I415">
        <f>IF(MONTH(calls[[#This Row],[Date of Call]])&lt;=6, YEAR(calls[[#This Row],[Date of Call]]), YEAR(calls[[#This Row],[Date of Call]])+1)</f>
        <v>2023</v>
      </c>
      <c r="J415" t="str">
        <f>TEXT(calls[[#This Row],[Date of Call]],"DDDD")</f>
        <v>Monday</v>
      </c>
      <c r="K415" t="str" cm="1">
        <f t="array" ref="K415">_xlfn.IFS(calls[[#This Row],[Duration]]&lt;=10,"Under 10 mins", calls[[#This Row],[Duration]]&lt;=30, "10 to 30 mins", calls[[#This Row],[Duration]]&lt;=60, "30 to 60 mins", calls[[#This Row],[Duration]]&lt;=120, "1 to 2 hours", TRUE, "More than 2 hours")</f>
        <v>10 to 30 mins</v>
      </c>
      <c r="L415">
        <f>ROUND(calls[[#This Row],[Satisfaction Rating]],0)</f>
        <v>4</v>
      </c>
    </row>
    <row r="416" spans="2:12" x14ac:dyDescent="0.3">
      <c r="B416" t="s">
        <v>438</v>
      </c>
      <c r="C416" t="s">
        <v>16</v>
      </c>
      <c r="D416">
        <v>75</v>
      </c>
      <c r="E416" s="17" t="s">
        <v>11</v>
      </c>
      <c r="F416" s="18">
        <v>45040</v>
      </c>
      <c r="G416">
        <v>43</v>
      </c>
      <c r="H416">
        <v>4.9000000000000004</v>
      </c>
      <c r="I416">
        <f>IF(MONTH(calls[[#This Row],[Date of Call]])&lt;=6, YEAR(calls[[#This Row],[Date of Call]]), YEAR(calls[[#This Row],[Date of Call]])+1)</f>
        <v>2023</v>
      </c>
      <c r="J416" t="str">
        <f>TEXT(calls[[#This Row],[Date of Call]],"DDDD")</f>
        <v>Monday</v>
      </c>
      <c r="K416" t="str" cm="1">
        <f t="array" ref="K416">_xlfn.IFS(calls[[#This Row],[Duration]]&lt;=10,"Under 10 mins", calls[[#This Row],[Duration]]&lt;=30, "10 to 30 mins", calls[[#This Row],[Duration]]&lt;=60, "30 to 60 mins", calls[[#This Row],[Duration]]&lt;=120, "1 to 2 hours", TRUE, "More than 2 hours")</f>
        <v>1 to 2 hours</v>
      </c>
      <c r="L416">
        <f>ROUND(calls[[#This Row],[Satisfaction Rating]],0)</f>
        <v>5</v>
      </c>
    </row>
    <row r="417" spans="2:12" x14ac:dyDescent="0.3">
      <c r="B417" t="s">
        <v>439</v>
      </c>
      <c r="C417" t="s">
        <v>7</v>
      </c>
      <c r="D417">
        <v>123</v>
      </c>
      <c r="E417" s="17" t="s">
        <v>6</v>
      </c>
      <c r="F417" s="18">
        <v>45040</v>
      </c>
      <c r="G417">
        <v>128</v>
      </c>
      <c r="H417">
        <v>3.6</v>
      </c>
      <c r="I417">
        <f>IF(MONTH(calls[[#This Row],[Date of Call]])&lt;=6, YEAR(calls[[#This Row],[Date of Call]]), YEAR(calls[[#This Row],[Date of Call]])+1)</f>
        <v>2023</v>
      </c>
      <c r="J417" t="str">
        <f>TEXT(calls[[#This Row],[Date of Call]],"DDDD")</f>
        <v>Monday</v>
      </c>
      <c r="K417" t="str" cm="1">
        <f t="array" ref="K417">_xlfn.IFS(calls[[#This Row],[Duration]]&lt;=10,"Under 10 mins", calls[[#This Row],[Duration]]&lt;=30, "10 to 30 mins", calls[[#This Row],[Duration]]&lt;=60, "30 to 60 mins", calls[[#This Row],[Duration]]&lt;=120, "1 to 2 hours", TRUE, "More than 2 hours")</f>
        <v>More than 2 hours</v>
      </c>
      <c r="L417">
        <f>ROUND(calls[[#This Row],[Satisfaction Rating]],0)</f>
        <v>4</v>
      </c>
    </row>
    <row r="418" spans="2:12" x14ac:dyDescent="0.3">
      <c r="B418" t="s">
        <v>440</v>
      </c>
      <c r="C418" t="s">
        <v>20</v>
      </c>
      <c r="D418">
        <v>129</v>
      </c>
      <c r="E418" s="17" t="s">
        <v>6</v>
      </c>
      <c r="F418" s="18">
        <v>45041</v>
      </c>
      <c r="G418">
        <v>144</v>
      </c>
      <c r="H418">
        <v>4.0999999999999996</v>
      </c>
      <c r="I418">
        <f>IF(MONTH(calls[[#This Row],[Date of Call]])&lt;=6, YEAR(calls[[#This Row],[Date of Call]]), YEAR(calls[[#This Row],[Date of Call]])+1)</f>
        <v>2023</v>
      </c>
      <c r="J418" t="str">
        <f>TEXT(calls[[#This Row],[Date of Call]],"DDDD")</f>
        <v>Tuesday</v>
      </c>
      <c r="K418" t="str" cm="1">
        <f t="array" ref="K418">_xlfn.IFS(calls[[#This Row],[Duration]]&lt;=10,"Under 10 mins", calls[[#This Row],[Duration]]&lt;=30, "10 to 30 mins", calls[[#This Row],[Duration]]&lt;=60, "30 to 60 mins", calls[[#This Row],[Duration]]&lt;=120, "1 to 2 hours", TRUE, "More than 2 hours")</f>
        <v>More than 2 hours</v>
      </c>
      <c r="L418">
        <f>ROUND(calls[[#This Row],[Satisfaction Rating]],0)</f>
        <v>4</v>
      </c>
    </row>
    <row r="419" spans="2:12" x14ac:dyDescent="0.3">
      <c r="B419" t="s">
        <v>441</v>
      </c>
      <c r="C419" t="s">
        <v>16</v>
      </c>
      <c r="D419">
        <v>124</v>
      </c>
      <c r="E419" s="17" t="s">
        <v>9</v>
      </c>
      <c r="F419" s="18">
        <v>45041</v>
      </c>
      <c r="G419">
        <v>132</v>
      </c>
      <c r="H419">
        <v>4.9000000000000004</v>
      </c>
      <c r="I419">
        <f>IF(MONTH(calls[[#This Row],[Date of Call]])&lt;=6, YEAR(calls[[#This Row],[Date of Call]]), YEAR(calls[[#This Row],[Date of Call]])+1)</f>
        <v>2023</v>
      </c>
      <c r="J419" t="str">
        <f>TEXT(calls[[#This Row],[Date of Call]],"DDDD")</f>
        <v>Tuesday</v>
      </c>
      <c r="K419" t="str" cm="1">
        <f t="array" ref="K419">_xlfn.IFS(calls[[#This Row],[Duration]]&lt;=10,"Under 10 mins", calls[[#This Row],[Duration]]&lt;=30, "10 to 30 mins", calls[[#This Row],[Duration]]&lt;=60, "30 to 60 mins", calls[[#This Row],[Duration]]&lt;=120, "1 to 2 hours", TRUE, "More than 2 hours")</f>
        <v>More than 2 hours</v>
      </c>
      <c r="L419">
        <f>ROUND(calls[[#This Row],[Satisfaction Rating]],0)</f>
        <v>5</v>
      </c>
    </row>
    <row r="420" spans="2:12" x14ac:dyDescent="0.3">
      <c r="B420" t="s">
        <v>442</v>
      </c>
      <c r="C420" t="s">
        <v>23</v>
      </c>
      <c r="D420">
        <v>108</v>
      </c>
      <c r="E420" s="17" t="s">
        <v>9</v>
      </c>
      <c r="F420" s="18">
        <v>45041</v>
      </c>
      <c r="G420">
        <v>180</v>
      </c>
      <c r="H420">
        <v>3.9</v>
      </c>
      <c r="I420">
        <f>IF(MONTH(calls[[#This Row],[Date of Call]])&lt;=6, YEAR(calls[[#This Row],[Date of Call]]), YEAR(calls[[#This Row],[Date of Call]])+1)</f>
        <v>2023</v>
      </c>
      <c r="J420" t="str">
        <f>TEXT(calls[[#This Row],[Date of Call]],"DDDD")</f>
        <v>Tuesday</v>
      </c>
      <c r="K420" t="str" cm="1">
        <f t="array" ref="K420">_xlfn.IFS(calls[[#This Row],[Duration]]&lt;=10,"Under 10 mins", calls[[#This Row],[Duration]]&lt;=30, "10 to 30 mins", calls[[#This Row],[Duration]]&lt;=60, "30 to 60 mins", calls[[#This Row],[Duration]]&lt;=120, "1 to 2 hours", TRUE, "More than 2 hours")</f>
        <v>1 to 2 hours</v>
      </c>
      <c r="L420">
        <f>ROUND(calls[[#This Row],[Satisfaction Rating]],0)</f>
        <v>4</v>
      </c>
    </row>
    <row r="421" spans="2:12" x14ac:dyDescent="0.3">
      <c r="B421" t="s">
        <v>443</v>
      </c>
      <c r="C421" t="s">
        <v>8</v>
      </c>
      <c r="D421">
        <v>15</v>
      </c>
      <c r="E421" s="17" t="s">
        <v>9</v>
      </c>
      <c r="F421" s="18">
        <v>45041</v>
      </c>
      <c r="G421">
        <v>31</v>
      </c>
      <c r="H421">
        <v>4.0999999999999996</v>
      </c>
      <c r="I421">
        <f>IF(MONTH(calls[[#This Row],[Date of Call]])&lt;=6, YEAR(calls[[#This Row],[Date of Call]]), YEAR(calls[[#This Row],[Date of Call]])+1)</f>
        <v>2023</v>
      </c>
      <c r="J421" t="str">
        <f>TEXT(calls[[#This Row],[Date of Call]],"DDDD")</f>
        <v>Tuesday</v>
      </c>
      <c r="K421" t="str" cm="1">
        <f t="array" ref="K421">_xlfn.IFS(calls[[#This Row],[Duration]]&lt;=10,"Under 10 mins", calls[[#This Row],[Duration]]&lt;=30, "10 to 30 mins", calls[[#This Row],[Duration]]&lt;=60, "30 to 60 mins", calls[[#This Row],[Duration]]&lt;=120, "1 to 2 hours", TRUE, "More than 2 hours")</f>
        <v>10 to 30 mins</v>
      </c>
      <c r="L421">
        <f>ROUND(calls[[#This Row],[Satisfaction Rating]],0)</f>
        <v>4</v>
      </c>
    </row>
    <row r="422" spans="2:12" x14ac:dyDescent="0.3">
      <c r="B422" t="s">
        <v>444</v>
      </c>
      <c r="C422" t="s">
        <v>23</v>
      </c>
      <c r="D422">
        <v>66</v>
      </c>
      <c r="E422" s="17" t="s">
        <v>9</v>
      </c>
      <c r="F422" s="18">
        <v>45041</v>
      </c>
      <c r="G422">
        <v>102</v>
      </c>
      <c r="H422">
        <v>3.8</v>
      </c>
      <c r="I422">
        <f>IF(MONTH(calls[[#This Row],[Date of Call]])&lt;=6, YEAR(calls[[#This Row],[Date of Call]]), YEAR(calls[[#This Row],[Date of Call]])+1)</f>
        <v>2023</v>
      </c>
      <c r="J422" t="str">
        <f>TEXT(calls[[#This Row],[Date of Call]],"DDDD")</f>
        <v>Tuesday</v>
      </c>
      <c r="K422" t="str" cm="1">
        <f t="array" ref="K422">_xlfn.IFS(calls[[#This Row],[Duration]]&lt;=10,"Under 10 mins", calls[[#This Row],[Duration]]&lt;=30, "10 to 30 mins", calls[[#This Row],[Duration]]&lt;=60, "30 to 60 mins", calls[[#This Row],[Duration]]&lt;=120, "1 to 2 hours", TRUE, "More than 2 hours")</f>
        <v>1 to 2 hours</v>
      </c>
      <c r="L422">
        <f>ROUND(calls[[#This Row],[Satisfaction Rating]],0)</f>
        <v>4</v>
      </c>
    </row>
    <row r="423" spans="2:12" x14ac:dyDescent="0.3">
      <c r="B423" t="s">
        <v>445</v>
      </c>
      <c r="C423" t="s">
        <v>15</v>
      </c>
      <c r="D423">
        <v>126</v>
      </c>
      <c r="E423" s="17" t="s">
        <v>11</v>
      </c>
      <c r="F423" s="18">
        <v>45042</v>
      </c>
      <c r="G423">
        <v>175</v>
      </c>
      <c r="H423">
        <v>4.8</v>
      </c>
      <c r="I423">
        <f>IF(MONTH(calls[[#This Row],[Date of Call]])&lt;=6, YEAR(calls[[#This Row],[Date of Call]]), YEAR(calls[[#This Row],[Date of Call]])+1)</f>
        <v>2023</v>
      </c>
      <c r="J423" t="str">
        <f>TEXT(calls[[#This Row],[Date of Call]],"DDDD")</f>
        <v>Wednesday</v>
      </c>
      <c r="K423" t="str" cm="1">
        <f t="array" ref="K423">_xlfn.IFS(calls[[#This Row],[Duration]]&lt;=10,"Under 10 mins", calls[[#This Row],[Duration]]&lt;=30, "10 to 30 mins", calls[[#This Row],[Duration]]&lt;=60, "30 to 60 mins", calls[[#This Row],[Duration]]&lt;=120, "1 to 2 hours", TRUE, "More than 2 hours")</f>
        <v>More than 2 hours</v>
      </c>
      <c r="L423">
        <f>ROUND(calls[[#This Row],[Satisfaction Rating]],0)</f>
        <v>5</v>
      </c>
    </row>
    <row r="424" spans="2:12" x14ac:dyDescent="0.3">
      <c r="B424" t="s">
        <v>446</v>
      </c>
      <c r="C424" t="s">
        <v>16</v>
      </c>
      <c r="D424">
        <v>26</v>
      </c>
      <c r="E424" s="17" t="s">
        <v>10</v>
      </c>
      <c r="F424" s="18">
        <v>45042</v>
      </c>
      <c r="G424">
        <v>87</v>
      </c>
      <c r="H424">
        <v>4.7</v>
      </c>
      <c r="I424">
        <f>IF(MONTH(calls[[#This Row],[Date of Call]])&lt;=6, YEAR(calls[[#This Row],[Date of Call]]), YEAR(calls[[#This Row],[Date of Call]])+1)</f>
        <v>2023</v>
      </c>
      <c r="J424" t="str">
        <f>TEXT(calls[[#This Row],[Date of Call]],"DDDD")</f>
        <v>Wednesday</v>
      </c>
      <c r="K424" t="str" cm="1">
        <f t="array" ref="K424">_xlfn.IFS(calls[[#This Row],[Duration]]&lt;=10,"Under 10 mins", calls[[#This Row],[Duration]]&lt;=30, "10 to 30 mins", calls[[#This Row],[Duration]]&lt;=60, "30 to 60 mins", calls[[#This Row],[Duration]]&lt;=120, "1 to 2 hours", TRUE, "More than 2 hours")</f>
        <v>10 to 30 mins</v>
      </c>
      <c r="L424">
        <f>ROUND(calls[[#This Row],[Satisfaction Rating]],0)</f>
        <v>5</v>
      </c>
    </row>
    <row r="425" spans="2:12" x14ac:dyDescent="0.3">
      <c r="B425" t="s">
        <v>447</v>
      </c>
      <c r="C425" t="s">
        <v>24</v>
      </c>
      <c r="D425">
        <v>105</v>
      </c>
      <c r="E425" s="17" t="s">
        <v>11</v>
      </c>
      <c r="F425" s="18">
        <v>45042</v>
      </c>
      <c r="G425">
        <v>66</v>
      </c>
      <c r="H425">
        <v>4.2</v>
      </c>
      <c r="I425">
        <f>IF(MONTH(calls[[#This Row],[Date of Call]])&lt;=6, YEAR(calls[[#This Row],[Date of Call]]), YEAR(calls[[#This Row],[Date of Call]])+1)</f>
        <v>2023</v>
      </c>
      <c r="J425" t="str">
        <f>TEXT(calls[[#This Row],[Date of Call]],"DDDD")</f>
        <v>Wednesday</v>
      </c>
      <c r="K425" t="str" cm="1">
        <f t="array" ref="K425">_xlfn.IFS(calls[[#This Row],[Duration]]&lt;=10,"Under 10 mins", calls[[#This Row],[Duration]]&lt;=30, "10 to 30 mins", calls[[#This Row],[Duration]]&lt;=60, "30 to 60 mins", calls[[#This Row],[Duration]]&lt;=120, "1 to 2 hours", TRUE, "More than 2 hours")</f>
        <v>1 to 2 hours</v>
      </c>
      <c r="L425">
        <f>ROUND(calls[[#This Row],[Satisfaction Rating]],0)</f>
        <v>4</v>
      </c>
    </row>
    <row r="426" spans="2:12" x14ac:dyDescent="0.3">
      <c r="B426" t="s">
        <v>448</v>
      </c>
      <c r="C426" t="s">
        <v>24</v>
      </c>
      <c r="D426">
        <v>31</v>
      </c>
      <c r="E426" s="17" t="s">
        <v>11</v>
      </c>
      <c r="F426" s="18">
        <v>45042</v>
      </c>
      <c r="G426">
        <v>25</v>
      </c>
      <c r="H426">
        <v>3.2</v>
      </c>
      <c r="I426">
        <f>IF(MONTH(calls[[#This Row],[Date of Call]])&lt;=6, YEAR(calls[[#This Row],[Date of Call]]), YEAR(calls[[#This Row],[Date of Call]])+1)</f>
        <v>2023</v>
      </c>
      <c r="J426" t="str">
        <f>TEXT(calls[[#This Row],[Date of Call]],"DDDD")</f>
        <v>Wednesday</v>
      </c>
      <c r="K426" t="str" cm="1">
        <f t="array" ref="K426">_xlfn.IFS(calls[[#This Row],[Duration]]&lt;=10,"Under 10 mins", calls[[#This Row],[Duration]]&lt;=30, "10 to 30 mins", calls[[#This Row],[Duration]]&lt;=60, "30 to 60 mins", calls[[#This Row],[Duration]]&lt;=120, "1 to 2 hours", TRUE, "More than 2 hours")</f>
        <v>30 to 60 mins</v>
      </c>
      <c r="L426">
        <f>ROUND(calls[[#This Row],[Satisfaction Rating]],0)</f>
        <v>3</v>
      </c>
    </row>
    <row r="427" spans="2:12" x14ac:dyDescent="0.3">
      <c r="B427" t="s">
        <v>449</v>
      </c>
      <c r="C427" t="s">
        <v>23</v>
      </c>
      <c r="D427">
        <v>109</v>
      </c>
      <c r="E427" s="17" t="s">
        <v>9</v>
      </c>
      <c r="F427" s="18">
        <v>45042</v>
      </c>
      <c r="G427">
        <v>126</v>
      </c>
      <c r="H427">
        <v>3.4</v>
      </c>
      <c r="I427">
        <f>IF(MONTH(calls[[#This Row],[Date of Call]])&lt;=6, YEAR(calls[[#This Row],[Date of Call]]), YEAR(calls[[#This Row],[Date of Call]])+1)</f>
        <v>2023</v>
      </c>
      <c r="J427" t="str">
        <f>TEXT(calls[[#This Row],[Date of Call]],"DDDD")</f>
        <v>Wednesday</v>
      </c>
      <c r="K427" t="str" cm="1">
        <f t="array" ref="K427">_xlfn.IFS(calls[[#This Row],[Duration]]&lt;=10,"Under 10 mins", calls[[#This Row],[Duration]]&lt;=30, "10 to 30 mins", calls[[#This Row],[Duration]]&lt;=60, "30 to 60 mins", calls[[#This Row],[Duration]]&lt;=120, "1 to 2 hours", TRUE, "More than 2 hours")</f>
        <v>1 to 2 hours</v>
      </c>
      <c r="L427">
        <f>ROUND(calls[[#This Row],[Satisfaction Rating]],0)</f>
        <v>3</v>
      </c>
    </row>
    <row r="428" spans="2:12" x14ac:dyDescent="0.3">
      <c r="B428" t="s">
        <v>450</v>
      </c>
      <c r="C428" t="s">
        <v>20</v>
      </c>
      <c r="D428">
        <v>113</v>
      </c>
      <c r="E428" s="17" t="s">
        <v>13</v>
      </c>
      <c r="F428" s="18">
        <v>45043</v>
      </c>
      <c r="G428">
        <v>42</v>
      </c>
      <c r="H428">
        <v>4.5999999999999996</v>
      </c>
      <c r="I428">
        <f>IF(MONTH(calls[[#This Row],[Date of Call]])&lt;=6, YEAR(calls[[#This Row],[Date of Call]]), YEAR(calls[[#This Row],[Date of Call]])+1)</f>
        <v>2023</v>
      </c>
      <c r="J428" t="str">
        <f>TEXT(calls[[#This Row],[Date of Call]],"DDDD")</f>
        <v>Thursday</v>
      </c>
      <c r="K428" t="str" cm="1">
        <f t="array" ref="K428">_xlfn.IFS(calls[[#This Row],[Duration]]&lt;=10,"Under 10 mins", calls[[#This Row],[Duration]]&lt;=30, "10 to 30 mins", calls[[#This Row],[Duration]]&lt;=60, "30 to 60 mins", calls[[#This Row],[Duration]]&lt;=120, "1 to 2 hours", TRUE, "More than 2 hours")</f>
        <v>1 to 2 hours</v>
      </c>
      <c r="L428">
        <f>ROUND(calls[[#This Row],[Satisfaction Rating]],0)</f>
        <v>5</v>
      </c>
    </row>
    <row r="429" spans="2:12" x14ac:dyDescent="0.3">
      <c r="B429" t="s">
        <v>451</v>
      </c>
      <c r="C429" t="s">
        <v>15</v>
      </c>
      <c r="D429">
        <v>101</v>
      </c>
      <c r="E429" s="17" t="s">
        <v>10</v>
      </c>
      <c r="F429" s="18">
        <v>45043</v>
      </c>
      <c r="G429">
        <v>225</v>
      </c>
      <c r="H429">
        <v>1.9</v>
      </c>
      <c r="I429">
        <f>IF(MONTH(calls[[#This Row],[Date of Call]])&lt;=6, YEAR(calls[[#This Row],[Date of Call]]), YEAR(calls[[#This Row],[Date of Call]])+1)</f>
        <v>2023</v>
      </c>
      <c r="J429" t="str">
        <f>TEXT(calls[[#This Row],[Date of Call]],"DDDD")</f>
        <v>Thursday</v>
      </c>
      <c r="K429" t="str" cm="1">
        <f t="array" ref="K429">_xlfn.IFS(calls[[#This Row],[Duration]]&lt;=10,"Under 10 mins", calls[[#This Row],[Duration]]&lt;=30, "10 to 30 mins", calls[[#This Row],[Duration]]&lt;=60, "30 to 60 mins", calls[[#This Row],[Duration]]&lt;=120, "1 to 2 hours", TRUE, "More than 2 hours")</f>
        <v>1 to 2 hours</v>
      </c>
      <c r="L429">
        <f>ROUND(calls[[#This Row],[Satisfaction Rating]],0)</f>
        <v>2</v>
      </c>
    </row>
    <row r="430" spans="2:12" x14ac:dyDescent="0.3">
      <c r="B430" t="s">
        <v>452</v>
      </c>
      <c r="C430" t="s">
        <v>21</v>
      </c>
      <c r="D430">
        <v>156</v>
      </c>
      <c r="E430" s="17" t="s">
        <v>10</v>
      </c>
      <c r="F430" s="18">
        <v>45043</v>
      </c>
      <c r="G430">
        <v>42</v>
      </c>
      <c r="H430">
        <v>3.3</v>
      </c>
      <c r="I430">
        <f>IF(MONTH(calls[[#This Row],[Date of Call]])&lt;=6, YEAR(calls[[#This Row],[Date of Call]]), YEAR(calls[[#This Row],[Date of Call]])+1)</f>
        <v>2023</v>
      </c>
      <c r="J430" t="str">
        <f>TEXT(calls[[#This Row],[Date of Call]],"DDDD")</f>
        <v>Thursday</v>
      </c>
      <c r="K430" t="str" cm="1">
        <f t="array" ref="K430">_xlfn.IFS(calls[[#This Row],[Duration]]&lt;=10,"Under 10 mins", calls[[#This Row],[Duration]]&lt;=30, "10 to 30 mins", calls[[#This Row],[Duration]]&lt;=60, "30 to 60 mins", calls[[#This Row],[Duration]]&lt;=120, "1 to 2 hours", TRUE, "More than 2 hours")</f>
        <v>More than 2 hours</v>
      </c>
      <c r="L430">
        <f>ROUND(calls[[#This Row],[Satisfaction Rating]],0)</f>
        <v>3</v>
      </c>
    </row>
    <row r="431" spans="2:12" x14ac:dyDescent="0.3">
      <c r="B431" t="s">
        <v>453</v>
      </c>
      <c r="C431" t="s">
        <v>23</v>
      </c>
      <c r="D431">
        <v>145</v>
      </c>
      <c r="E431" s="17" t="s">
        <v>13</v>
      </c>
      <c r="F431" s="18">
        <v>45044</v>
      </c>
      <c r="G431">
        <v>110</v>
      </c>
      <c r="H431">
        <v>3.1</v>
      </c>
      <c r="I431">
        <f>IF(MONTH(calls[[#This Row],[Date of Call]])&lt;=6, YEAR(calls[[#This Row],[Date of Call]]), YEAR(calls[[#This Row],[Date of Call]])+1)</f>
        <v>2023</v>
      </c>
      <c r="J431" t="str">
        <f>TEXT(calls[[#This Row],[Date of Call]],"DDDD")</f>
        <v>Friday</v>
      </c>
      <c r="K431" t="str" cm="1">
        <f t="array" ref="K431">_xlfn.IFS(calls[[#This Row],[Duration]]&lt;=10,"Under 10 mins", calls[[#This Row],[Duration]]&lt;=30, "10 to 30 mins", calls[[#This Row],[Duration]]&lt;=60, "30 to 60 mins", calls[[#This Row],[Duration]]&lt;=120, "1 to 2 hours", TRUE, "More than 2 hours")</f>
        <v>More than 2 hours</v>
      </c>
      <c r="L431">
        <f>ROUND(calls[[#This Row],[Satisfaction Rating]],0)</f>
        <v>3</v>
      </c>
    </row>
    <row r="432" spans="2:12" x14ac:dyDescent="0.3">
      <c r="B432" t="s">
        <v>454</v>
      </c>
      <c r="C432" t="s">
        <v>7</v>
      </c>
      <c r="D432">
        <v>36</v>
      </c>
      <c r="E432" s="17" t="s">
        <v>9</v>
      </c>
      <c r="F432" s="18">
        <v>45044</v>
      </c>
      <c r="G432">
        <v>225</v>
      </c>
      <c r="H432">
        <v>4.8</v>
      </c>
      <c r="I432">
        <f>IF(MONTH(calls[[#This Row],[Date of Call]])&lt;=6, YEAR(calls[[#This Row],[Date of Call]]), YEAR(calls[[#This Row],[Date of Call]])+1)</f>
        <v>2023</v>
      </c>
      <c r="J432" t="str">
        <f>TEXT(calls[[#This Row],[Date of Call]],"DDDD")</f>
        <v>Friday</v>
      </c>
      <c r="K432" t="str" cm="1">
        <f t="array" ref="K432">_xlfn.IFS(calls[[#This Row],[Duration]]&lt;=10,"Under 10 mins", calls[[#This Row],[Duration]]&lt;=30, "10 to 30 mins", calls[[#This Row],[Duration]]&lt;=60, "30 to 60 mins", calls[[#This Row],[Duration]]&lt;=120, "1 to 2 hours", TRUE, "More than 2 hours")</f>
        <v>30 to 60 mins</v>
      </c>
      <c r="L432">
        <f>ROUND(calls[[#This Row],[Satisfaction Rating]],0)</f>
        <v>5</v>
      </c>
    </row>
    <row r="433" spans="2:12" x14ac:dyDescent="0.3">
      <c r="B433" t="s">
        <v>455</v>
      </c>
      <c r="C433" t="s">
        <v>24</v>
      </c>
      <c r="D433">
        <v>135</v>
      </c>
      <c r="E433" s="17" t="s">
        <v>6</v>
      </c>
      <c r="F433" s="18">
        <v>45045</v>
      </c>
      <c r="G433">
        <v>125</v>
      </c>
      <c r="H433">
        <v>3.3</v>
      </c>
      <c r="I433">
        <f>IF(MONTH(calls[[#This Row],[Date of Call]])&lt;=6, YEAR(calls[[#This Row],[Date of Call]]), YEAR(calls[[#This Row],[Date of Call]])+1)</f>
        <v>2023</v>
      </c>
      <c r="J433" t="str">
        <f>TEXT(calls[[#This Row],[Date of Call]],"DDDD")</f>
        <v>Saturday</v>
      </c>
      <c r="K433" t="str" cm="1">
        <f t="array" ref="K433">_xlfn.IFS(calls[[#This Row],[Duration]]&lt;=10,"Under 10 mins", calls[[#This Row],[Duration]]&lt;=30, "10 to 30 mins", calls[[#This Row],[Duration]]&lt;=60, "30 to 60 mins", calls[[#This Row],[Duration]]&lt;=120, "1 to 2 hours", TRUE, "More than 2 hours")</f>
        <v>More than 2 hours</v>
      </c>
      <c r="L433">
        <f>ROUND(calls[[#This Row],[Satisfaction Rating]],0)</f>
        <v>3</v>
      </c>
    </row>
    <row r="434" spans="2:12" x14ac:dyDescent="0.3">
      <c r="B434" t="s">
        <v>456</v>
      </c>
      <c r="C434" t="s">
        <v>15</v>
      </c>
      <c r="D434">
        <v>81</v>
      </c>
      <c r="E434" s="17" t="s">
        <v>9</v>
      </c>
      <c r="F434" s="18">
        <v>45045</v>
      </c>
      <c r="G434">
        <v>78</v>
      </c>
      <c r="H434">
        <v>2.9</v>
      </c>
      <c r="I434">
        <f>IF(MONTH(calls[[#This Row],[Date of Call]])&lt;=6, YEAR(calls[[#This Row],[Date of Call]]), YEAR(calls[[#This Row],[Date of Call]])+1)</f>
        <v>2023</v>
      </c>
      <c r="J434" t="str">
        <f>TEXT(calls[[#This Row],[Date of Call]],"DDDD")</f>
        <v>Saturday</v>
      </c>
      <c r="K434" t="str" cm="1">
        <f t="array" ref="K434">_xlfn.IFS(calls[[#This Row],[Duration]]&lt;=10,"Under 10 mins", calls[[#This Row],[Duration]]&lt;=30, "10 to 30 mins", calls[[#This Row],[Duration]]&lt;=60, "30 to 60 mins", calls[[#This Row],[Duration]]&lt;=120, "1 to 2 hours", TRUE, "More than 2 hours")</f>
        <v>1 to 2 hours</v>
      </c>
      <c r="L434">
        <f>ROUND(calls[[#This Row],[Satisfaction Rating]],0)</f>
        <v>3</v>
      </c>
    </row>
    <row r="435" spans="2:12" x14ac:dyDescent="0.3">
      <c r="B435" t="s">
        <v>457</v>
      </c>
      <c r="C435" t="s">
        <v>15</v>
      </c>
      <c r="D435">
        <v>81</v>
      </c>
      <c r="E435" s="17" t="s">
        <v>13</v>
      </c>
      <c r="F435" s="18">
        <v>45045</v>
      </c>
      <c r="G435">
        <v>40</v>
      </c>
      <c r="H435">
        <v>2.4</v>
      </c>
      <c r="I435">
        <f>IF(MONTH(calls[[#This Row],[Date of Call]])&lt;=6, YEAR(calls[[#This Row],[Date of Call]]), YEAR(calls[[#This Row],[Date of Call]])+1)</f>
        <v>2023</v>
      </c>
      <c r="J435" t="str">
        <f>TEXT(calls[[#This Row],[Date of Call]],"DDDD")</f>
        <v>Saturday</v>
      </c>
      <c r="K435" t="str" cm="1">
        <f t="array" ref="K435">_xlfn.IFS(calls[[#This Row],[Duration]]&lt;=10,"Under 10 mins", calls[[#This Row],[Duration]]&lt;=30, "10 to 30 mins", calls[[#This Row],[Duration]]&lt;=60, "30 to 60 mins", calls[[#This Row],[Duration]]&lt;=120, "1 to 2 hours", TRUE, "More than 2 hours")</f>
        <v>1 to 2 hours</v>
      </c>
      <c r="L435">
        <f>ROUND(calls[[#This Row],[Satisfaction Rating]],0)</f>
        <v>2</v>
      </c>
    </row>
    <row r="436" spans="2:12" x14ac:dyDescent="0.3">
      <c r="B436" t="s">
        <v>458</v>
      </c>
      <c r="C436" t="s">
        <v>22</v>
      </c>
      <c r="D436">
        <v>93</v>
      </c>
      <c r="E436" s="17" t="s">
        <v>11</v>
      </c>
      <c r="F436" s="18">
        <v>45045</v>
      </c>
      <c r="G436">
        <v>150</v>
      </c>
      <c r="H436">
        <v>4.5999999999999996</v>
      </c>
      <c r="I436">
        <f>IF(MONTH(calls[[#This Row],[Date of Call]])&lt;=6, YEAR(calls[[#This Row],[Date of Call]]), YEAR(calls[[#This Row],[Date of Call]])+1)</f>
        <v>2023</v>
      </c>
      <c r="J436" t="str">
        <f>TEXT(calls[[#This Row],[Date of Call]],"DDDD")</f>
        <v>Saturday</v>
      </c>
      <c r="K436" t="str" cm="1">
        <f t="array" ref="K436">_xlfn.IFS(calls[[#This Row],[Duration]]&lt;=10,"Under 10 mins", calls[[#This Row],[Duration]]&lt;=30, "10 to 30 mins", calls[[#This Row],[Duration]]&lt;=60, "30 to 60 mins", calls[[#This Row],[Duration]]&lt;=120, "1 to 2 hours", TRUE, "More than 2 hours")</f>
        <v>1 to 2 hours</v>
      </c>
      <c r="L436">
        <f>ROUND(calls[[#This Row],[Satisfaction Rating]],0)</f>
        <v>5</v>
      </c>
    </row>
    <row r="437" spans="2:12" x14ac:dyDescent="0.3">
      <c r="B437" t="s">
        <v>459</v>
      </c>
      <c r="C437" t="s">
        <v>23</v>
      </c>
      <c r="D437">
        <v>14</v>
      </c>
      <c r="E437" s="17" t="s">
        <v>9</v>
      </c>
      <c r="F437" s="18">
        <v>45045</v>
      </c>
      <c r="G437">
        <v>96</v>
      </c>
      <c r="H437">
        <v>4.8</v>
      </c>
      <c r="I437">
        <f>IF(MONTH(calls[[#This Row],[Date of Call]])&lt;=6, YEAR(calls[[#This Row],[Date of Call]]), YEAR(calls[[#This Row],[Date of Call]])+1)</f>
        <v>2023</v>
      </c>
      <c r="J437" t="str">
        <f>TEXT(calls[[#This Row],[Date of Call]],"DDDD")</f>
        <v>Saturday</v>
      </c>
      <c r="K437" t="str" cm="1">
        <f t="array" ref="K437">_xlfn.IFS(calls[[#This Row],[Duration]]&lt;=10,"Under 10 mins", calls[[#This Row],[Duration]]&lt;=30, "10 to 30 mins", calls[[#This Row],[Duration]]&lt;=60, "30 to 60 mins", calls[[#This Row],[Duration]]&lt;=120, "1 to 2 hours", TRUE, "More than 2 hours")</f>
        <v>10 to 30 mins</v>
      </c>
      <c r="L437">
        <f>ROUND(calls[[#This Row],[Satisfaction Rating]],0)</f>
        <v>5</v>
      </c>
    </row>
    <row r="438" spans="2:12" x14ac:dyDescent="0.3">
      <c r="B438" t="s">
        <v>460</v>
      </c>
      <c r="C438" t="s">
        <v>24</v>
      </c>
      <c r="D438">
        <v>95</v>
      </c>
      <c r="E438" s="17" t="s">
        <v>13</v>
      </c>
      <c r="F438" s="18">
        <v>45046</v>
      </c>
      <c r="G438">
        <v>75</v>
      </c>
      <c r="H438">
        <v>4.8</v>
      </c>
      <c r="I438">
        <f>IF(MONTH(calls[[#This Row],[Date of Call]])&lt;=6, YEAR(calls[[#This Row],[Date of Call]]), YEAR(calls[[#This Row],[Date of Call]])+1)</f>
        <v>2023</v>
      </c>
      <c r="J438" t="str">
        <f>TEXT(calls[[#This Row],[Date of Call]],"DDDD")</f>
        <v>Sunday</v>
      </c>
      <c r="K438" t="str" cm="1">
        <f t="array" ref="K438">_xlfn.IFS(calls[[#This Row],[Duration]]&lt;=10,"Under 10 mins", calls[[#This Row],[Duration]]&lt;=30, "10 to 30 mins", calls[[#This Row],[Duration]]&lt;=60, "30 to 60 mins", calls[[#This Row],[Duration]]&lt;=120, "1 to 2 hours", TRUE, "More than 2 hours")</f>
        <v>1 to 2 hours</v>
      </c>
      <c r="L438">
        <f>ROUND(calls[[#This Row],[Satisfaction Rating]],0)</f>
        <v>5</v>
      </c>
    </row>
    <row r="439" spans="2:12" x14ac:dyDescent="0.3">
      <c r="B439" t="s">
        <v>461</v>
      </c>
      <c r="C439" t="s">
        <v>22</v>
      </c>
      <c r="D439">
        <v>81</v>
      </c>
      <c r="E439" s="17" t="s">
        <v>13</v>
      </c>
      <c r="F439" s="18">
        <v>45046</v>
      </c>
      <c r="G439">
        <v>60</v>
      </c>
      <c r="H439">
        <v>3.6</v>
      </c>
      <c r="I439">
        <f>IF(MONTH(calls[[#This Row],[Date of Call]])&lt;=6, YEAR(calls[[#This Row],[Date of Call]]), YEAR(calls[[#This Row],[Date of Call]])+1)</f>
        <v>2023</v>
      </c>
      <c r="J439" t="str">
        <f>TEXT(calls[[#This Row],[Date of Call]],"DDDD")</f>
        <v>Sunday</v>
      </c>
      <c r="K439" t="str" cm="1">
        <f t="array" ref="K439">_xlfn.IFS(calls[[#This Row],[Duration]]&lt;=10,"Under 10 mins", calls[[#This Row],[Duration]]&lt;=30, "10 to 30 mins", calls[[#This Row],[Duration]]&lt;=60, "30 to 60 mins", calls[[#This Row],[Duration]]&lt;=120, "1 to 2 hours", TRUE, "More than 2 hours")</f>
        <v>1 to 2 hours</v>
      </c>
      <c r="L439">
        <f>ROUND(calls[[#This Row],[Satisfaction Rating]],0)</f>
        <v>4</v>
      </c>
    </row>
    <row r="440" spans="2:12" x14ac:dyDescent="0.3">
      <c r="B440" t="s">
        <v>462</v>
      </c>
      <c r="C440" t="s">
        <v>5</v>
      </c>
      <c r="D440">
        <v>60</v>
      </c>
      <c r="E440" s="17" t="s">
        <v>9</v>
      </c>
      <c r="F440" s="18">
        <v>45047</v>
      </c>
      <c r="G440">
        <v>41</v>
      </c>
      <c r="H440">
        <v>4.8</v>
      </c>
      <c r="I440">
        <f>IF(MONTH(calls[[#This Row],[Date of Call]])&lt;=6, YEAR(calls[[#This Row],[Date of Call]]), YEAR(calls[[#This Row],[Date of Call]])+1)</f>
        <v>2023</v>
      </c>
      <c r="J440" t="str">
        <f>TEXT(calls[[#This Row],[Date of Call]],"DDDD")</f>
        <v>Monday</v>
      </c>
      <c r="K440" t="str" cm="1">
        <f t="array" ref="K440">_xlfn.IFS(calls[[#This Row],[Duration]]&lt;=10,"Under 10 mins", calls[[#This Row],[Duration]]&lt;=30, "10 to 30 mins", calls[[#This Row],[Duration]]&lt;=60, "30 to 60 mins", calls[[#This Row],[Duration]]&lt;=120, "1 to 2 hours", TRUE, "More than 2 hours")</f>
        <v>30 to 60 mins</v>
      </c>
      <c r="L440">
        <f>ROUND(calls[[#This Row],[Satisfaction Rating]],0)</f>
        <v>5</v>
      </c>
    </row>
    <row r="441" spans="2:12" x14ac:dyDescent="0.3">
      <c r="B441" t="s">
        <v>463</v>
      </c>
      <c r="C441" t="s">
        <v>14</v>
      </c>
      <c r="D441">
        <v>137</v>
      </c>
      <c r="E441" s="17" t="s">
        <v>11</v>
      </c>
      <c r="F441" s="18">
        <v>45047</v>
      </c>
      <c r="G441">
        <v>20</v>
      </c>
      <c r="H441">
        <v>4.2</v>
      </c>
      <c r="I441">
        <f>IF(MONTH(calls[[#This Row],[Date of Call]])&lt;=6, YEAR(calls[[#This Row],[Date of Call]]), YEAR(calls[[#This Row],[Date of Call]])+1)</f>
        <v>2023</v>
      </c>
      <c r="J441" t="str">
        <f>TEXT(calls[[#This Row],[Date of Call]],"DDDD")</f>
        <v>Monday</v>
      </c>
      <c r="K441" t="str" cm="1">
        <f t="array" ref="K441">_xlfn.IFS(calls[[#This Row],[Duration]]&lt;=10,"Under 10 mins", calls[[#This Row],[Duration]]&lt;=30, "10 to 30 mins", calls[[#This Row],[Duration]]&lt;=60, "30 to 60 mins", calls[[#This Row],[Duration]]&lt;=120, "1 to 2 hours", TRUE, "More than 2 hours")</f>
        <v>More than 2 hours</v>
      </c>
      <c r="L441">
        <f>ROUND(calls[[#This Row],[Satisfaction Rating]],0)</f>
        <v>4</v>
      </c>
    </row>
    <row r="442" spans="2:12" x14ac:dyDescent="0.3">
      <c r="B442" t="s">
        <v>464</v>
      </c>
      <c r="C442" t="s">
        <v>12</v>
      </c>
      <c r="D442">
        <v>112</v>
      </c>
      <c r="E442" s="17" t="s">
        <v>6</v>
      </c>
      <c r="F442" s="18">
        <v>45047</v>
      </c>
      <c r="G442">
        <v>84</v>
      </c>
      <c r="H442">
        <v>2.6</v>
      </c>
      <c r="I442">
        <f>IF(MONTH(calls[[#This Row],[Date of Call]])&lt;=6, YEAR(calls[[#This Row],[Date of Call]]), YEAR(calls[[#This Row],[Date of Call]])+1)</f>
        <v>2023</v>
      </c>
      <c r="J442" t="str">
        <f>TEXT(calls[[#This Row],[Date of Call]],"DDDD")</f>
        <v>Monday</v>
      </c>
      <c r="K442" t="str" cm="1">
        <f t="array" ref="K442">_xlfn.IFS(calls[[#This Row],[Duration]]&lt;=10,"Under 10 mins", calls[[#This Row],[Duration]]&lt;=30, "10 to 30 mins", calls[[#This Row],[Duration]]&lt;=60, "30 to 60 mins", calls[[#This Row],[Duration]]&lt;=120, "1 to 2 hours", TRUE, "More than 2 hours")</f>
        <v>1 to 2 hours</v>
      </c>
      <c r="L442">
        <f>ROUND(calls[[#This Row],[Satisfaction Rating]],0)</f>
        <v>3</v>
      </c>
    </row>
    <row r="443" spans="2:12" x14ac:dyDescent="0.3">
      <c r="B443" t="s">
        <v>465</v>
      </c>
      <c r="C443" t="s">
        <v>24</v>
      </c>
      <c r="D443">
        <v>76</v>
      </c>
      <c r="E443" s="17" t="s">
        <v>10</v>
      </c>
      <c r="F443" s="18">
        <v>45047</v>
      </c>
      <c r="G443">
        <v>140</v>
      </c>
      <c r="H443">
        <v>3.7</v>
      </c>
      <c r="I443">
        <f>IF(MONTH(calls[[#This Row],[Date of Call]])&lt;=6, YEAR(calls[[#This Row],[Date of Call]]), YEAR(calls[[#This Row],[Date of Call]])+1)</f>
        <v>2023</v>
      </c>
      <c r="J443" t="str">
        <f>TEXT(calls[[#This Row],[Date of Call]],"DDDD")</f>
        <v>Monday</v>
      </c>
      <c r="K443" t="str" cm="1">
        <f t="array" ref="K443">_xlfn.IFS(calls[[#This Row],[Duration]]&lt;=10,"Under 10 mins", calls[[#This Row],[Duration]]&lt;=30, "10 to 30 mins", calls[[#This Row],[Duration]]&lt;=60, "30 to 60 mins", calls[[#This Row],[Duration]]&lt;=120, "1 to 2 hours", TRUE, "More than 2 hours")</f>
        <v>1 to 2 hours</v>
      </c>
      <c r="L443">
        <f>ROUND(calls[[#This Row],[Satisfaction Rating]],0)</f>
        <v>4</v>
      </c>
    </row>
    <row r="444" spans="2:12" x14ac:dyDescent="0.3">
      <c r="B444" t="s">
        <v>466</v>
      </c>
      <c r="C444" t="s">
        <v>19</v>
      </c>
      <c r="D444">
        <v>73</v>
      </c>
      <c r="E444" s="17" t="s">
        <v>9</v>
      </c>
      <c r="F444" s="18">
        <v>45047</v>
      </c>
      <c r="G444">
        <v>66</v>
      </c>
      <c r="H444">
        <v>4.8</v>
      </c>
      <c r="I444">
        <f>IF(MONTH(calls[[#This Row],[Date of Call]])&lt;=6, YEAR(calls[[#This Row],[Date of Call]]), YEAR(calls[[#This Row],[Date of Call]])+1)</f>
        <v>2023</v>
      </c>
      <c r="J444" t="str">
        <f>TEXT(calls[[#This Row],[Date of Call]],"DDDD")</f>
        <v>Monday</v>
      </c>
      <c r="K444" t="str" cm="1">
        <f t="array" ref="K444">_xlfn.IFS(calls[[#This Row],[Duration]]&lt;=10,"Under 10 mins", calls[[#This Row],[Duration]]&lt;=30, "10 to 30 mins", calls[[#This Row],[Duration]]&lt;=60, "30 to 60 mins", calls[[#This Row],[Duration]]&lt;=120, "1 to 2 hours", TRUE, "More than 2 hours")</f>
        <v>1 to 2 hours</v>
      </c>
      <c r="L444">
        <f>ROUND(calls[[#This Row],[Satisfaction Rating]],0)</f>
        <v>5</v>
      </c>
    </row>
    <row r="445" spans="2:12" x14ac:dyDescent="0.3">
      <c r="B445" t="s">
        <v>467</v>
      </c>
      <c r="C445" t="s">
        <v>18</v>
      </c>
      <c r="D445">
        <v>119</v>
      </c>
      <c r="E445" s="17" t="s">
        <v>11</v>
      </c>
      <c r="F445" s="18">
        <v>45047</v>
      </c>
      <c r="G445">
        <v>105</v>
      </c>
      <c r="H445">
        <v>4.7</v>
      </c>
      <c r="I445">
        <f>IF(MONTH(calls[[#This Row],[Date of Call]])&lt;=6, YEAR(calls[[#This Row],[Date of Call]]), YEAR(calls[[#This Row],[Date of Call]])+1)</f>
        <v>2023</v>
      </c>
      <c r="J445" t="str">
        <f>TEXT(calls[[#This Row],[Date of Call]],"DDDD")</f>
        <v>Monday</v>
      </c>
      <c r="K445" t="str" cm="1">
        <f t="array" ref="K445">_xlfn.IFS(calls[[#This Row],[Duration]]&lt;=10,"Under 10 mins", calls[[#This Row],[Duration]]&lt;=30, "10 to 30 mins", calls[[#This Row],[Duration]]&lt;=60, "30 to 60 mins", calls[[#This Row],[Duration]]&lt;=120, "1 to 2 hours", TRUE, "More than 2 hours")</f>
        <v>1 to 2 hours</v>
      </c>
      <c r="L445">
        <f>ROUND(calls[[#This Row],[Satisfaction Rating]],0)</f>
        <v>5</v>
      </c>
    </row>
    <row r="446" spans="2:12" x14ac:dyDescent="0.3">
      <c r="B446" t="s">
        <v>468</v>
      </c>
      <c r="C446" t="s">
        <v>20</v>
      </c>
      <c r="D446">
        <v>135</v>
      </c>
      <c r="E446" s="17" t="s">
        <v>13</v>
      </c>
      <c r="F446" s="18">
        <v>45048</v>
      </c>
      <c r="G446">
        <v>104</v>
      </c>
      <c r="H446">
        <v>4.0999999999999996</v>
      </c>
      <c r="I446">
        <f>IF(MONTH(calls[[#This Row],[Date of Call]])&lt;=6, YEAR(calls[[#This Row],[Date of Call]]), YEAR(calls[[#This Row],[Date of Call]])+1)</f>
        <v>2023</v>
      </c>
      <c r="J446" t="str">
        <f>TEXT(calls[[#This Row],[Date of Call]],"DDDD")</f>
        <v>Tuesday</v>
      </c>
      <c r="K446" t="str" cm="1">
        <f t="array" ref="K446">_xlfn.IFS(calls[[#This Row],[Duration]]&lt;=10,"Under 10 mins", calls[[#This Row],[Duration]]&lt;=30, "10 to 30 mins", calls[[#This Row],[Duration]]&lt;=60, "30 to 60 mins", calls[[#This Row],[Duration]]&lt;=120, "1 to 2 hours", TRUE, "More than 2 hours")</f>
        <v>More than 2 hours</v>
      </c>
      <c r="L446">
        <f>ROUND(calls[[#This Row],[Satisfaction Rating]],0)</f>
        <v>4</v>
      </c>
    </row>
    <row r="447" spans="2:12" x14ac:dyDescent="0.3">
      <c r="B447" t="s">
        <v>469</v>
      </c>
      <c r="C447" t="s">
        <v>14</v>
      </c>
      <c r="D447">
        <v>41</v>
      </c>
      <c r="E447" s="17" t="s">
        <v>6</v>
      </c>
      <c r="F447" s="18">
        <v>45048</v>
      </c>
      <c r="G447">
        <v>123</v>
      </c>
      <c r="H447">
        <v>3.2</v>
      </c>
      <c r="I447">
        <f>IF(MONTH(calls[[#This Row],[Date of Call]])&lt;=6, YEAR(calls[[#This Row],[Date of Call]]), YEAR(calls[[#This Row],[Date of Call]])+1)</f>
        <v>2023</v>
      </c>
      <c r="J447" t="str">
        <f>TEXT(calls[[#This Row],[Date of Call]],"DDDD")</f>
        <v>Tuesday</v>
      </c>
      <c r="K447" t="str" cm="1">
        <f t="array" ref="K447">_xlfn.IFS(calls[[#This Row],[Duration]]&lt;=10,"Under 10 mins", calls[[#This Row],[Duration]]&lt;=30, "10 to 30 mins", calls[[#This Row],[Duration]]&lt;=60, "30 to 60 mins", calls[[#This Row],[Duration]]&lt;=120, "1 to 2 hours", TRUE, "More than 2 hours")</f>
        <v>30 to 60 mins</v>
      </c>
      <c r="L447">
        <f>ROUND(calls[[#This Row],[Satisfaction Rating]],0)</f>
        <v>3</v>
      </c>
    </row>
    <row r="448" spans="2:12" x14ac:dyDescent="0.3">
      <c r="B448" t="s">
        <v>470</v>
      </c>
      <c r="C448" t="s">
        <v>23</v>
      </c>
      <c r="D448">
        <v>35</v>
      </c>
      <c r="E448" s="17" t="s">
        <v>13</v>
      </c>
      <c r="F448" s="18">
        <v>45049</v>
      </c>
      <c r="G448">
        <v>215</v>
      </c>
      <c r="H448">
        <v>4.3</v>
      </c>
      <c r="I448">
        <f>IF(MONTH(calls[[#This Row],[Date of Call]])&lt;=6, YEAR(calls[[#This Row],[Date of Call]]), YEAR(calls[[#This Row],[Date of Call]])+1)</f>
        <v>2023</v>
      </c>
      <c r="J448" t="str">
        <f>TEXT(calls[[#This Row],[Date of Call]],"DDDD")</f>
        <v>Wednesday</v>
      </c>
      <c r="K448" t="str" cm="1">
        <f t="array" ref="K448">_xlfn.IFS(calls[[#This Row],[Duration]]&lt;=10,"Under 10 mins", calls[[#This Row],[Duration]]&lt;=30, "10 to 30 mins", calls[[#This Row],[Duration]]&lt;=60, "30 to 60 mins", calls[[#This Row],[Duration]]&lt;=120, "1 to 2 hours", TRUE, "More than 2 hours")</f>
        <v>30 to 60 mins</v>
      </c>
      <c r="L448">
        <f>ROUND(calls[[#This Row],[Satisfaction Rating]],0)</f>
        <v>4</v>
      </c>
    </row>
    <row r="449" spans="2:12" x14ac:dyDescent="0.3">
      <c r="B449" t="s">
        <v>471</v>
      </c>
      <c r="C449" t="s">
        <v>20</v>
      </c>
      <c r="D449">
        <v>96</v>
      </c>
      <c r="E449" s="17" t="s">
        <v>9</v>
      </c>
      <c r="F449" s="18">
        <v>45049</v>
      </c>
      <c r="G449">
        <v>46</v>
      </c>
      <c r="H449">
        <v>0.7</v>
      </c>
      <c r="I449">
        <f>IF(MONTH(calls[[#This Row],[Date of Call]])&lt;=6, YEAR(calls[[#This Row],[Date of Call]]), YEAR(calls[[#This Row],[Date of Call]])+1)</f>
        <v>2023</v>
      </c>
      <c r="J449" t="str">
        <f>TEXT(calls[[#This Row],[Date of Call]],"DDDD")</f>
        <v>Wednesday</v>
      </c>
      <c r="K449" t="str" cm="1">
        <f t="array" ref="K449">_xlfn.IFS(calls[[#This Row],[Duration]]&lt;=10,"Under 10 mins", calls[[#This Row],[Duration]]&lt;=30, "10 to 30 mins", calls[[#This Row],[Duration]]&lt;=60, "30 to 60 mins", calls[[#This Row],[Duration]]&lt;=120, "1 to 2 hours", TRUE, "More than 2 hours")</f>
        <v>1 to 2 hours</v>
      </c>
      <c r="L449">
        <f>ROUND(calls[[#This Row],[Satisfaction Rating]],0)</f>
        <v>1</v>
      </c>
    </row>
    <row r="450" spans="2:12" x14ac:dyDescent="0.3">
      <c r="B450" t="s">
        <v>472</v>
      </c>
      <c r="C450" t="s">
        <v>22</v>
      </c>
      <c r="D450">
        <v>61</v>
      </c>
      <c r="E450" s="17" t="s">
        <v>6</v>
      </c>
      <c r="F450" s="18">
        <v>45049</v>
      </c>
      <c r="G450">
        <v>115</v>
      </c>
      <c r="H450">
        <v>3.7</v>
      </c>
      <c r="I450">
        <f>IF(MONTH(calls[[#This Row],[Date of Call]])&lt;=6, YEAR(calls[[#This Row],[Date of Call]]), YEAR(calls[[#This Row],[Date of Call]])+1)</f>
        <v>2023</v>
      </c>
      <c r="J450" t="str">
        <f>TEXT(calls[[#This Row],[Date of Call]],"DDDD")</f>
        <v>Wednesday</v>
      </c>
      <c r="K450" t="str" cm="1">
        <f t="array" ref="K450">_xlfn.IFS(calls[[#This Row],[Duration]]&lt;=10,"Under 10 mins", calls[[#This Row],[Duration]]&lt;=30, "10 to 30 mins", calls[[#This Row],[Duration]]&lt;=60, "30 to 60 mins", calls[[#This Row],[Duration]]&lt;=120, "1 to 2 hours", TRUE, "More than 2 hours")</f>
        <v>1 to 2 hours</v>
      </c>
      <c r="L450">
        <f>ROUND(calls[[#This Row],[Satisfaction Rating]],0)</f>
        <v>4</v>
      </c>
    </row>
    <row r="451" spans="2:12" x14ac:dyDescent="0.3">
      <c r="B451" t="s">
        <v>473</v>
      </c>
      <c r="C451" t="s">
        <v>20</v>
      </c>
      <c r="D451">
        <v>91</v>
      </c>
      <c r="E451" s="17" t="s">
        <v>6</v>
      </c>
      <c r="F451" s="18">
        <v>45049</v>
      </c>
      <c r="G451">
        <v>124</v>
      </c>
      <c r="H451">
        <v>3.9</v>
      </c>
      <c r="I451">
        <f>IF(MONTH(calls[[#This Row],[Date of Call]])&lt;=6, YEAR(calls[[#This Row],[Date of Call]]), YEAR(calls[[#This Row],[Date of Call]])+1)</f>
        <v>2023</v>
      </c>
      <c r="J451" t="str">
        <f>TEXT(calls[[#This Row],[Date of Call]],"DDDD")</f>
        <v>Wednesday</v>
      </c>
      <c r="K451" t="str" cm="1">
        <f t="array" ref="K451">_xlfn.IFS(calls[[#This Row],[Duration]]&lt;=10,"Under 10 mins", calls[[#This Row],[Duration]]&lt;=30, "10 to 30 mins", calls[[#This Row],[Duration]]&lt;=60, "30 to 60 mins", calls[[#This Row],[Duration]]&lt;=120, "1 to 2 hours", TRUE, "More than 2 hours")</f>
        <v>1 to 2 hours</v>
      </c>
      <c r="L451">
        <f>ROUND(calls[[#This Row],[Satisfaction Rating]],0)</f>
        <v>4</v>
      </c>
    </row>
    <row r="452" spans="2:12" x14ac:dyDescent="0.3">
      <c r="B452" t="s">
        <v>474</v>
      </c>
      <c r="C452" t="s">
        <v>17</v>
      </c>
      <c r="D452">
        <v>30</v>
      </c>
      <c r="E452" s="17" t="s">
        <v>6</v>
      </c>
      <c r="F452" s="18">
        <v>45050</v>
      </c>
      <c r="G452">
        <v>205</v>
      </c>
      <c r="H452">
        <v>4.5</v>
      </c>
      <c r="I452">
        <f>IF(MONTH(calls[[#This Row],[Date of Call]])&lt;=6, YEAR(calls[[#This Row],[Date of Call]]), YEAR(calls[[#This Row],[Date of Call]])+1)</f>
        <v>2023</v>
      </c>
      <c r="J452" t="str">
        <f>TEXT(calls[[#This Row],[Date of Call]],"DDDD")</f>
        <v>Thursday</v>
      </c>
      <c r="K452" t="str" cm="1">
        <f t="array" ref="K452">_xlfn.IFS(calls[[#This Row],[Duration]]&lt;=10,"Under 10 mins", calls[[#This Row],[Duration]]&lt;=30, "10 to 30 mins", calls[[#This Row],[Duration]]&lt;=60, "30 to 60 mins", calls[[#This Row],[Duration]]&lt;=120, "1 to 2 hours", TRUE, "More than 2 hours")</f>
        <v>10 to 30 mins</v>
      </c>
      <c r="L452">
        <f>ROUND(calls[[#This Row],[Satisfaction Rating]],0)</f>
        <v>5</v>
      </c>
    </row>
    <row r="453" spans="2:12" x14ac:dyDescent="0.3">
      <c r="B453" t="s">
        <v>475</v>
      </c>
      <c r="C453" t="s">
        <v>5</v>
      </c>
      <c r="D453">
        <v>111</v>
      </c>
      <c r="E453" s="17" t="s">
        <v>11</v>
      </c>
      <c r="F453" s="18">
        <v>45050</v>
      </c>
      <c r="G453">
        <v>90</v>
      </c>
      <c r="H453">
        <v>2.8</v>
      </c>
      <c r="I453">
        <f>IF(MONTH(calls[[#This Row],[Date of Call]])&lt;=6, YEAR(calls[[#This Row],[Date of Call]]), YEAR(calls[[#This Row],[Date of Call]])+1)</f>
        <v>2023</v>
      </c>
      <c r="J453" t="str">
        <f>TEXT(calls[[#This Row],[Date of Call]],"DDDD")</f>
        <v>Thursday</v>
      </c>
      <c r="K453" t="str" cm="1">
        <f t="array" ref="K453">_xlfn.IFS(calls[[#This Row],[Duration]]&lt;=10,"Under 10 mins", calls[[#This Row],[Duration]]&lt;=30, "10 to 30 mins", calls[[#This Row],[Duration]]&lt;=60, "30 to 60 mins", calls[[#This Row],[Duration]]&lt;=120, "1 to 2 hours", TRUE, "More than 2 hours")</f>
        <v>1 to 2 hours</v>
      </c>
      <c r="L453">
        <f>ROUND(calls[[#This Row],[Satisfaction Rating]],0)</f>
        <v>3</v>
      </c>
    </row>
    <row r="454" spans="2:12" x14ac:dyDescent="0.3">
      <c r="B454" t="s">
        <v>476</v>
      </c>
      <c r="C454" t="s">
        <v>22</v>
      </c>
      <c r="D454">
        <v>81</v>
      </c>
      <c r="E454" s="17" t="s">
        <v>9</v>
      </c>
      <c r="F454" s="18">
        <v>45050</v>
      </c>
      <c r="G454">
        <v>92</v>
      </c>
      <c r="H454">
        <v>4.9000000000000004</v>
      </c>
      <c r="I454">
        <f>IF(MONTH(calls[[#This Row],[Date of Call]])&lt;=6, YEAR(calls[[#This Row],[Date of Call]]), YEAR(calls[[#This Row],[Date of Call]])+1)</f>
        <v>2023</v>
      </c>
      <c r="J454" t="str">
        <f>TEXT(calls[[#This Row],[Date of Call]],"DDDD")</f>
        <v>Thursday</v>
      </c>
      <c r="K454" t="str" cm="1">
        <f t="array" ref="K454">_xlfn.IFS(calls[[#This Row],[Duration]]&lt;=10,"Under 10 mins", calls[[#This Row],[Duration]]&lt;=30, "10 to 30 mins", calls[[#This Row],[Duration]]&lt;=60, "30 to 60 mins", calls[[#This Row],[Duration]]&lt;=120, "1 to 2 hours", TRUE, "More than 2 hours")</f>
        <v>1 to 2 hours</v>
      </c>
      <c r="L454">
        <f>ROUND(calls[[#This Row],[Satisfaction Rating]],0)</f>
        <v>5</v>
      </c>
    </row>
    <row r="455" spans="2:12" x14ac:dyDescent="0.3">
      <c r="B455" t="s">
        <v>477</v>
      </c>
      <c r="C455" t="s">
        <v>24</v>
      </c>
      <c r="D455">
        <v>40</v>
      </c>
      <c r="E455" s="17" t="s">
        <v>13</v>
      </c>
      <c r="F455" s="18">
        <v>45052</v>
      </c>
      <c r="G455">
        <v>108</v>
      </c>
      <c r="H455">
        <v>4.2</v>
      </c>
      <c r="I455">
        <f>IF(MONTH(calls[[#This Row],[Date of Call]])&lt;=6, YEAR(calls[[#This Row],[Date of Call]]), YEAR(calls[[#This Row],[Date of Call]])+1)</f>
        <v>2023</v>
      </c>
      <c r="J455" t="str">
        <f>TEXT(calls[[#This Row],[Date of Call]],"DDDD")</f>
        <v>Saturday</v>
      </c>
      <c r="K455" t="str" cm="1">
        <f t="array" ref="K455">_xlfn.IFS(calls[[#This Row],[Duration]]&lt;=10,"Under 10 mins", calls[[#This Row],[Duration]]&lt;=30, "10 to 30 mins", calls[[#This Row],[Duration]]&lt;=60, "30 to 60 mins", calls[[#This Row],[Duration]]&lt;=120, "1 to 2 hours", TRUE, "More than 2 hours")</f>
        <v>30 to 60 mins</v>
      </c>
      <c r="L455">
        <f>ROUND(calls[[#This Row],[Satisfaction Rating]],0)</f>
        <v>4</v>
      </c>
    </row>
    <row r="456" spans="2:12" x14ac:dyDescent="0.3">
      <c r="B456" t="s">
        <v>478</v>
      </c>
      <c r="C456" t="s">
        <v>5</v>
      </c>
      <c r="D456">
        <v>143</v>
      </c>
      <c r="E456" s="17" t="s">
        <v>13</v>
      </c>
      <c r="F456" s="18">
        <v>45052</v>
      </c>
      <c r="G456">
        <v>54</v>
      </c>
      <c r="H456">
        <v>4.4000000000000004</v>
      </c>
      <c r="I456">
        <f>IF(MONTH(calls[[#This Row],[Date of Call]])&lt;=6, YEAR(calls[[#This Row],[Date of Call]]), YEAR(calls[[#This Row],[Date of Call]])+1)</f>
        <v>2023</v>
      </c>
      <c r="J456" t="str">
        <f>TEXT(calls[[#This Row],[Date of Call]],"DDDD")</f>
        <v>Saturday</v>
      </c>
      <c r="K456" t="str" cm="1">
        <f t="array" ref="K456">_xlfn.IFS(calls[[#This Row],[Duration]]&lt;=10,"Under 10 mins", calls[[#This Row],[Duration]]&lt;=30, "10 to 30 mins", calls[[#This Row],[Duration]]&lt;=60, "30 to 60 mins", calls[[#This Row],[Duration]]&lt;=120, "1 to 2 hours", TRUE, "More than 2 hours")</f>
        <v>More than 2 hours</v>
      </c>
      <c r="L456">
        <f>ROUND(calls[[#This Row],[Satisfaction Rating]],0)</f>
        <v>4</v>
      </c>
    </row>
    <row r="457" spans="2:12" x14ac:dyDescent="0.3">
      <c r="B457" t="s">
        <v>479</v>
      </c>
      <c r="C457" t="s">
        <v>24</v>
      </c>
      <c r="D457">
        <v>70</v>
      </c>
      <c r="E457" s="17" t="s">
        <v>13</v>
      </c>
      <c r="F457" s="18">
        <v>45053</v>
      </c>
      <c r="G457">
        <v>44</v>
      </c>
      <c r="H457">
        <v>3.5</v>
      </c>
      <c r="I457">
        <f>IF(MONTH(calls[[#This Row],[Date of Call]])&lt;=6, YEAR(calls[[#This Row],[Date of Call]]), YEAR(calls[[#This Row],[Date of Call]])+1)</f>
        <v>2023</v>
      </c>
      <c r="J457" t="str">
        <f>TEXT(calls[[#This Row],[Date of Call]],"DDDD")</f>
        <v>Sunday</v>
      </c>
      <c r="K457" t="str" cm="1">
        <f t="array" ref="K457">_xlfn.IFS(calls[[#This Row],[Duration]]&lt;=10,"Under 10 mins", calls[[#This Row],[Duration]]&lt;=30, "10 to 30 mins", calls[[#This Row],[Duration]]&lt;=60, "30 to 60 mins", calls[[#This Row],[Duration]]&lt;=120, "1 to 2 hours", TRUE, "More than 2 hours")</f>
        <v>1 to 2 hours</v>
      </c>
      <c r="L457">
        <f>ROUND(calls[[#This Row],[Satisfaction Rating]],0)</f>
        <v>4</v>
      </c>
    </row>
    <row r="458" spans="2:12" x14ac:dyDescent="0.3">
      <c r="B458" t="s">
        <v>480</v>
      </c>
      <c r="C458" t="s">
        <v>19</v>
      </c>
      <c r="D458">
        <v>137</v>
      </c>
      <c r="E458" s="17" t="s">
        <v>13</v>
      </c>
      <c r="F458" s="18">
        <v>45053</v>
      </c>
      <c r="G458">
        <v>44</v>
      </c>
      <c r="H458">
        <v>4.7</v>
      </c>
      <c r="I458">
        <f>IF(MONTH(calls[[#This Row],[Date of Call]])&lt;=6, YEAR(calls[[#This Row],[Date of Call]]), YEAR(calls[[#This Row],[Date of Call]])+1)</f>
        <v>2023</v>
      </c>
      <c r="J458" t="str">
        <f>TEXT(calls[[#This Row],[Date of Call]],"DDDD")</f>
        <v>Sunday</v>
      </c>
      <c r="K458" t="str" cm="1">
        <f t="array" ref="K458">_xlfn.IFS(calls[[#This Row],[Duration]]&lt;=10,"Under 10 mins", calls[[#This Row],[Duration]]&lt;=30, "10 to 30 mins", calls[[#This Row],[Duration]]&lt;=60, "30 to 60 mins", calls[[#This Row],[Duration]]&lt;=120, "1 to 2 hours", TRUE, "More than 2 hours")</f>
        <v>More than 2 hours</v>
      </c>
      <c r="L458">
        <f>ROUND(calls[[#This Row],[Satisfaction Rating]],0)</f>
        <v>5</v>
      </c>
    </row>
    <row r="459" spans="2:12" x14ac:dyDescent="0.3">
      <c r="B459" t="s">
        <v>481</v>
      </c>
      <c r="C459" t="s">
        <v>20</v>
      </c>
      <c r="D459">
        <v>52</v>
      </c>
      <c r="E459" s="17" t="s">
        <v>9</v>
      </c>
      <c r="F459" s="18">
        <v>45054</v>
      </c>
      <c r="G459">
        <v>37</v>
      </c>
      <c r="H459">
        <v>4.9000000000000004</v>
      </c>
      <c r="I459">
        <f>IF(MONTH(calls[[#This Row],[Date of Call]])&lt;=6, YEAR(calls[[#This Row],[Date of Call]]), YEAR(calls[[#This Row],[Date of Call]])+1)</f>
        <v>2023</v>
      </c>
      <c r="J459" t="str">
        <f>TEXT(calls[[#This Row],[Date of Call]],"DDDD")</f>
        <v>Monday</v>
      </c>
      <c r="K459" t="str" cm="1">
        <f t="array" ref="K459">_xlfn.IFS(calls[[#This Row],[Duration]]&lt;=10,"Under 10 mins", calls[[#This Row],[Duration]]&lt;=30, "10 to 30 mins", calls[[#This Row],[Duration]]&lt;=60, "30 to 60 mins", calls[[#This Row],[Duration]]&lt;=120, "1 to 2 hours", TRUE, "More than 2 hours")</f>
        <v>30 to 60 mins</v>
      </c>
      <c r="L459">
        <f>ROUND(calls[[#This Row],[Satisfaction Rating]],0)</f>
        <v>5</v>
      </c>
    </row>
    <row r="460" spans="2:12" x14ac:dyDescent="0.3">
      <c r="B460" t="s">
        <v>482</v>
      </c>
      <c r="C460" t="s">
        <v>12</v>
      </c>
      <c r="D460">
        <v>31</v>
      </c>
      <c r="E460" s="17" t="s">
        <v>11</v>
      </c>
      <c r="F460" s="18">
        <v>45054</v>
      </c>
      <c r="G460">
        <v>180</v>
      </c>
      <c r="H460">
        <v>4.5</v>
      </c>
      <c r="I460">
        <f>IF(MONTH(calls[[#This Row],[Date of Call]])&lt;=6, YEAR(calls[[#This Row],[Date of Call]]), YEAR(calls[[#This Row],[Date of Call]])+1)</f>
        <v>2023</v>
      </c>
      <c r="J460" t="str">
        <f>TEXT(calls[[#This Row],[Date of Call]],"DDDD")</f>
        <v>Monday</v>
      </c>
      <c r="K460" t="str" cm="1">
        <f t="array" ref="K460">_xlfn.IFS(calls[[#This Row],[Duration]]&lt;=10,"Under 10 mins", calls[[#This Row],[Duration]]&lt;=30, "10 to 30 mins", calls[[#This Row],[Duration]]&lt;=60, "30 to 60 mins", calls[[#This Row],[Duration]]&lt;=120, "1 to 2 hours", TRUE, "More than 2 hours")</f>
        <v>30 to 60 mins</v>
      </c>
      <c r="L460">
        <f>ROUND(calls[[#This Row],[Satisfaction Rating]],0)</f>
        <v>5</v>
      </c>
    </row>
    <row r="461" spans="2:12" x14ac:dyDescent="0.3">
      <c r="B461" t="s">
        <v>483</v>
      </c>
      <c r="C461" t="s">
        <v>20</v>
      </c>
      <c r="D461">
        <v>114</v>
      </c>
      <c r="E461" s="17" t="s">
        <v>6</v>
      </c>
      <c r="F461" s="18">
        <v>45054</v>
      </c>
      <c r="G461">
        <v>105</v>
      </c>
      <c r="H461">
        <v>4.9000000000000004</v>
      </c>
      <c r="I461">
        <f>IF(MONTH(calls[[#This Row],[Date of Call]])&lt;=6, YEAR(calls[[#This Row],[Date of Call]]), YEAR(calls[[#This Row],[Date of Call]])+1)</f>
        <v>2023</v>
      </c>
      <c r="J461" t="str">
        <f>TEXT(calls[[#This Row],[Date of Call]],"DDDD")</f>
        <v>Monday</v>
      </c>
      <c r="K461" t="str" cm="1">
        <f t="array" ref="K461">_xlfn.IFS(calls[[#This Row],[Duration]]&lt;=10,"Under 10 mins", calls[[#This Row],[Duration]]&lt;=30, "10 to 30 mins", calls[[#This Row],[Duration]]&lt;=60, "30 to 60 mins", calls[[#This Row],[Duration]]&lt;=120, "1 to 2 hours", TRUE, "More than 2 hours")</f>
        <v>1 to 2 hours</v>
      </c>
      <c r="L461">
        <f>ROUND(calls[[#This Row],[Satisfaction Rating]],0)</f>
        <v>5</v>
      </c>
    </row>
    <row r="462" spans="2:12" x14ac:dyDescent="0.3">
      <c r="B462" t="s">
        <v>484</v>
      </c>
      <c r="C462" t="s">
        <v>19</v>
      </c>
      <c r="D462">
        <v>73</v>
      </c>
      <c r="E462" s="17" t="s">
        <v>10</v>
      </c>
      <c r="F462" s="18">
        <v>45054</v>
      </c>
      <c r="G462">
        <v>87</v>
      </c>
      <c r="H462">
        <v>3.6</v>
      </c>
      <c r="I462">
        <f>IF(MONTH(calls[[#This Row],[Date of Call]])&lt;=6, YEAR(calls[[#This Row],[Date of Call]]), YEAR(calls[[#This Row],[Date of Call]])+1)</f>
        <v>2023</v>
      </c>
      <c r="J462" t="str">
        <f>TEXT(calls[[#This Row],[Date of Call]],"DDDD")</f>
        <v>Monday</v>
      </c>
      <c r="K462" t="str" cm="1">
        <f t="array" ref="K462">_xlfn.IFS(calls[[#This Row],[Duration]]&lt;=10,"Under 10 mins", calls[[#This Row],[Duration]]&lt;=30, "10 to 30 mins", calls[[#This Row],[Duration]]&lt;=60, "30 to 60 mins", calls[[#This Row],[Duration]]&lt;=120, "1 to 2 hours", TRUE, "More than 2 hours")</f>
        <v>1 to 2 hours</v>
      </c>
      <c r="L462">
        <f>ROUND(calls[[#This Row],[Satisfaction Rating]],0)</f>
        <v>4</v>
      </c>
    </row>
    <row r="463" spans="2:12" x14ac:dyDescent="0.3">
      <c r="B463" t="s">
        <v>485</v>
      </c>
      <c r="C463" t="s">
        <v>22</v>
      </c>
      <c r="D463">
        <v>25</v>
      </c>
      <c r="E463" s="17" t="s">
        <v>11</v>
      </c>
      <c r="F463" s="18">
        <v>45054</v>
      </c>
      <c r="G463">
        <v>52</v>
      </c>
      <c r="H463">
        <v>3.8</v>
      </c>
      <c r="I463">
        <f>IF(MONTH(calls[[#This Row],[Date of Call]])&lt;=6, YEAR(calls[[#This Row],[Date of Call]]), YEAR(calls[[#This Row],[Date of Call]])+1)</f>
        <v>2023</v>
      </c>
      <c r="J463" t="str">
        <f>TEXT(calls[[#This Row],[Date of Call]],"DDDD")</f>
        <v>Monday</v>
      </c>
      <c r="K463" t="str" cm="1">
        <f t="array" ref="K463">_xlfn.IFS(calls[[#This Row],[Duration]]&lt;=10,"Under 10 mins", calls[[#This Row],[Duration]]&lt;=30, "10 to 30 mins", calls[[#This Row],[Duration]]&lt;=60, "30 to 60 mins", calls[[#This Row],[Duration]]&lt;=120, "1 to 2 hours", TRUE, "More than 2 hours")</f>
        <v>10 to 30 mins</v>
      </c>
      <c r="L463">
        <f>ROUND(calls[[#This Row],[Satisfaction Rating]],0)</f>
        <v>4</v>
      </c>
    </row>
    <row r="464" spans="2:12" x14ac:dyDescent="0.3">
      <c r="B464" t="s">
        <v>486</v>
      </c>
      <c r="C464" t="s">
        <v>8</v>
      </c>
      <c r="D464">
        <v>44</v>
      </c>
      <c r="E464" s="17" t="s">
        <v>6</v>
      </c>
      <c r="F464" s="18">
        <v>45054</v>
      </c>
      <c r="G464">
        <v>63</v>
      </c>
      <c r="H464">
        <v>3.5</v>
      </c>
      <c r="I464">
        <f>IF(MONTH(calls[[#This Row],[Date of Call]])&lt;=6, YEAR(calls[[#This Row],[Date of Call]]), YEAR(calls[[#This Row],[Date of Call]])+1)</f>
        <v>2023</v>
      </c>
      <c r="J464" t="str">
        <f>TEXT(calls[[#This Row],[Date of Call]],"DDDD")</f>
        <v>Monday</v>
      </c>
      <c r="K464" t="str" cm="1">
        <f t="array" ref="K464">_xlfn.IFS(calls[[#This Row],[Duration]]&lt;=10,"Under 10 mins", calls[[#This Row],[Duration]]&lt;=30, "10 to 30 mins", calls[[#This Row],[Duration]]&lt;=60, "30 to 60 mins", calls[[#This Row],[Duration]]&lt;=120, "1 to 2 hours", TRUE, "More than 2 hours")</f>
        <v>30 to 60 mins</v>
      </c>
      <c r="L464">
        <f>ROUND(calls[[#This Row],[Satisfaction Rating]],0)</f>
        <v>4</v>
      </c>
    </row>
    <row r="465" spans="2:12" x14ac:dyDescent="0.3">
      <c r="B465" t="s">
        <v>487</v>
      </c>
      <c r="C465" t="s">
        <v>7</v>
      </c>
      <c r="D465">
        <v>34</v>
      </c>
      <c r="E465" s="17" t="s">
        <v>9</v>
      </c>
      <c r="F465" s="18">
        <v>45055</v>
      </c>
      <c r="G465">
        <v>195</v>
      </c>
      <c r="H465">
        <v>4.8</v>
      </c>
      <c r="I465">
        <f>IF(MONTH(calls[[#This Row],[Date of Call]])&lt;=6, YEAR(calls[[#This Row],[Date of Call]]), YEAR(calls[[#This Row],[Date of Call]])+1)</f>
        <v>2023</v>
      </c>
      <c r="J465" t="str">
        <f>TEXT(calls[[#This Row],[Date of Call]],"DDDD")</f>
        <v>Tuesday</v>
      </c>
      <c r="K465" t="str" cm="1">
        <f t="array" ref="K465">_xlfn.IFS(calls[[#This Row],[Duration]]&lt;=10,"Under 10 mins", calls[[#This Row],[Duration]]&lt;=30, "10 to 30 mins", calls[[#This Row],[Duration]]&lt;=60, "30 to 60 mins", calls[[#This Row],[Duration]]&lt;=120, "1 to 2 hours", TRUE, "More than 2 hours")</f>
        <v>30 to 60 mins</v>
      </c>
      <c r="L465">
        <f>ROUND(calls[[#This Row],[Satisfaction Rating]],0)</f>
        <v>5</v>
      </c>
    </row>
    <row r="466" spans="2:12" x14ac:dyDescent="0.3">
      <c r="B466" t="s">
        <v>488</v>
      </c>
      <c r="C466" t="s">
        <v>5</v>
      </c>
      <c r="D466">
        <v>89</v>
      </c>
      <c r="E466" s="17" t="s">
        <v>13</v>
      </c>
      <c r="F466" s="18">
        <v>45056</v>
      </c>
      <c r="G466">
        <v>176</v>
      </c>
      <c r="H466">
        <v>4.5</v>
      </c>
      <c r="I466">
        <f>IF(MONTH(calls[[#This Row],[Date of Call]])&lt;=6, YEAR(calls[[#This Row],[Date of Call]]), YEAR(calls[[#This Row],[Date of Call]])+1)</f>
        <v>2023</v>
      </c>
      <c r="J466" t="str">
        <f>TEXT(calls[[#This Row],[Date of Call]],"DDDD")</f>
        <v>Wednesday</v>
      </c>
      <c r="K466" t="str" cm="1">
        <f t="array" ref="K466">_xlfn.IFS(calls[[#This Row],[Duration]]&lt;=10,"Under 10 mins", calls[[#This Row],[Duration]]&lt;=30, "10 to 30 mins", calls[[#This Row],[Duration]]&lt;=60, "30 to 60 mins", calls[[#This Row],[Duration]]&lt;=120, "1 to 2 hours", TRUE, "More than 2 hours")</f>
        <v>1 to 2 hours</v>
      </c>
      <c r="L466">
        <f>ROUND(calls[[#This Row],[Satisfaction Rating]],0)</f>
        <v>5</v>
      </c>
    </row>
    <row r="467" spans="2:12" x14ac:dyDescent="0.3">
      <c r="B467" t="s">
        <v>489</v>
      </c>
      <c r="C467" t="s">
        <v>18</v>
      </c>
      <c r="D467">
        <v>54</v>
      </c>
      <c r="E467" s="17" t="s">
        <v>11</v>
      </c>
      <c r="F467" s="18">
        <v>45057</v>
      </c>
      <c r="G467">
        <v>31</v>
      </c>
      <c r="H467">
        <v>3.3</v>
      </c>
      <c r="I467">
        <f>IF(MONTH(calls[[#This Row],[Date of Call]])&lt;=6, YEAR(calls[[#This Row],[Date of Call]]), YEAR(calls[[#This Row],[Date of Call]])+1)</f>
        <v>2023</v>
      </c>
      <c r="J467" t="str">
        <f>TEXT(calls[[#This Row],[Date of Call]],"DDDD")</f>
        <v>Thursday</v>
      </c>
      <c r="K467" t="str" cm="1">
        <f t="array" ref="K467">_xlfn.IFS(calls[[#This Row],[Duration]]&lt;=10,"Under 10 mins", calls[[#This Row],[Duration]]&lt;=30, "10 to 30 mins", calls[[#This Row],[Duration]]&lt;=60, "30 to 60 mins", calls[[#This Row],[Duration]]&lt;=120, "1 to 2 hours", TRUE, "More than 2 hours")</f>
        <v>30 to 60 mins</v>
      </c>
      <c r="L467">
        <f>ROUND(calls[[#This Row],[Satisfaction Rating]],0)</f>
        <v>3</v>
      </c>
    </row>
    <row r="468" spans="2:12" x14ac:dyDescent="0.3">
      <c r="B468" t="s">
        <v>490</v>
      </c>
      <c r="C468" t="s">
        <v>23</v>
      </c>
      <c r="D468">
        <v>25</v>
      </c>
      <c r="E468" s="17" t="s">
        <v>11</v>
      </c>
      <c r="F468" s="18">
        <v>45058</v>
      </c>
      <c r="G468">
        <v>27</v>
      </c>
      <c r="H468">
        <v>3.2</v>
      </c>
      <c r="I468">
        <f>IF(MONTH(calls[[#This Row],[Date of Call]])&lt;=6, YEAR(calls[[#This Row],[Date of Call]]), YEAR(calls[[#This Row],[Date of Call]])+1)</f>
        <v>2023</v>
      </c>
      <c r="J468" t="str">
        <f>TEXT(calls[[#This Row],[Date of Call]],"DDDD")</f>
        <v>Friday</v>
      </c>
      <c r="K468" t="str" cm="1">
        <f t="array" ref="K468">_xlfn.IFS(calls[[#This Row],[Duration]]&lt;=10,"Under 10 mins", calls[[#This Row],[Duration]]&lt;=30, "10 to 30 mins", calls[[#This Row],[Duration]]&lt;=60, "30 to 60 mins", calls[[#This Row],[Duration]]&lt;=120, "1 to 2 hours", TRUE, "More than 2 hours")</f>
        <v>10 to 30 mins</v>
      </c>
      <c r="L468">
        <f>ROUND(calls[[#This Row],[Satisfaction Rating]],0)</f>
        <v>3</v>
      </c>
    </row>
    <row r="469" spans="2:12" x14ac:dyDescent="0.3">
      <c r="B469" t="s">
        <v>491</v>
      </c>
      <c r="C469" t="s">
        <v>14</v>
      </c>
      <c r="D469">
        <v>91</v>
      </c>
      <c r="E469" s="17" t="s">
        <v>13</v>
      </c>
      <c r="F469" s="18">
        <v>45058</v>
      </c>
      <c r="G469">
        <v>76</v>
      </c>
      <c r="H469">
        <v>4.9000000000000004</v>
      </c>
      <c r="I469">
        <f>IF(MONTH(calls[[#This Row],[Date of Call]])&lt;=6, YEAR(calls[[#This Row],[Date of Call]]), YEAR(calls[[#This Row],[Date of Call]])+1)</f>
        <v>2023</v>
      </c>
      <c r="J469" t="str">
        <f>TEXT(calls[[#This Row],[Date of Call]],"DDDD")</f>
        <v>Friday</v>
      </c>
      <c r="K469" t="str" cm="1">
        <f t="array" ref="K469">_xlfn.IFS(calls[[#This Row],[Duration]]&lt;=10,"Under 10 mins", calls[[#This Row],[Duration]]&lt;=30, "10 to 30 mins", calls[[#This Row],[Duration]]&lt;=60, "30 to 60 mins", calls[[#This Row],[Duration]]&lt;=120, "1 to 2 hours", TRUE, "More than 2 hours")</f>
        <v>1 to 2 hours</v>
      </c>
      <c r="L469">
        <f>ROUND(calls[[#This Row],[Satisfaction Rating]],0)</f>
        <v>5</v>
      </c>
    </row>
    <row r="470" spans="2:12" x14ac:dyDescent="0.3">
      <c r="B470" t="s">
        <v>492</v>
      </c>
      <c r="C470" t="s">
        <v>8</v>
      </c>
      <c r="D470">
        <v>144</v>
      </c>
      <c r="E470" s="17" t="s">
        <v>6</v>
      </c>
      <c r="F470" s="18">
        <v>45058</v>
      </c>
      <c r="G470">
        <v>62</v>
      </c>
      <c r="H470">
        <v>4.8</v>
      </c>
      <c r="I470">
        <f>IF(MONTH(calls[[#This Row],[Date of Call]])&lt;=6, YEAR(calls[[#This Row],[Date of Call]]), YEAR(calls[[#This Row],[Date of Call]])+1)</f>
        <v>2023</v>
      </c>
      <c r="J470" t="str">
        <f>TEXT(calls[[#This Row],[Date of Call]],"DDDD")</f>
        <v>Friday</v>
      </c>
      <c r="K470" t="str" cm="1">
        <f t="array" ref="K470">_xlfn.IFS(calls[[#This Row],[Duration]]&lt;=10,"Under 10 mins", calls[[#This Row],[Duration]]&lt;=30, "10 to 30 mins", calls[[#This Row],[Duration]]&lt;=60, "30 to 60 mins", calls[[#This Row],[Duration]]&lt;=120, "1 to 2 hours", TRUE, "More than 2 hours")</f>
        <v>More than 2 hours</v>
      </c>
      <c r="L470">
        <f>ROUND(calls[[#This Row],[Satisfaction Rating]],0)</f>
        <v>5</v>
      </c>
    </row>
    <row r="471" spans="2:12" x14ac:dyDescent="0.3">
      <c r="B471" t="s">
        <v>493</v>
      </c>
      <c r="C471" t="s">
        <v>14</v>
      </c>
      <c r="D471">
        <v>81</v>
      </c>
      <c r="E471" s="17" t="s">
        <v>9</v>
      </c>
      <c r="F471" s="18">
        <v>45060</v>
      </c>
      <c r="G471">
        <v>100</v>
      </c>
      <c r="H471">
        <v>1.3</v>
      </c>
      <c r="I471">
        <f>IF(MONTH(calls[[#This Row],[Date of Call]])&lt;=6, YEAR(calls[[#This Row],[Date of Call]]), YEAR(calls[[#This Row],[Date of Call]])+1)</f>
        <v>2023</v>
      </c>
      <c r="J471" t="str">
        <f>TEXT(calls[[#This Row],[Date of Call]],"DDDD")</f>
        <v>Sunday</v>
      </c>
      <c r="K471" t="str" cm="1">
        <f t="array" ref="K471">_xlfn.IFS(calls[[#This Row],[Duration]]&lt;=10,"Under 10 mins", calls[[#This Row],[Duration]]&lt;=30, "10 to 30 mins", calls[[#This Row],[Duration]]&lt;=60, "30 to 60 mins", calls[[#This Row],[Duration]]&lt;=120, "1 to 2 hours", TRUE, "More than 2 hours")</f>
        <v>1 to 2 hours</v>
      </c>
      <c r="L471">
        <f>ROUND(calls[[#This Row],[Satisfaction Rating]],0)</f>
        <v>1</v>
      </c>
    </row>
    <row r="472" spans="2:12" x14ac:dyDescent="0.3">
      <c r="B472" t="s">
        <v>494</v>
      </c>
      <c r="C472" t="s">
        <v>17</v>
      </c>
      <c r="D472">
        <v>92</v>
      </c>
      <c r="E472" s="17" t="s">
        <v>11</v>
      </c>
      <c r="F472" s="18">
        <v>45060</v>
      </c>
      <c r="G472">
        <v>44</v>
      </c>
      <c r="H472">
        <v>3.1</v>
      </c>
      <c r="I472">
        <f>IF(MONTH(calls[[#This Row],[Date of Call]])&lt;=6, YEAR(calls[[#This Row],[Date of Call]]), YEAR(calls[[#This Row],[Date of Call]])+1)</f>
        <v>2023</v>
      </c>
      <c r="J472" t="str">
        <f>TEXT(calls[[#This Row],[Date of Call]],"DDDD")</f>
        <v>Sunday</v>
      </c>
      <c r="K472" t="str" cm="1">
        <f t="array" ref="K472">_xlfn.IFS(calls[[#This Row],[Duration]]&lt;=10,"Under 10 mins", calls[[#This Row],[Duration]]&lt;=30, "10 to 30 mins", calls[[#This Row],[Duration]]&lt;=60, "30 to 60 mins", calls[[#This Row],[Duration]]&lt;=120, "1 to 2 hours", TRUE, "More than 2 hours")</f>
        <v>1 to 2 hours</v>
      </c>
      <c r="L472">
        <f>ROUND(calls[[#This Row],[Satisfaction Rating]],0)</f>
        <v>3</v>
      </c>
    </row>
    <row r="473" spans="2:12" x14ac:dyDescent="0.3">
      <c r="B473" t="s">
        <v>495</v>
      </c>
      <c r="C473" t="s">
        <v>23</v>
      </c>
      <c r="D473">
        <v>115</v>
      </c>
      <c r="E473" s="17" t="s">
        <v>13</v>
      </c>
      <c r="F473" s="18">
        <v>45060</v>
      </c>
      <c r="G473">
        <v>168</v>
      </c>
      <c r="H473">
        <v>3.4</v>
      </c>
      <c r="I473">
        <f>IF(MONTH(calls[[#This Row],[Date of Call]])&lt;=6, YEAR(calls[[#This Row],[Date of Call]]), YEAR(calls[[#This Row],[Date of Call]])+1)</f>
        <v>2023</v>
      </c>
      <c r="J473" t="str">
        <f>TEXT(calls[[#This Row],[Date of Call]],"DDDD")</f>
        <v>Sunday</v>
      </c>
      <c r="K473" t="str" cm="1">
        <f t="array" ref="K473">_xlfn.IFS(calls[[#This Row],[Duration]]&lt;=10,"Under 10 mins", calls[[#This Row],[Duration]]&lt;=30, "10 to 30 mins", calls[[#This Row],[Duration]]&lt;=60, "30 to 60 mins", calls[[#This Row],[Duration]]&lt;=120, "1 to 2 hours", TRUE, "More than 2 hours")</f>
        <v>1 to 2 hours</v>
      </c>
      <c r="L473">
        <f>ROUND(calls[[#This Row],[Satisfaction Rating]],0)</f>
        <v>3</v>
      </c>
    </row>
    <row r="474" spans="2:12" x14ac:dyDescent="0.3">
      <c r="B474" t="s">
        <v>496</v>
      </c>
      <c r="C474" t="s">
        <v>15</v>
      </c>
      <c r="D474">
        <v>56</v>
      </c>
      <c r="E474" s="17" t="s">
        <v>13</v>
      </c>
      <c r="F474" s="18">
        <v>45061</v>
      </c>
      <c r="G474">
        <v>200</v>
      </c>
      <c r="H474">
        <v>4.5999999999999996</v>
      </c>
      <c r="I474">
        <f>IF(MONTH(calls[[#This Row],[Date of Call]])&lt;=6, YEAR(calls[[#This Row],[Date of Call]]), YEAR(calls[[#This Row],[Date of Call]])+1)</f>
        <v>2023</v>
      </c>
      <c r="J474" t="str">
        <f>TEXT(calls[[#This Row],[Date of Call]],"DDDD")</f>
        <v>Monday</v>
      </c>
      <c r="K474" t="str" cm="1">
        <f t="array" ref="K474">_xlfn.IFS(calls[[#This Row],[Duration]]&lt;=10,"Under 10 mins", calls[[#This Row],[Duration]]&lt;=30, "10 to 30 mins", calls[[#This Row],[Duration]]&lt;=60, "30 to 60 mins", calls[[#This Row],[Duration]]&lt;=120, "1 to 2 hours", TRUE, "More than 2 hours")</f>
        <v>30 to 60 mins</v>
      </c>
      <c r="L474">
        <f>ROUND(calls[[#This Row],[Satisfaction Rating]],0)</f>
        <v>5</v>
      </c>
    </row>
    <row r="475" spans="2:12" x14ac:dyDescent="0.3">
      <c r="B475" t="s">
        <v>497</v>
      </c>
      <c r="C475" t="s">
        <v>12</v>
      </c>
      <c r="D475">
        <v>154</v>
      </c>
      <c r="E475" s="17" t="s">
        <v>11</v>
      </c>
      <c r="F475" s="18">
        <v>45061</v>
      </c>
      <c r="G475">
        <v>84</v>
      </c>
      <c r="H475">
        <v>4.3</v>
      </c>
      <c r="I475">
        <f>IF(MONTH(calls[[#This Row],[Date of Call]])&lt;=6, YEAR(calls[[#This Row],[Date of Call]]), YEAR(calls[[#This Row],[Date of Call]])+1)</f>
        <v>2023</v>
      </c>
      <c r="J475" t="str">
        <f>TEXT(calls[[#This Row],[Date of Call]],"DDDD")</f>
        <v>Monday</v>
      </c>
      <c r="K475" t="str" cm="1">
        <f t="array" ref="K475">_xlfn.IFS(calls[[#This Row],[Duration]]&lt;=10,"Under 10 mins", calls[[#This Row],[Duration]]&lt;=30, "10 to 30 mins", calls[[#This Row],[Duration]]&lt;=60, "30 to 60 mins", calls[[#This Row],[Duration]]&lt;=120, "1 to 2 hours", TRUE, "More than 2 hours")</f>
        <v>More than 2 hours</v>
      </c>
      <c r="L475">
        <f>ROUND(calls[[#This Row],[Satisfaction Rating]],0)</f>
        <v>4</v>
      </c>
    </row>
    <row r="476" spans="2:12" x14ac:dyDescent="0.3">
      <c r="B476" t="s">
        <v>498</v>
      </c>
      <c r="C476" t="s">
        <v>5</v>
      </c>
      <c r="D476">
        <v>51</v>
      </c>
      <c r="E476" s="17" t="s">
        <v>13</v>
      </c>
      <c r="F476" s="18">
        <v>45062</v>
      </c>
      <c r="G476">
        <v>117</v>
      </c>
      <c r="H476">
        <v>2.7</v>
      </c>
      <c r="I476">
        <f>IF(MONTH(calls[[#This Row],[Date of Call]])&lt;=6, YEAR(calls[[#This Row],[Date of Call]]), YEAR(calls[[#This Row],[Date of Call]])+1)</f>
        <v>2023</v>
      </c>
      <c r="J476" t="str">
        <f>TEXT(calls[[#This Row],[Date of Call]],"DDDD")</f>
        <v>Tuesday</v>
      </c>
      <c r="K476" t="str" cm="1">
        <f t="array" ref="K476">_xlfn.IFS(calls[[#This Row],[Duration]]&lt;=10,"Under 10 mins", calls[[#This Row],[Duration]]&lt;=30, "10 to 30 mins", calls[[#This Row],[Duration]]&lt;=60, "30 to 60 mins", calls[[#This Row],[Duration]]&lt;=120, "1 to 2 hours", TRUE, "More than 2 hours")</f>
        <v>30 to 60 mins</v>
      </c>
      <c r="L476">
        <f>ROUND(calls[[#This Row],[Satisfaction Rating]],0)</f>
        <v>3</v>
      </c>
    </row>
    <row r="477" spans="2:12" x14ac:dyDescent="0.3">
      <c r="B477" t="s">
        <v>499</v>
      </c>
      <c r="C477" t="s">
        <v>7</v>
      </c>
      <c r="D477">
        <v>21</v>
      </c>
      <c r="E477" s="17" t="s">
        <v>9</v>
      </c>
      <c r="F477" s="18">
        <v>45062</v>
      </c>
      <c r="G477">
        <v>63</v>
      </c>
      <c r="H477">
        <v>4.2</v>
      </c>
      <c r="I477">
        <f>IF(MONTH(calls[[#This Row],[Date of Call]])&lt;=6, YEAR(calls[[#This Row],[Date of Call]]), YEAR(calls[[#This Row],[Date of Call]])+1)</f>
        <v>2023</v>
      </c>
      <c r="J477" t="str">
        <f>TEXT(calls[[#This Row],[Date of Call]],"DDDD")</f>
        <v>Tuesday</v>
      </c>
      <c r="K477" t="str" cm="1">
        <f t="array" ref="K477">_xlfn.IFS(calls[[#This Row],[Duration]]&lt;=10,"Under 10 mins", calls[[#This Row],[Duration]]&lt;=30, "10 to 30 mins", calls[[#This Row],[Duration]]&lt;=60, "30 to 60 mins", calls[[#This Row],[Duration]]&lt;=120, "1 to 2 hours", TRUE, "More than 2 hours")</f>
        <v>10 to 30 mins</v>
      </c>
      <c r="L477">
        <f>ROUND(calls[[#This Row],[Satisfaction Rating]],0)</f>
        <v>4</v>
      </c>
    </row>
    <row r="478" spans="2:12" x14ac:dyDescent="0.3">
      <c r="B478" t="s">
        <v>500</v>
      </c>
      <c r="C478" t="s">
        <v>23</v>
      </c>
      <c r="D478">
        <v>80</v>
      </c>
      <c r="E478" s="17" t="s">
        <v>13</v>
      </c>
      <c r="F478" s="18">
        <v>45063</v>
      </c>
      <c r="G478">
        <v>145</v>
      </c>
      <c r="H478">
        <v>4.9000000000000004</v>
      </c>
      <c r="I478">
        <f>IF(MONTH(calls[[#This Row],[Date of Call]])&lt;=6, YEAR(calls[[#This Row],[Date of Call]]), YEAR(calls[[#This Row],[Date of Call]])+1)</f>
        <v>2023</v>
      </c>
      <c r="J478" t="str">
        <f>TEXT(calls[[#This Row],[Date of Call]],"DDDD")</f>
        <v>Wednesday</v>
      </c>
      <c r="K478" t="str" cm="1">
        <f t="array" ref="K478">_xlfn.IFS(calls[[#This Row],[Duration]]&lt;=10,"Under 10 mins", calls[[#This Row],[Duration]]&lt;=30, "10 to 30 mins", calls[[#This Row],[Duration]]&lt;=60, "30 to 60 mins", calls[[#This Row],[Duration]]&lt;=120, "1 to 2 hours", TRUE, "More than 2 hours")</f>
        <v>1 to 2 hours</v>
      </c>
      <c r="L478">
        <f>ROUND(calls[[#This Row],[Satisfaction Rating]],0)</f>
        <v>5</v>
      </c>
    </row>
    <row r="479" spans="2:12" x14ac:dyDescent="0.3">
      <c r="B479" t="s">
        <v>501</v>
      </c>
      <c r="C479" t="s">
        <v>5</v>
      </c>
      <c r="D479">
        <v>139</v>
      </c>
      <c r="E479" s="17" t="s">
        <v>11</v>
      </c>
      <c r="F479" s="18">
        <v>45063</v>
      </c>
      <c r="G479">
        <v>220</v>
      </c>
      <c r="H479">
        <v>3.2</v>
      </c>
      <c r="I479">
        <f>IF(MONTH(calls[[#This Row],[Date of Call]])&lt;=6, YEAR(calls[[#This Row],[Date of Call]]), YEAR(calls[[#This Row],[Date of Call]])+1)</f>
        <v>2023</v>
      </c>
      <c r="J479" t="str">
        <f>TEXT(calls[[#This Row],[Date of Call]],"DDDD")</f>
        <v>Wednesday</v>
      </c>
      <c r="K479" t="str" cm="1">
        <f t="array" ref="K479">_xlfn.IFS(calls[[#This Row],[Duration]]&lt;=10,"Under 10 mins", calls[[#This Row],[Duration]]&lt;=30, "10 to 30 mins", calls[[#This Row],[Duration]]&lt;=60, "30 to 60 mins", calls[[#This Row],[Duration]]&lt;=120, "1 to 2 hours", TRUE, "More than 2 hours")</f>
        <v>More than 2 hours</v>
      </c>
      <c r="L479">
        <f>ROUND(calls[[#This Row],[Satisfaction Rating]],0)</f>
        <v>3</v>
      </c>
    </row>
    <row r="480" spans="2:12" x14ac:dyDescent="0.3">
      <c r="B480" t="s">
        <v>502</v>
      </c>
      <c r="C480" t="s">
        <v>24</v>
      </c>
      <c r="D480">
        <v>50</v>
      </c>
      <c r="E480" s="17" t="s">
        <v>9</v>
      </c>
      <c r="F480" s="18">
        <v>45063</v>
      </c>
      <c r="G480">
        <v>26</v>
      </c>
      <c r="H480">
        <v>4.7</v>
      </c>
      <c r="I480">
        <f>IF(MONTH(calls[[#This Row],[Date of Call]])&lt;=6, YEAR(calls[[#This Row],[Date of Call]]), YEAR(calls[[#This Row],[Date of Call]])+1)</f>
        <v>2023</v>
      </c>
      <c r="J480" t="str">
        <f>TEXT(calls[[#This Row],[Date of Call]],"DDDD")</f>
        <v>Wednesday</v>
      </c>
      <c r="K480" t="str" cm="1">
        <f t="array" ref="K480">_xlfn.IFS(calls[[#This Row],[Duration]]&lt;=10,"Under 10 mins", calls[[#This Row],[Duration]]&lt;=30, "10 to 30 mins", calls[[#This Row],[Duration]]&lt;=60, "30 to 60 mins", calls[[#This Row],[Duration]]&lt;=120, "1 to 2 hours", TRUE, "More than 2 hours")</f>
        <v>30 to 60 mins</v>
      </c>
      <c r="L480">
        <f>ROUND(calls[[#This Row],[Satisfaction Rating]],0)</f>
        <v>5</v>
      </c>
    </row>
    <row r="481" spans="2:12" x14ac:dyDescent="0.3">
      <c r="B481" t="s">
        <v>503</v>
      </c>
      <c r="C481" t="s">
        <v>23</v>
      </c>
      <c r="D481">
        <v>88</v>
      </c>
      <c r="E481" s="17" t="s">
        <v>13</v>
      </c>
      <c r="F481" s="18">
        <v>45063</v>
      </c>
      <c r="G481">
        <v>78</v>
      </c>
      <c r="H481">
        <v>4.3</v>
      </c>
      <c r="I481">
        <f>IF(MONTH(calls[[#This Row],[Date of Call]])&lt;=6, YEAR(calls[[#This Row],[Date of Call]]), YEAR(calls[[#This Row],[Date of Call]])+1)</f>
        <v>2023</v>
      </c>
      <c r="J481" t="str">
        <f>TEXT(calls[[#This Row],[Date of Call]],"DDDD")</f>
        <v>Wednesday</v>
      </c>
      <c r="K481" t="str" cm="1">
        <f t="array" ref="K481">_xlfn.IFS(calls[[#This Row],[Duration]]&lt;=10,"Under 10 mins", calls[[#This Row],[Duration]]&lt;=30, "10 to 30 mins", calls[[#This Row],[Duration]]&lt;=60, "30 to 60 mins", calls[[#This Row],[Duration]]&lt;=120, "1 to 2 hours", TRUE, "More than 2 hours")</f>
        <v>1 to 2 hours</v>
      </c>
      <c r="L481">
        <f>ROUND(calls[[#This Row],[Satisfaction Rating]],0)</f>
        <v>4</v>
      </c>
    </row>
    <row r="482" spans="2:12" x14ac:dyDescent="0.3">
      <c r="B482" t="s">
        <v>504</v>
      </c>
      <c r="C482" t="s">
        <v>18</v>
      </c>
      <c r="D482">
        <v>19</v>
      </c>
      <c r="E482" s="17" t="s">
        <v>6</v>
      </c>
      <c r="F482" s="18">
        <v>45064</v>
      </c>
      <c r="G482">
        <v>132</v>
      </c>
      <c r="H482">
        <v>4.3</v>
      </c>
      <c r="I482">
        <f>IF(MONTH(calls[[#This Row],[Date of Call]])&lt;=6, YEAR(calls[[#This Row],[Date of Call]]), YEAR(calls[[#This Row],[Date of Call]])+1)</f>
        <v>2023</v>
      </c>
      <c r="J482" t="str">
        <f>TEXT(calls[[#This Row],[Date of Call]],"DDDD")</f>
        <v>Thursday</v>
      </c>
      <c r="K482" t="str" cm="1">
        <f t="array" ref="K482">_xlfn.IFS(calls[[#This Row],[Duration]]&lt;=10,"Under 10 mins", calls[[#This Row],[Duration]]&lt;=30, "10 to 30 mins", calls[[#This Row],[Duration]]&lt;=60, "30 to 60 mins", calls[[#This Row],[Duration]]&lt;=120, "1 to 2 hours", TRUE, "More than 2 hours")</f>
        <v>10 to 30 mins</v>
      </c>
      <c r="L482">
        <f>ROUND(calls[[#This Row],[Satisfaction Rating]],0)</f>
        <v>4</v>
      </c>
    </row>
    <row r="483" spans="2:12" x14ac:dyDescent="0.3">
      <c r="B483" t="s">
        <v>505</v>
      </c>
      <c r="C483" t="s">
        <v>22</v>
      </c>
      <c r="D483">
        <v>104</v>
      </c>
      <c r="E483" s="17" t="s">
        <v>6</v>
      </c>
      <c r="F483" s="18">
        <v>45065</v>
      </c>
      <c r="G483">
        <v>68</v>
      </c>
      <c r="H483">
        <v>3.7</v>
      </c>
      <c r="I483">
        <f>IF(MONTH(calls[[#This Row],[Date of Call]])&lt;=6, YEAR(calls[[#This Row],[Date of Call]]), YEAR(calls[[#This Row],[Date of Call]])+1)</f>
        <v>2023</v>
      </c>
      <c r="J483" t="str">
        <f>TEXT(calls[[#This Row],[Date of Call]],"DDDD")</f>
        <v>Friday</v>
      </c>
      <c r="K483" t="str" cm="1">
        <f t="array" ref="K483">_xlfn.IFS(calls[[#This Row],[Duration]]&lt;=10,"Under 10 mins", calls[[#This Row],[Duration]]&lt;=30, "10 to 30 mins", calls[[#This Row],[Duration]]&lt;=60, "30 to 60 mins", calls[[#This Row],[Duration]]&lt;=120, "1 to 2 hours", TRUE, "More than 2 hours")</f>
        <v>1 to 2 hours</v>
      </c>
      <c r="L483">
        <f>ROUND(calls[[#This Row],[Satisfaction Rating]],0)</f>
        <v>4</v>
      </c>
    </row>
    <row r="484" spans="2:12" x14ac:dyDescent="0.3">
      <c r="B484" t="s">
        <v>506</v>
      </c>
      <c r="C484" t="s">
        <v>12</v>
      </c>
      <c r="D484">
        <v>67</v>
      </c>
      <c r="E484" s="17" t="s">
        <v>11</v>
      </c>
      <c r="F484" s="18">
        <v>45067</v>
      </c>
      <c r="G484">
        <v>129</v>
      </c>
      <c r="H484">
        <v>4.7</v>
      </c>
      <c r="I484">
        <f>IF(MONTH(calls[[#This Row],[Date of Call]])&lt;=6, YEAR(calls[[#This Row],[Date of Call]]), YEAR(calls[[#This Row],[Date of Call]])+1)</f>
        <v>2023</v>
      </c>
      <c r="J484" t="str">
        <f>TEXT(calls[[#This Row],[Date of Call]],"DDDD")</f>
        <v>Sunday</v>
      </c>
      <c r="K484" t="str" cm="1">
        <f t="array" ref="K484">_xlfn.IFS(calls[[#This Row],[Duration]]&lt;=10,"Under 10 mins", calls[[#This Row],[Duration]]&lt;=30, "10 to 30 mins", calls[[#This Row],[Duration]]&lt;=60, "30 to 60 mins", calls[[#This Row],[Duration]]&lt;=120, "1 to 2 hours", TRUE, "More than 2 hours")</f>
        <v>1 to 2 hours</v>
      </c>
      <c r="L484">
        <f>ROUND(calls[[#This Row],[Satisfaction Rating]],0)</f>
        <v>5</v>
      </c>
    </row>
    <row r="485" spans="2:12" x14ac:dyDescent="0.3">
      <c r="B485" t="s">
        <v>507</v>
      </c>
      <c r="C485" t="s">
        <v>16</v>
      </c>
      <c r="D485">
        <v>107</v>
      </c>
      <c r="E485" s="17" t="s">
        <v>6</v>
      </c>
      <c r="F485" s="18">
        <v>45067</v>
      </c>
      <c r="G485">
        <v>115</v>
      </c>
      <c r="H485">
        <v>4.9000000000000004</v>
      </c>
      <c r="I485">
        <f>IF(MONTH(calls[[#This Row],[Date of Call]])&lt;=6, YEAR(calls[[#This Row],[Date of Call]]), YEAR(calls[[#This Row],[Date of Call]])+1)</f>
        <v>2023</v>
      </c>
      <c r="J485" t="str">
        <f>TEXT(calls[[#This Row],[Date of Call]],"DDDD")</f>
        <v>Sunday</v>
      </c>
      <c r="K485" t="str" cm="1">
        <f t="array" ref="K485">_xlfn.IFS(calls[[#This Row],[Duration]]&lt;=10,"Under 10 mins", calls[[#This Row],[Duration]]&lt;=30, "10 to 30 mins", calls[[#This Row],[Duration]]&lt;=60, "30 to 60 mins", calls[[#This Row],[Duration]]&lt;=120, "1 to 2 hours", TRUE, "More than 2 hours")</f>
        <v>1 to 2 hours</v>
      </c>
      <c r="L485">
        <f>ROUND(calls[[#This Row],[Satisfaction Rating]],0)</f>
        <v>5</v>
      </c>
    </row>
    <row r="486" spans="2:12" x14ac:dyDescent="0.3">
      <c r="B486" t="s">
        <v>508</v>
      </c>
      <c r="C486" t="s">
        <v>16</v>
      </c>
      <c r="D486">
        <v>93</v>
      </c>
      <c r="E486" s="17" t="s">
        <v>6</v>
      </c>
      <c r="F486" s="18">
        <v>45067</v>
      </c>
      <c r="G486">
        <v>128</v>
      </c>
      <c r="H486">
        <v>3.9</v>
      </c>
      <c r="I486">
        <f>IF(MONTH(calls[[#This Row],[Date of Call]])&lt;=6, YEAR(calls[[#This Row],[Date of Call]]), YEAR(calls[[#This Row],[Date of Call]])+1)</f>
        <v>2023</v>
      </c>
      <c r="J486" t="str">
        <f>TEXT(calls[[#This Row],[Date of Call]],"DDDD")</f>
        <v>Sunday</v>
      </c>
      <c r="K486" t="str" cm="1">
        <f t="array" ref="K486">_xlfn.IFS(calls[[#This Row],[Duration]]&lt;=10,"Under 10 mins", calls[[#This Row],[Duration]]&lt;=30, "10 to 30 mins", calls[[#This Row],[Duration]]&lt;=60, "30 to 60 mins", calls[[#This Row],[Duration]]&lt;=120, "1 to 2 hours", TRUE, "More than 2 hours")</f>
        <v>1 to 2 hours</v>
      </c>
      <c r="L486">
        <f>ROUND(calls[[#This Row],[Satisfaction Rating]],0)</f>
        <v>4</v>
      </c>
    </row>
    <row r="487" spans="2:12" x14ac:dyDescent="0.3">
      <c r="B487" t="s">
        <v>509</v>
      </c>
      <c r="C487" t="s">
        <v>16</v>
      </c>
      <c r="D487">
        <v>117</v>
      </c>
      <c r="E487" s="17" t="s">
        <v>11</v>
      </c>
      <c r="F487" s="18">
        <v>45067</v>
      </c>
      <c r="G487">
        <v>90</v>
      </c>
      <c r="H487">
        <v>4.5</v>
      </c>
      <c r="I487">
        <f>IF(MONTH(calls[[#This Row],[Date of Call]])&lt;=6, YEAR(calls[[#This Row],[Date of Call]]), YEAR(calls[[#This Row],[Date of Call]])+1)</f>
        <v>2023</v>
      </c>
      <c r="J487" t="str">
        <f>TEXT(calls[[#This Row],[Date of Call]],"DDDD")</f>
        <v>Sunday</v>
      </c>
      <c r="K487" t="str" cm="1">
        <f t="array" ref="K487">_xlfn.IFS(calls[[#This Row],[Duration]]&lt;=10,"Under 10 mins", calls[[#This Row],[Duration]]&lt;=30, "10 to 30 mins", calls[[#This Row],[Duration]]&lt;=60, "30 to 60 mins", calls[[#This Row],[Duration]]&lt;=120, "1 to 2 hours", TRUE, "More than 2 hours")</f>
        <v>1 to 2 hours</v>
      </c>
      <c r="L487">
        <f>ROUND(calls[[#This Row],[Satisfaction Rating]],0)</f>
        <v>5</v>
      </c>
    </row>
    <row r="488" spans="2:12" x14ac:dyDescent="0.3">
      <c r="B488" t="s">
        <v>510</v>
      </c>
      <c r="C488" t="s">
        <v>24</v>
      </c>
      <c r="D488">
        <v>76</v>
      </c>
      <c r="E488" s="17" t="s">
        <v>13</v>
      </c>
      <c r="F488" s="18">
        <v>45068</v>
      </c>
      <c r="G488">
        <v>39</v>
      </c>
      <c r="H488">
        <v>4.5999999999999996</v>
      </c>
      <c r="I488">
        <f>IF(MONTH(calls[[#This Row],[Date of Call]])&lt;=6, YEAR(calls[[#This Row],[Date of Call]]), YEAR(calls[[#This Row],[Date of Call]])+1)</f>
        <v>2023</v>
      </c>
      <c r="J488" t="str">
        <f>TEXT(calls[[#This Row],[Date of Call]],"DDDD")</f>
        <v>Monday</v>
      </c>
      <c r="K488" t="str" cm="1">
        <f t="array" ref="K488">_xlfn.IFS(calls[[#This Row],[Duration]]&lt;=10,"Under 10 mins", calls[[#This Row],[Duration]]&lt;=30, "10 to 30 mins", calls[[#This Row],[Duration]]&lt;=60, "30 to 60 mins", calls[[#This Row],[Duration]]&lt;=120, "1 to 2 hours", TRUE, "More than 2 hours")</f>
        <v>1 to 2 hours</v>
      </c>
      <c r="L488">
        <f>ROUND(calls[[#This Row],[Satisfaction Rating]],0)</f>
        <v>5</v>
      </c>
    </row>
    <row r="489" spans="2:12" x14ac:dyDescent="0.3">
      <c r="B489" t="s">
        <v>511</v>
      </c>
      <c r="C489" t="s">
        <v>18</v>
      </c>
      <c r="D489">
        <v>64</v>
      </c>
      <c r="E489" s="17" t="s">
        <v>6</v>
      </c>
      <c r="F489" s="18">
        <v>45068</v>
      </c>
      <c r="G489">
        <v>132</v>
      </c>
      <c r="H489">
        <v>3.3</v>
      </c>
      <c r="I489">
        <f>IF(MONTH(calls[[#This Row],[Date of Call]])&lt;=6, YEAR(calls[[#This Row],[Date of Call]]), YEAR(calls[[#This Row],[Date of Call]])+1)</f>
        <v>2023</v>
      </c>
      <c r="J489" t="str">
        <f>TEXT(calls[[#This Row],[Date of Call]],"DDDD")</f>
        <v>Monday</v>
      </c>
      <c r="K489" t="str" cm="1">
        <f t="array" ref="K489">_xlfn.IFS(calls[[#This Row],[Duration]]&lt;=10,"Under 10 mins", calls[[#This Row],[Duration]]&lt;=30, "10 to 30 mins", calls[[#This Row],[Duration]]&lt;=60, "30 to 60 mins", calls[[#This Row],[Duration]]&lt;=120, "1 to 2 hours", TRUE, "More than 2 hours")</f>
        <v>1 to 2 hours</v>
      </c>
      <c r="L489">
        <f>ROUND(calls[[#This Row],[Satisfaction Rating]],0)</f>
        <v>3</v>
      </c>
    </row>
    <row r="490" spans="2:12" x14ac:dyDescent="0.3">
      <c r="B490" t="s">
        <v>512</v>
      </c>
      <c r="C490" t="s">
        <v>8</v>
      </c>
      <c r="D490">
        <v>33</v>
      </c>
      <c r="E490" s="17" t="s">
        <v>6</v>
      </c>
      <c r="F490" s="18">
        <v>45068</v>
      </c>
      <c r="G490">
        <v>170</v>
      </c>
      <c r="H490">
        <v>3.8</v>
      </c>
      <c r="I490">
        <f>IF(MONTH(calls[[#This Row],[Date of Call]])&lt;=6, YEAR(calls[[#This Row],[Date of Call]]), YEAR(calls[[#This Row],[Date of Call]])+1)</f>
        <v>2023</v>
      </c>
      <c r="J490" t="str">
        <f>TEXT(calls[[#This Row],[Date of Call]],"DDDD")</f>
        <v>Monday</v>
      </c>
      <c r="K490" t="str" cm="1">
        <f t="array" ref="K490">_xlfn.IFS(calls[[#This Row],[Duration]]&lt;=10,"Under 10 mins", calls[[#This Row],[Duration]]&lt;=30, "10 to 30 mins", calls[[#This Row],[Duration]]&lt;=60, "30 to 60 mins", calls[[#This Row],[Duration]]&lt;=120, "1 to 2 hours", TRUE, "More than 2 hours")</f>
        <v>30 to 60 mins</v>
      </c>
      <c r="L490">
        <f>ROUND(calls[[#This Row],[Satisfaction Rating]],0)</f>
        <v>4</v>
      </c>
    </row>
    <row r="491" spans="2:12" x14ac:dyDescent="0.3">
      <c r="B491" t="s">
        <v>513</v>
      </c>
      <c r="C491" t="s">
        <v>16</v>
      </c>
      <c r="D491">
        <v>115</v>
      </c>
      <c r="E491" s="17" t="s">
        <v>11</v>
      </c>
      <c r="F491" s="18">
        <v>45068</v>
      </c>
      <c r="G491">
        <v>42</v>
      </c>
      <c r="H491">
        <v>4.7</v>
      </c>
      <c r="I491">
        <f>IF(MONTH(calls[[#This Row],[Date of Call]])&lt;=6, YEAR(calls[[#This Row],[Date of Call]]), YEAR(calls[[#This Row],[Date of Call]])+1)</f>
        <v>2023</v>
      </c>
      <c r="J491" t="str">
        <f>TEXT(calls[[#This Row],[Date of Call]],"DDDD")</f>
        <v>Monday</v>
      </c>
      <c r="K491" t="str" cm="1">
        <f t="array" ref="K491">_xlfn.IFS(calls[[#This Row],[Duration]]&lt;=10,"Under 10 mins", calls[[#This Row],[Duration]]&lt;=30, "10 to 30 mins", calls[[#This Row],[Duration]]&lt;=60, "30 to 60 mins", calls[[#This Row],[Duration]]&lt;=120, "1 to 2 hours", TRUE, "More than 2 hours")</f>
        <v>1 to 2 hours</v>
      </c>
      <c r="L491">
        <f>ROUND(calls[[#This Row],[Satisfaction Rating]],0)</f>
        <v>5</v>
      </c>
    </row>
    <row r="492" spans="2:12" x14ac:dyDescent="0.3">
      <c r="B492" t="s">
        <v>514</v>
      </c>
      <c r="C492" t="s">
        <v>21</v>
      </c>
      <c r="D492">
        <v>155</v>
      </c>
      <c r="E492" s="17" t="s">
        <v>13</v>
      </c>
      <c r="F492" s="18">
        <v>45069</v>
      </c>
      <c r="G492">
        <v>37</v>
      </c>
      <c r="H492">
        <v>4</v>
      </c>
      <c r="I492">
        <f>IF(MONTH(calls[[#This Row],[Date of Call]])&lt;=6, YEAR(calls[[#This Row],[Date of Call]]), YEAR(calls[[#This Row],[Date of Call]])+1)</f>
        <v>2023</v>
      </c>
      <c r="J492" t="str">
        <f>TEXT(calls[[#This Row],[Date of Call]],"DDDD")</f>
        <v>Tuesday</v>
      </c>
      <c r="K492" t="str" cm="1">
        <f t="array" ref="K492">_xlfn.IFS(calls[[#This Row],[Duration]]&lt;=10,"Under 10 mins", calls[[#This Row],[Duration]]&lt;=30, "10 to 30 mins", calls[[#This Row],[Duration]]&lt;=60, "30 to 60 mins", calls[[#This Row],[Duration]]&lt;=120, "1 to 2 hours", TRUE, "More than 2 hours")</f>
        <v>More than 2 hours</v>
      </c>
      <c r="L492">
        <f>ROUND(calls[[#This Row],[Satisfaction Rating]],0)</f>
        <v>4</v>
      </c>
    </row>
    <row r="493" spans="2:12" x14ac:dyDescent="0.3">
      <c r="B493" t="s">
        <v>515</v>
      </c>
      <c r="C493" t="s">
        <v>12</v>
      </c>
      <c r="D493">
        <v>117</v>
      </c>
      <c r="E493" s="17" t="s">
        <v>13</v>
      </c>
      <c r="F493" s="18">
        <v>45069</v>
      </c>
      <c r="G493">
        <v>88</v>
      </c>
      <c r="H493">
        <v>4.7</v>
      </c>
      <c r="I493">
        <f>IF(MONTH(calls[[#This Row],[Date of Call]])&lt;=6, YEAR(calls[[#This Row],[Date of Call]]), YEAR(calls[[#This Row],[Date of Call]])+1)</f>
        <v>2023</v>
      </c>
      <c r="J493" t="str">
        <f>TEXT(calls[[#This Row],[Date of Call]],"DDDD")</f>
        <v>Tuesday</v>
      </c>
      <c r="K493" t="str" cm="1">
        <f t="array" ref="K493">_xlfn.IFS(calls[[#This Row],[Duration]]&lt;=10,"Under 10 mins", calls[[#This Row],[Duration]]&lt;=30, "10 to 30 mins", calls[[#This Row],[Duration]]&lt;=60, "30 to 60 mins", calls[[#This Row],[Duration]]&lt;=120, "1 to 2 hours", TRUE, "More than 2 hours")</f>
        <v>1 to 2 hours</v>
      </c>
      <c r="L493">
        <f>ROUND(calls[[#This Row],[Satisfaction Rating]],0)</f>
        <v>5</v>
      </c>
    </row>
    <row r="494" spans="2:12" x14ac:dyDescent="0.3">
      <c r="B494" t="s">
        <v>516</v>
      </c>
      <c r="C494" t="s">
        <v>5</v>
      </c>
      <c r="D494">
        <v>63</v>
      </c>
      <c r="E494" s="17" t="s">
        <v>13</v>
      </c>
      <c r="F494" s="18">
        <v>45069</v>
      </c>
      <c r="G494">
        <v>80</v>
      </c>
      <c r="H494">
        <v>2.5</v>
      </c>
      <c r="I494">
        <f>IF(MONTH(calls[[#This Row],[Date of Call]])&lt;=6, YEAR(calls[[#This Row],[Date of Call]]), YEAR(calls[[#This Row],[Date of Call]])+1)</f>
        <v>2023</v>
      </c>
      <c r="J494" t="str">
        <f>TEXT(calls[[#This Row],[Date of Call]],"DDDD")</f>
        <v>Tuesday</v>
      </c>
      <c r="K494" t="str" cm="1">
        <f t="array" ref="K494">_xlfn.IFS(calls[[#This Row],[Duration]]&lt;=10,"Under 10 mins", calls[[#This Row],[Duration]]&lt;=30, "10 to 30 mins", calls[[#This Row],[Duration]]&lt;=60, "30 to 60 mins", calls[[#This Row],[Duration]]&lt;=120, "1 to 2 hours", TRUE, "More than 2 hours")</f>
        <v>1 to 2 hours</v>
      </c>
      <c r="L494">
        <f>ROUND(calls[[#This Row],[Satisfaction Rating]],0)</f>
        <v>3</v>
      </c>
    </row>
    <row r="495" spans="2:12" x14ac:dyDescent="0.3">
      <c r="B495" t="s">
        <v>517</v>
      </c>
      <c r="C495" t="s">
        <v>18</v>
      </c>
      <c r="D495">
        <v>59</v>
      </c>
      <c r="E495" s="17" t="s">
        <v>10</v>
      </c>
      <c r="F495" s="18">
        <v>45070</v>
      </c>
      <c r="G495">
        <v>123</v>
      </c>
      <c r="H495">
        <v>3.6</v>
      </c>
      <c r="I495">
        <f>IF(MONTH(calls[[#This Row],[Date of Call]])&lt;=6, YEAR(calls[[#This Row],[Date of Call]]), YEAR(calls[[#This Row],[Date of Call]])+1)</f>
        <v>2023</v>
      </c>
      <c r="J495" t="str">
        <f>TEXT(calls[[#This Row],[Date of Call]],"DDDD")</f>
        <v>Wednesday</v>
      </c>
      <c r="K495" t="str" cm="1">
        <f t="array" ref="K495">_xlfn.IFS(calls[[#This Row],[Duration]]&lt;=10,"Under 10 mins", calls[[#This Row],[Duration]]&lt;=30, "10 to 30 mins", calls[[#This Row],[Duration]]&lt;=60, "30 to 60 mins", calls[[#This Row],[Duration]]&lt;=120, "1 to 2 hours", TRUE, "More than 2 hours")</f>
        <v>30 to 60 mins</v>
      </c>
      <c r="L495">
        <f>ROUND(calls[[#This Row],[Satisfaction Rating]],0)</f>
        <v>4</v>
      </c>
    </row>
    <row r="496" spans="2:12" x14ac:dyDescent="0.3">
      <c r="B496" t="s">
        <v>518</v>
      </c>
      <c r="C496" t="s">
        <v>7</v>
      </c>
      <c r="D496">
        <v>133</v>
      </c>
      <c r="E496" s="17" t="s">
        <v>6</v>
      </c>
      <c r="F496" s="18">
        <v>45070</v>
      </c>
      <c r="G496">
        <v>31</v>
      </c>
      <c r="H496">
        <v>3.7</v>
      </c>
      <c r="I496">
        <f>IF(MONTH(calls[[#This Row],[Date of Call]])&lt;=6, YEAR(calls[[#This Row],[Date of Call]]), YEAR(calls[[#This Row],[Date of Call]])+1)</f>
        <v>2023</v>
      </c>
      <c r="J496" t="str">
        <f>TEXT(calls[[#This Row],[Date of Call]],"DDDD")</f>
        <v>Wednesday</v>
      </c>
      <c r="K496" t="str" cm="1">
        <f t="array" ref="K496">_xlfn.IFS(calls[[#This Row],[Duration]]&lt;=10,"Under 10 mins", calls[[#This Row],[Duration]]&lt;=30, "10 to 30 mins", calls[[#This Row],[Duration]]&lt;=60, "30 to 60 mins", calls[[#This Row],[Duration]]&lt;=120, "1 to 2 hours", TRUE, "More than 2 hours")</f>
        <v>More than 2 hours</v>
      </c>
      <c r="L496">
        <f>ROUND(calls[[#This Row],[Satisfaction Rating]],0)</f>
        <v>4</v>
      </c>
    </row>
    <row r="497" spans="2:12" x14ac:dyDescent="0.3">
      <c r="B497" t="s">
        <v>519</v>
      </c>
      <c r="C497" t="s">
        <v>17</v>
      </c>
      <c r="D497">
        <v>101</v>
      </c>
      <c r="E497" s="17" t="s">
        <v>9</v>
      </c>
      <c r="F497" s="18">
        <v>45070</v>
      </c>
      <c r="G497">
        <v>205</v>
      </c>
      <c r="H497">
        <v>3.9</v>
      </c>
      <c r="I497">
        <f>IF(MONTH(calls[[#This Row],[Date of Call]])&lt;=6, YEAR(calls[[#This Row],[Date of Call]]), YEAR(calls[[#This Row],[Date of Call]])+1)</f>
        <v>2023</v>
      </c>
      <c r="J497" t="str">
        <f>TEXT(calls[[#This Row],[Date of Call]],"DDDD")</f>
        <v>Wednesday</v>
      </c>
      <c r="K497" t="str" cm="1">
        <f t="array" ref="K497">_xlfn.IFS(calls[[#This Row],[Duration]]&lt;=10,"Under 10 mins", calls[[#This Row],[Duration]]&lt;=30, "10 to 30 mins", calls[[#This Row],[Duration]]&lt;=60, "30 to 60 mins", calls[[#This Row],[Duration]]&lt;=120, "1 to 2 hours", TRUE, "More than 2 hours")</f>
        <v>1 to 2 hours</v>
      </c>
      <c r="L497">
        <f>ROUND(calls[[#This Row],[Satisfaction Rating]],0)</f>
        <v>4</v>
      </c>
    </row>
    <row r="498" spans="2:12" x14ac:dyDescent="0.3">
      <c r="B498" t="s">
        <v>520</v>
      </c>
      <c r="C498" t="s">
        <v>14</v>
      </c>
      <c r="D498">
        <v>151</v>
      </c>
      <c r="E498" s="17" t="s">
        <v>13</v>
      </c>
      <c r="F498" s="18">
        <v>45071</v>
      </c>
      <c r="G498">
        <v>123</v>
      </c>
      <c r="H498">
        <v>3.7</v>
      </c>
      <c r="I498">
        <f>IF(MONTH(calls[[#This Row],[Date of Call]])&lt;=6, YEAR(calls[[#This Row],[Date of Call]]), YEAR(calls[[#This Row],[Date of Call]])+1)</f>
        <v>2023</v>
      </c>
      <c r="J498" t="str">
        <f>TEXT(calls[[#This Row],[Date of Call]],"DDDD")</f>
        <v>Thursday</v>
      </c>
      <c r="K498" t="str" cm="1">
        <f t="array" ref="K498">_xlfn.IFS(calls[[#This Row],[Duration]]&lt;=10,"Under 10 mins", calls[[#This Row],[Duration]]&lt;=30, "10 to 30 mins", calls[[#This Row],[Duration]]&lt;=60, "30 to 60 mins", calls[[#This Row],[Duration]]&lt;=120, "1 to 2 hours", TRUE, "More than 2 hours")</f>
        <v>More than 2 hours</v>
      </c>
      <c r="L498">
        <f>ROUND(calls[[#This Row],[Satisfaction Rating]],0)</f>
        <v>4</v>
      </c>
    </row>
    <row r="499" spans="2:12" x14ac:dyDescent="0.3">
      <c r="B499" t="s">
        <v>521</v>
      </c>
      <c r="C499" t="s">
        <v>8</v>
      </c>
      <c r="D499">
        <v>146</v>
      </c>
      <c r="E499" s="17" t="s">
        <v>6</v>
      </c>
      <c r="F499" s="18">
        <v>45071</v>
      </c>
      <c r="G499">
        <v>123</v>
      </c>
      <c r="H499">
        <v>4.3</v>
      </c>
      <c r="I499">
        <f>IF(MONTH(calls[[#This Row],[Date of Call]])&lt;=6, YEAR(calls[[#This Row],[Date of Call]]), YEAR(calls[[#This Row],[Date of Call]])+1)</f>
        <v>2023</v>
      </c>
      <c r="J499" t="str">
        <f>TEXT(calls[[#This Row],[Date of Call]],"DDDD")</f>
        <v>Thursday</v>
      </c>
      <c r="K499" t="str" cm="1">
        <f t="array" ref="K499">_xlfn.IFS(calls[[#This Row],[Duration]]&lt;=10,"Under 10 mins", calls[[#This Row],[Duration]]&lt;=30, "10 to 30 mins", calls[[#This Row],[Duration]]&lt;=60, "30 to 60 mins", calls[[#This Row],[Duration]]&lt;=120, "1 to 2 hours", TRUE, "More than 2 hours")</f>
        <v>More than 2 hours</v>
      </c>
      <c r="L499">
        <f>ROUND(calls[[#This Row],[Satisfaction Rating]],0)</f>
        <v>4</v>
      </c>
    </row>
    <row r="500" spans="2:12" x14ac:dyDescent="0.3">
      <c r="B500" t="s">
        <v>522</v>
      </c>
      <c r="C500" t="s">
        <v>5</v>
      </c>
      <c r="D500">
        <v>148</v>
      </c>
      <c r="E500" s="17" t="s">
        <v>6</v>
      </c>
      <c r="F500" s="18">
        <v>45071</v>
      </c>
      <c r="G500">
        <v>36</v>
      </c>
      <c r="H500">
        <v>2.9</v>
      </c>
      <c r="I500">
        <f>IF(MONTH(calls[[#This Row],[Date of Call]])&lt;=6, YEAR(calls[[#This Row],[Date of Call]]), YEAR(calls[[#This Row],[Date of Call]])+1)</f>
        <v>2023</v>
      </c>
      <c r="J500" t="str">
        <f>TEXT(calls[[#This Row],[Date of Call]],"DDDD")</f>
        <v>Thursday</v>
      </c>
      <c r="K500" t="str" cm="1">
        <f t="array" ref="K500">_xlfn.IFS(calls[[#This Row],[Duration]]&lt;=10,"Under 10 mins", calls[[#This Row],[Duration]]&lt;=30, "10 to 30 mins", calls[[#This Row],[Duration]]&lt;=60, "30 to 60 mins", calls[[#This Row],[Duration]]&lt;=120, "1 to 2 hours", TRUE, "More than 2 hours")</f>
        <v>More than 2 hours</v>
      </c>
      <c r="L500">
        <f>ROUND(calls[[#This Row],[Satisfaction Rating]],0)</f>
        <v>3</v>
      </c>
    </row>
    <row r="501" spans="2:12" x14ac:dyDescent="0.3">
      <c r="B501" t="s">
        <v>523</v>
      </c>
      <c r="C501" t="s">
        <v>14</v>
      </c>
      <c r="D501">
        <v>81</v>
      </c>
      <c r="E501" s="17" t="s">
        <v>6</v>
      </c>
      <c r="F501" s="18">
        <v>45071</v>
      </c>
      <c r="G501">
        <v>116</v>
      </c>
      <c r="H501">
        <v>4.3</v>
      </c>
      <c r="I501">
        <f>IF(MONTH(calls[[#This Row],[Date of Call]])&lt;=6, YEAR(calls[[#This Row],[Date of Call]]), YEAR(calls[[#This Row],[Date of Call]])+1)</f>
        <v>2023</v>
      </c>
      <c r="J501" t="str">
        <f>TEXT(calls[[#This Row],[Date of Call]],"DDDD")</f>
        <v>Thursday</v>
      </c>
      <c r="K501" t="str" cm="1">
        <f t="array" ref="K501">_xlfn.IFS(calls[[#This Row],[Duration]]&lt;=10,"Under 10 mins", calls[[#This Row],[Duration]]&lt;=30, "10 to 30 mins", calls[[#This Row],[Duration]]&lt;=60, "30 to 60 mins", calls[[#This Row],[Duration]]&lt;=120, "1 to 2 hours", TRUE, "More than 2 hours")</f>
        <v>1 to 2 hours</v>
      </c>
      <c r="L501">
        <f>ROUND(calls[[#This Row],[Satisfaction Rating]],0)</f>
        <v>4</v>
      </c>
    </row>
    <row r="502" spans="2:12" x14ac:dyDescent="0.3">
      <c r="B502" t="s">
        <v>524</v>
      </c>
      <c r="C502" t="s">
        <v>22</v>
      </c>
      <c r="D502">
        <v>115</v>
      </c>
      <c r="E502" s="17" t="s">
        <v>6</v>
      </c>
      <c r="F502" s="18">
        <v>45071</v>
      </c>
      <c r="G502">
        <v>40</v>
      </c>
      <c r="H502">
        <v>4.9000000000000004</v>
      </c>
      <c r="I502">
        <f>IF(MONTH(calls[[#This Row],[Date of Call]])&lt;=6, YEAR(calls[[#This Row],[Date of Call]]), YEAR(calls[[#This Row],[Date of Call]])+1)</f>
        <v>2023</v>
      </c>
      <c r="J502" t="str">
        <f>TEXT(calls[[#This Row],[Date of Call]],"DDDD")</f>
        <v>Thursday</v>
      </c>
      <c r="K502" t="str" cm="1">
        <f t="array" ref="K502">_xlfn.IFS(calls[[#This Row],[Duration]]&lt;=10,"Under 10 mins", calls[[#This Row],[Duration]]&lt;=30, "10 to 30 mins", calls[[#This Row],[Duration]]&lt;=60, "30 to 60 mins", calls[[#This Row],[Duration]]&lt;=120, "1 to 2 hours", TRUE, "More than 2 hours")</f>
        <v>1 to 2 hours</v>
      </c>
      <c r="L502">
        <f>ROUND(calls[[#This Row],[Satisfaction Rating]],0)</f>
        <v>5</v>
      </c>
    </row>
    <row r="503" spans="2:12" x14ac:dyDescent="0.3">
      <c r="B503" t="s">
        <v>525</v>
      </c>
      <c r="C503" t="s">
        <v>22</v>
      </c>
      <c r="D503">
        <v>117</v>
      </c>
      <c r="E503" s="17" t="s">
        <v>13</v>
      </c>
      <c r="F503" s="18">
        <v>45071</v>
      </c>
      <c r="G503">
        <v>40</v>
      </c>
      <c r="H503">
        <v>4</v>
      </c>
      <c r="I503">
        <f>IF(MONTH(calls[[#This Row],[Date of Call]])&lt;=6, YEAR(calls[[#This Row],[Date of Call]]), YEAR(calls[[#This Row],[Date of Call]])+1)</f>
        <v>2023</v>
      </c>
      <c r="J503" t="str">
        <f>TEXT(calls[[#This Row],[Date of Call]],"DDDD")</f>
        <v>Thursday</v>
      </c>
      <c r="K503" t="str" cm="1">
        <f t="array" ref="K503">_xlfn.IFS(calls[[#This Row],[Duration]]&lt;=10,"Under 10 mins", calls[[#This Row],[Duration]]&lt;=30, "10 to 30 mins", calls[[#This Row],[Duration]]&lt;=60, "30 to 60 mins", calls[[#This Row],[Duration]]&lt;=120, "1 to 2 hours", TRUE, "More than 2 hours")</f>
        <v>1 to 2 hours</v>
      </c>
      <c r="L503">
        <f>ROUND(calls[[#This Row],[Satisfaction Rating]],0)</f>
        <v>4</v>
      </c>
    </row>
    <row r="504" spans="2:12" x14ac:dyDescent="0.3">
      <c r="B504" t="s">
        <v>526</v>
      </c>
      <c r="C504" t="s">
        <v>17</v>
      </c>
      <c r="D504">
        <v>110</v>
      </c>
      <c r="E504" s="17" t="s">
        <v>11</v>
      </c>
      <c r="F504" s="18">
        <v>45072</v>
      </c>
      <c r="G504">
        <v>82</v>
      </c>
      <c r="H504">
        <v>4</v>
      </c>
      <c r="I504">
        <f>IF(MONTH(calls[[#This Row],[Date of Call]])&lt;=6, YEAR(calls[[#This Row],[Date of Call]]), YEAR(calls[[#This Row],[Date of Call]])+1)</f>
        <v>2023</v>
      </c>
      <c r="J504" t="str">
        <f>TEXT(calls[[#This Row],[Date of Call]],"DDDD")</f>
        <v>Friday</v>
      </c>
      <c r="K504" t="str" cm="1">
        <f t="array" ref="K504">_xlfn.IFS(calls[[#This Row],[Duration]]&lt;=10,"Under 10 mins", calls[[#This Row],[Duration]]&lt;=30, "10 to 30 mins", calls[[#This Row],[Duration]]&lt;=60, "30 to 60 mins", calls[[#This Row],[Duration]]&lt;=120, "1 to 2 hours", TRUE, "More than 2 hours")</f>
        <v>1 to 2 hours</v>
      </c>
      <c r="L504">
        <f>ROUND(calls[[#This Row],[Satisfaction Rating]],0)</f>
        <v>4</v>
      </c>
    </row>
    <row r="505" spans="2:12" x14ac:dyDescent="0.3">
      <c r="B505" t="s">
        <v>527</v>
      </c>
      <c r="C505" t="s">
        <v>24</v>
      </c>
      <c r="D505">
        <v>103</v>
      </c>
      <c r="E505" s="17" t="s">
        <v>10</v>
      </c>
      <c r="F505" s="18">
        <v>45072</v>
      </c>
      <c r="G505">
        <v>62</v>
      </c>
      <c r="H505">
        <v>3.4</v>
      </c>
      <c r="I505">
        <f>IF(MONTH(calls[[#This Row],[Date of Call]])&lt;=6, YEAR(calls[[#This Row],[Date of Call]]), YEAR(calls[[#This Row],[Date of Call]])+1)</f>
        <v>2023</v>
      </c>
      <c r="J505" t="str">
        <f>TEXT(calls[[#This Row],[Date of Call]],"DDDD")</f>
        <v>Friday</v>
      </c>
      <c r="K505" t="str" cm="1">
        <f t="array" ref="K505">_xlfn.IFS(calls[[#This Row],[Duration]]&lt;=10,"Under 10 mins", calls[[#This Row],[Duration]]&lt;=30, "10 to 30 mins", calls[[#This Row],[Duration]]&lt;=60, "30 to 60 mins", calls[[#This Row],[Duration]]&lt;=120, "1 to 2 hours", TRUE, "More than 2 hours")</f>
        <v>1 to 2 hours</v>
      </c>
      <c r="L505">
        <f>ROUND(calls[[#This Row],[Satisfaction Rating]],0)</f>
        <v>3</v>
      </c>
    </row>
    <row r="506" spans="2:12" x14ac:dyDescent="0.3">
      <c r="B506" t="s">
        <v>528</v>
      </c>
      <c r="C506" t="s">
        <v>21</v>
      </c>
      <c r="D506">
        <v>45</v>
      </c>
      <c r="E506" s="17" t="s">
        <v>10</v>
      </c>
      <c r="F506" s="18">
        <v>45072</v>
      </c>
      <c r="G506">
        <v>135</v>
      </c>
      <c r="H506">
        <v>3.9</v>
      </c>
      <c r="I506">
        <f>IF(MONTH(calls[[#This Row],[Date of Call]])&lt;=6, YEAR(calls[[#This Row],[Date of Call]]), YEAR(calls[[#This Row],[Date of Call]])+1)</f>
        <v>2023</v>
      </c>
      <c r="J506" t="str">
        <f>TEXT(calls[[#This Row],[Date of Call]],"DDDD")</f>
        <v>Friday</v>
      </c>
      <c r="K506" t="str" cm="1">
        <f t="array" ref="K506">_xlfn.IFS(calls[[#This Row],[Duration]]&lt;=10,"Under 10 mins", calls[[#This Row],[Duration]]&lt;=30, "10 to 30 mins", calls[[#This Row],[Duration]]&lt;=60, "30 to 60 mins", calls[[#This Row],[Duration]]&lt;=120, "1 to 2 hours", TRUE, "More than 2 hours")</f>
        <v>30 to 60 mins</v>
      </c>
      <c r="L506">
        <f>ROUND(calls[[#This Row],[Satisfaction Rating]],0)</f>
        <v>4</v>
      </c>
    </row>
    <row r="507" spans="2:12" x14ac:dyDescent="0.3">
      <c r="B507" t="s">
        <v>529</v>
      </c>
      <c r="C507" t="s">
        <v>17</v>
      </c>
      <c r="D507">
        <v>110</v>
      </c>
      <c r="E507" s="17" t="s">
        <v>9</v>
      </c>
      <c r="F507" s="18">
        <v>45072</v>
      </c>
      <c r="G507">
        <v>155</v>
      </c>
      <c r="H507">
        <v>2.1</v>
      </c>
      <c r="I507">
        <f>IF(MONTH(calls[[#This Row],[Date of Call]])&lt;=6, YEAR(calls[[#This Row],[Date of Call]]), YEAR(calls[[#This Row],[Date of Call]])+1)</f>
        <v>2023</v>
      </c>
      <c r="J507" t="str">
        <f>TEXT(calls[[#This Row],[Date of Call]],"DDDD")</f>
        <v>Friday</v>
      </c>
      <c r="K507" t="str" cm="1">
        <f t="array" ref="K507">_xlfn.IFS(calls[[#This Row],[Duration]]&lt;=10,"Under 10 mins", calls[[#This Row],[Duration]]&lt;=30, "10 to 30 mins", calls[[#This Row],[Duration]]&lt;=60, "30 to 60 mins", calls[[#This Row],[Duration]]&lt;=120, "1 to 2 hours", TRUE, "More than 2 hours")</f>
        <v>1 to 2 hours</v>
      </c>
      <c r="L507">
        <f>ROUND(calls[[#This Row],[Satisfaction Rating]],0)</f>
        <v>2</v>
      </c>
    </row>
    <row r="508" spans="2:12" x14ac:dyDescent="0.3">
      <c r="B508" t="s">
        <v>530</v>
      </c>
      <c r="C508" t="s">
        <v>18</v>
      </c>
      <c r="D508">
        <v>43</v>
      </c>
      <c r="E508" s="17" t="s">
        <v>11</v>
      </c>
      <c r="F508" s="18">
        <v>45072</v>
      </c>
      <c r="G508">
        <v>37</v>
      </c>
      <c r="H508">
        <v>4.9000000000000004</v>
      </c>
      <c r="I508">
        <f>IF(MONTH(calls[[#This Row],[Date of Call]])&lt;=6, YEAR(calls[[#This Row],[Date of Call]]), YEAR(calls[[#This Row],[Date of Call]])+1)</f>
        <v>2023</v>
      </c>
      <c r="J508" t="str">
        <f>TEXT(calls[[#This Row],[Date of Call]],"DDDD")</f>
        <v>Friday</v>
      </c>
      <c r="K508" t="str" cm="1">
        <f t="array" ref="K508">_xlfn.IFS(calls[[#This Row],[Duration]]&lt;=10,"Under 10 mins", calls[[#This Row],[Duration]]&lt;=30, "10 to 30 mins", calls[[#This Row],[Duration]]&lt;=60, "30 to 60 mins", calls[[#This Row],[Duration]]&lt;=120, "1 to 2 hours", TRUE, "More than 2 hours")</f>
        <v>30 to 60 mins</v>
      </c>
      <c r="L508">
        <f>ROUND(calls[[#This Row],[Satisfaction Rating]],0)</f>
        <v>5</v>
      </c>
    </row>
    <row r="509" spans="2:12" x14ac:dyDescent="0.3">
      <c r="B509" t="s">
        <v>531</v>
      </c>
      <c r="C509" t="s">
        <v>17</v>
      </c>
      <c r="D509">
        <v>104</v>
      </c>
      <c r="E509" s="17" t="s">
        <v>13</v>
      </c>
      <c r="F509" s="18">
        <v>45073</v>
      </c>
      <c r="G509">
        <v>56</v>
      </c>
      <c r="H509">
        <v>3.4</v>
      </c>
      <c r="I509">
        <f>IF(MONTH(calls[[#This Row],[Date of Call]])&lt;=6, YEAR(calls[[#This Row],[Date of Call]]), YEAR(calls[[#This Row],[Date of Call]])+1)</f>
        <v>2023</v>
      </c>
      <c r="J509" t="str">
        <f>TEXT(calls[[#This Row],[Date of Call]],"DDDD")</f>
        <v>Saturday</v>
      </c>
      <c r="K509" t="str" cm="1">
        <f t="array" ref="K509">_xlfn.IFS(calls[[#This Row],[Duration]]&lt;=10,"Under 10 mins", calls[[#This Row],[Duration]]&lt;=30, "10 to 30 mins", calls[[#This Row],[Duration]]&lt;=60, "30 to 60 mins", calls[[#This Row],[Duration]]&lt;=120, "1 to 2 hours", TRUE, "More than 2 hours")</f>
        <v>1 to 2 hours</v>
      </c>
      <c r="L509">
        <f>ROUND(calls[[#This Row],[Satisfaction Rating]],0)</f>
        <v>3</v>
      </c>
    </row>
    <row r="510" spans="2:12" x14ac:dyDescent="0.3">
      <c r="B510" t="s">
        <v>532</v>
      </c>
      <c r="C510" t="s">
        <v>17</v>
      </c>
      <c r="D510">
        <v>101</v>
      </c>
      <c r="E510" s="17" t="s">
        <v>13</v>
      </c>
      <c r="F510" s="18">
        <v>45073</v>
      </c>
      <c r="G510">
        <v>185</v>
      </c>
      <c r="H510">
        <v>5</v>
      </c>
      <c r="I510">
        <f>IF(MONTH(calls[[#This Row],[Date of Call]])&lt;=6, YEAR(calls[[#This Row],[Date of Call]]), YEAR(calls[[#This Row],[Date of Call]])+1)</f>
        <v>2023</v>
      </c>
      <c r="J510" t="str">
        <f>TEXT(calls[[#This Row],[Date of Call]],"DDDD")</f>
        <v>Saturday</v>
      </c>
      <c r="K510" t="str" cm="1">
        <f t="array" ref="K510">_xlfn.IFS(calls[[#This Row],[Duration]]&lt;=10,"Under 10 mins", calls[[#This Row],[Duration]]&lt;=30, "10 to 30 mins", calls[[#This Row],[Duration]]&lt;=60, "30 to 60 mins", calls[[#This Row],[Duration]]&lt;=120, "1 to 2 hours", TRUE, "More than 2 hours")</f>
        <v>1 to 2 hours</v>
      </c>
      <c r="L510">
        <f>ROUND(calls[[#This Row],[Satisfaction Rating]],0)</f>
        <v>5</v>
      </c>
    </row>
    <row r="511" spans="2:12" x14ac:dyDescent="0.3">
      <c r="B511" t="s">
        <v>533</v>
      </c>
      <c r="C511" t="s">
        <v>20</v>
      </c>
      <c r="D511">
        <v>55</v>
      </c>
      <c r="E511" s="17" t="s">
        <v>11</v>
      </c>
      <c r="F511" s="18">
        <v>45074</v>
      </c>
      <c r="G511">
        <v>145</v>
      </c>
      <c r="H511">
        <v>4.5</v>
      </c>
      <c r="I511">
        <f>IF(MONTH(calls[[#This Row],[Date of Call]])&lt;=6, YEAR(calls[[#This Row],[Date of Call]]), YEAR(calls[[#This Row],[Date of Call]])+1)</f>
        <v>2023</v>
      </c>
      <c r="J511" t="str">
        <f>TEXT(calls[[#This Row],[Date of Call]],"DDDD")</f>
        <v>Sunday</v>
      </c>
      <c r="K511" t="str" cm="1">
        <f t="array" ref="K511">_xlfn.IFS(calls[[#This Row],[Duration]]&lt;=10,"Under 10 mins", calls[[#This Row],[Duration]]&lt;=30, "10 to 30 mins", calls[[#This Row],[Duration]]&lt;=60, "30 to 60 mins", calls[[#This Row],[Duration]]&lt;=120, "1 to 2 hours", TRUE, "More than 2 hours")</f>
        <v>30 to 60 mins</v>
      </c>
      <c r="L511">
        <f>ROUND(calls[[#This Row],[Satisfaction Rating]],0)</f>
        <v>5</v>
      </c>
    </row>
    <row r="512" spans="2:12" x14ac:dyDescent="0.3">
      <c r="B512" t="s">
        <v>534</v>
      </c>
      <c r="C512" t="s">
        <v>14</v>
      </c>
      <c r="D512">
        <v>40</v>
      </c>
      <c r="E512" s="17" t="s">
        <v>10</v>
      </c>
      <c r="F512" s="18">
        <v>45074</v>
      </c>
      <c r="G512">
        <v>116</v>
      </c>
      <c r="H512">
        <v>2.6</v>
      </c>
      <c r="I512">
        <f>IF(MONTH(calls[[#This Row],[Date of Call]])&lt;=6, YEAR(calls[[#This Row],[Date of Call]]), YEAR(calls[[#This Row],[Date of Call]])+1)</f>
        <v>2023</v>
      </c>
      <c r="J512" t="str">
        <f>TEXT(calls[[#This Row],[Date of Call]],"DDDD")</f>
        <v>Sunday</v>
      </c>
      <c r="K512" t="str" cm="1">
        <f t="array" ref="K512">_xlfn.IFS(calls[[#This Row],[Duration]]&lt;=10,"Under 10 mins", calls[[#This Row],[Duration]]&lt;=30, "10 to 30 mins", calls[[#This Row],[Duration]]&lt;=60, "30 to 60 mins", calls[[#This Row],[Duration]]&lt;=120, "1 to 2 hours", TRUE, "More than 2 hours")</f>
        <v>30 to 60 mins</v>
      </c>
      <c r="L512">
        <f>ROUND(calls[[#This Row],[Satisfaction Rating]],0)</f>
        <v>3</v>
      </c>
    </row>
    <row r="513" spans="2:12" x14ac:dyDescent="0.3">
      <c r="B513" t="s">
        <v>535</v>
      </c>
      <c r="C513" t="s">
        <v>18</v>
      </c>
      <c r="D513">
        <v>122</v>
      </c>
      <c r="E513" s="17" t="s">
        <v>6</v>
      </c>
      <c r="F513" s="18">
        <v>45074</v>
      </c>
      <c r="G513">
        <v>45</v>
      </c>
      <c r="H513">
        <v>4.2</v>
      </c>
      <c r="I513">
        <f>IF(MONTH(calls[[#This Row],[Date of Call]])&lt;=6, YEAR(calls[[#This Row],[Date of Call]]), YEAR(calls[[#This Row],[Date of Call]])+1)</f>
        <v>2023</v>
      </c>
      <c r="J513" t="str">
        <f>TEXT(calls[[#This Row],[Date of Call]],"DDDD")</f>
        <v>Sunday</v>
      </c>
      <c r="K513" t="str" cm="1">
        <f t="array" ref="K513">_xlfn.IFS(calls[[#This Row],[Duration]]&lt;=10,"Under 10 mins", calls[[#This Row],[Duration]]&lt;=30, "10 to 30 mins", calls[[#This Row],[Duration]]&lt;=60, "30 to 60 mins", calls[[#This Row],[Duration]]&lt;=120, "1 to 2 hours", TRUE, "More than 2 hours")</f>
        <v>More than 2 hours</v>
      </c>
      <c r="L513">
        <f>ROUND(calls[[#This Row],[Satisfaction Rating]],0)</f>
        <v>4</v>
      </c>
    </row>
    <row r="514" spans="2:12" x14ac:dyDescent="0.3">
      <c r="B514" t="s">
        <v>536</v>
      </c>
      <c r="C514" t="s">
        <v>8</v>
      </c>
      <c r="D514">
        <v>98</v>
      </c>
      <c r="E514" s="17" t="s">
        <v>13</v>
      </c>
      <c r="F514" s="18">
        <v>45075</v>
      </c>
      <c r="G514">
        <v>35</v>
      </c>
      <c r="H514">
        <v>4.5</v>
      </c>
      <c r="I514">
        <f>IF(MONTH(calls[[#This Row],[Date of Call]])&lt;=6, YEAR(calls[[#This Row],[Date of Call]]), YEAR(calls[[#This Row],[Date of Call]])+1)</f>
        <v>2023</v>
      </c>
      <c r="J514" t="str">
        <f>TEXT(calls[[#This Row],[Date of Call]],"DDDD")</f>
        <v>Monday</v>
      </c>
      <c r="K514" t="str" cm="1">
        <f t="array" ref="K514">_xlfn.IFS(calls[[#This Row],[Duration]]&lt;=10,"Under 10 mins", calls[[#This Row],[Duration]]&lt;=30, "10 to 30 mins", calls[[#This Row],[Duration]]&lt;=60, "30 to 60 mins", calls[[#This Row],[Duration]]&lt;=120, "1 to 2 hours", TRUE, "More than 2 hours")</f>
        <v>1 to 2 hours</v>
      </c>
      <c r="L514">
        <f>ROUND(calls[[#This Row],[Satisfaction Rating]],0)</f>
        <v>5</v>
      </c>
    </row>
    <row r="515" spans="2:12" x14ac:dyDescent="0.3">
      <c r="B515" t="s">
        <v>537</v>
      </c>
      <c r="C515" t="s">
        <v>22</v>
      </c>
      <c r="D515">
        <v>110</v>
      </c>
      <c r="E515" s="17" t="s">
        <v>10</v>
      </c>
      <c r="F515" s="18">
        <v>45075</v>
      </c>
      <c r="G515">
        <v>100</v>
      </c>
      <c r="H515">
        <v>4.4000000000000004</v>
      </c>
      <c r="I515">
        <f>IF(MONTH(calls[[#This Row],[Date of Call]])&lt;=6, YEAR(calls[[#This Row],[Date of Call]]), YEAR(calls[[#This Row],[Date of Call]])+1)</f>
        <v>2023</v>
      </c>
      <c r="J515" t="str">
        <f>TEXT(calls[[#This Row],[Date of Call]],"DDDD")</f>
        <v>Monday</v>
      </c>
      <c r="K515" t="str" cm="1">
        <f t="array" ref="K515">_xlfn.IFS(calls[[#This Row],[Duration]]&lt;=10,"Under 10 mins", calls[[#This Row],[Duration]]&lt;=30, "10 to 30 mins", calls[[#This Row],[Duration]]&lt;=60, "30 to 60 mins", calls[[#This Row],[Duration]]&lt;=120, "1 to 2 hours", TRUE, "More than 2 hours")</f>
        <v>1 to 2 hours</v>
      </c>
      <c r="L515">
        <f>ROUND(calls[[#This Row],[Satisfaction Rating]],0)</f>
        <v>4</v>
      </c>
    </row>
    <row r="516" spans="2:12" x14ac:dyDescent="0.3">
      <c r="B516" t="s">
        <v>538</v>
      </c>
      <c r="C516" t="s">
        <v>22</v>
      </c>
      <c r="D516">
        <v>62</v>
      </c>
      <c r="E516" s="17" t="s">
        <v>11</v>
      </c>
      <c r="F516" s="18">
        <v>45076</v>
      </c>
      <c r="G516">
        <v>125</v>
      </c>
      <c r="H516">
        <v>3.5</v>
      </c>
      <c r="I516">
        <f>IF(MONTH(calls[[#This Row],[Date of Call]])&lt;=6, YEAR(calls[[#This Row],[Date of Call]]), YEAR(calls[[#This Row],[Date of Call]])+1)</f>
        <v>2023</v>
      </c>
      <c r="J516" t="str">
        <f>TEXT(calls[[#This Row],[Date of Call]],"DDDD")</f>
        <v>Tuesday</v>
      </c>
      <c r="K516" t="str" cm="1">
        <f t="array" ref="K516">_xlfn.IFS(calls[[#This Row],[Duration]]&lt;=10,"Under 10 mins", calls[[#This Row],[Duration]]&lt;=30, "10 to 30 mins", calls[[#This Row],[Duration]]&lt;=60, "30 to 60 mins", calls[[#This Row],[Duration]]&lt;=120, "1 to 2 hours", TRUE, "More than 2 hours")</f>
        <v>1 to 2 hours</v>
      </c>
      <c r="L516">
        <f>ROUND(calls[[#This Row],[Satisfaction Rating]],0)</f>
        <v>4</v>
      </c>
    </row>
    <row r="517" spans="2:12" x14ac:dyDescent="0.3">
      <c r="B517" t="s">
        <v>539</v>
      </c>
      <c r="C517" t="s">
        <v>18</v>
      </c>
      <c r="D517">
        <v>134</v>
      </c>
      <c r="E517" s="17" t="s">
        <v>6</v>
      </c>
      <c r="F517" s="18">
        <v>45076</v>
      </c>
      <c r="G517">
        <v>120</v>
      </c>
      <c r="H517">
        <v>3</v>
      </c>
      <c r="I517">
        <f>IF(MONTH(calls[[#This Row],[Date of Call]])&lt;=6, YEAR(calls[[#This Row],[Date of Call]]), YEAR(calls[[#This Row],[Date of Call]])+1)</f>
        <v>2023</v>
      </c>
      <c r="J517" t="str">
        <f>TEXT(calls[[#This Row],[Date of Call]],"DDDD")</f>
        <v>Tuesday</v>
      </c>
      <c r="K517" t="str" cm="1">
        <f t="array" ref="K517">_xlfn.IFS(calls[[#This Row],[Duration]]&lt;=10,"Under 10 mins", calls[[#This Row],[Duration]]&lt;=30, "10 to 30 mins", calls[[#This Row],[Duration]]&lt;=60, "30 to 60 mins", calls[[#This Row],[Duration]]&lt;=120, "1 to 2 hours", TRUE, "More than 2 hours")</f>
        <v>More than 2 hours</v>
      </c>
      <c r="L517">
        <f>ROUND(calls[[#This Row],[Satisfaction Rating]],0)</f>
        <v>3</v>
      </c>
    </row>
    <row r="518" spans="2:12" x14ac:dyDescent="0.3">
      <c r="B518" t="s">
        <v>540</v>
      </c>
      <c r="C518" t="s">
        <v>19</v>
      </c>
      <c r="D518">
        <v>94</v>
      </c>
      <c r="E518" s="17" t="s">
        <v>9</v>
      </c>
      <c r="F518" s="18">
        <v>45076</v>
      </c>
      <c r="G518">
        <v>180</v>
      </c>
      <c r="H518">
        <v>4.7</v>
      </c>
      <c r="I518">
        <f>IF(MONTH(calls[[#This Row],[Date of Call]])&lt;=6, YEAR(calls[[#This Row],[Date of Call]]), YEAR(calls[[#This Row],[Date of Call]])+1)</f>
        <v>2023</v>
      </c>
      <c r="J518" t="str">
        <f>TEXT(calls[[#This Row],[Date of Call]],"DDDD")</f>
        <v>Tuesday</v>
      </c>
      <c r="K518" t="str" cm="1">
        <f t="array" ref="K518">_xlfn.IFS(calls[[#This Row],[Duration]]&lt;=10,"Under 10 mins", calls[[#This Row],[Duration]]&lt;=30, "10 to 30 mins", calls[[#This Row],[Duration]]&lt;=60, "30 to 60 mins", calls[[#This Row],[Duration]]&lt;=120, "1 to 2 hours", TRUE, "More than 2 hours")</f>
        <v>1 to 2 hours</v>
      </c>
      <c r="L518">
        <f>ROUND(calls[[#This Row],[Satisfaction Rating]],0)</f>
        <v>5</v>
      </c>
    </row>
    <row r="519" spans="2:12" x14ac:dyDescent="0.3">
      <c r="B519" t="s">
        <v>541</v>
      </c>
      <c r="C519" t="s">
        <v>15</v>
      </c>
      <c r="D519">
        <v>63</v>
      </c>
      <c r="E519" s="17" t="s">
        <v>10</v>
      </c>
      <c r="F519" s="18">
        <v>45076</v>
      </c>
      <c r="G519">
        <v>44</v>
      </c>
      <c r="H519">
        <v>3</v>
      </c>
      <c r="I519">
        <f>IF(MONTH(calls[[#This Row],[Date of Call]])&lt;=6, YEAR(calls[[#This Row],[Date of Call]]), YEAR(calls[[#This Row],[Date of Call]])+1)</f>
        <v>2023</v>
      </c>
      <c r="J519" t="str">
        <f>TEXT(calls[[#This Row],[Date of Call]],"DDDD")</f>
        <v>Tuesday</v>
      </c>
      <c r="K519" t="str" cm="1">
        <f t="array" ref="K519">_xlfn.IFS(calls[[#This Row],[Duration]]&lt;=10,"Under 10 mins", calls[[#This Row],[Duration]]&lt;=30, "10 to 30 mins", calls[[#This Row],[Duration]]&lt;=60, "30 to 60 mins", calls[[#This Row],[Duration]]&lt;=120, "1 to 2 hours", TRUE, "More than 2 hours")</f>
        <v>1 to 2 hours</v>
      </c>
      <c r="L519">
        <f>ROUND(calls[[#This Row],[Satisfaction Rating]],0)</f>
        <v>3</v>
      </c>
    </row>
    <row r="520" spans="2:12" x14ac:dyDescent="0.3">
      <c r="B520" t="s">
        <v>542</v>
      </c>
      <c r="C520" t="s">
        <v>7</v>
      </c>
      <c r="D520">
        <v>95</v>
      </c>
      <c r="E520" s="17" t="s">
        <v>6</v>
      </c>
      <c r="F520" s="18">
        <v>45076</v>
      </c>
      <c r="G520">
        <v>86</v>
      </c>
      <c r="H520">
        <v>3.6</v>
      </c>
      <c r="I520">
        <f>IF(MONTH(calls[[#This Row],[Date of Call]])&lt;=6, YEAR(calls[[#This Row],[Date of Call]]), YEAR(calls[[#This Row],[Date of Call]])+1)</f>
        <v>2023</v>
      </c>
      <c r="J520" t="str">
        <f>TEXT(calls[[#This Row],[Date of Call]],"DDDD")</f>
        <v>Tuesday</v>
      </c>
      <c r="K520" t="str" cm="1">
        <f t="array" ref="K520">_xlfn.IFS(calls[[#This Row],[Duration]]&lt;=10,"Under 10 mins", calls[[#This Row],[Duration]]&lt;=30, "10 to 30 mins", calls[[#This Row],[Duration]]&lt;=60, "30 to 60 mins", calls[[#This Row],[Duration]]&lt;=120, "1 to 2 hours", TRUE, "More than 2 hours")</f>
        <v>1 to 2 hours</v>
      </c>
      <c r="L520">
        <f>ROUND(calls[[#This Row],[Satisfaction Rating]],0)</f>
        <v>4</v>
      </c>
    </row>
    <row r="521" spans="2:12" x14ac:dyDescent="0.3">
      <c r="B521" t="s">
        <v>543</v>
      </c>
      <c r="C521" t="s">
        <v>18</v>
      </c>
      <c r="D521">
        <v>106</v>
      </c>
      <c r="E521" s="17" t="s">
        <v>6</v>
      </c>
      <c r="F521" s="18">
        <v>45077</v>
      </c>
      <c r="G521">
        <v>120</v>
      </c>
      <c r="H521">
        <v>4.0999999999999996</v>
      </c>
      <c r="I521">
        <f>IF(MONTH(calls[[#This Row],[Date of Call]])&lt;=6, YEAR(calls[[#This Row],[Date of Call]]), YEAR(calls[[#This Row],[Date of Call]])+1)</f>
        <v>2023</v>
      </c>
      <c r="J521" t="str">
        <f>TEXT(calls[[#This Row],[Date of Call]],"DDDD")</f>
        <v>Wednesday</v>
      </c>
      <c r="K521" t="str" cm="1">
        <f t="array" ref="K521">_xlfn.IFS(calls[[#This Row],[Duration]]&lt;=10,"Under 10 mins", calls[[#This Row],[Duration]]&lt;=30, "10 to 30 mins", calls[[#This Row],[Duration]]&lt;=60, "30 to 60 mins", calls[[#This Row],[Duration]]&lt;=120, "1 to 2 hours", TRUE, "More than 2 hours")</f>
        <v>1 to 2 hours</v>
      </c>
      <c r="L521">
        <f>ROUND(calls[[#This Row],[Satisfaction Rating]],0)</f>
        <v>4</v>
      </c>
    </row>
    <row r="522" spans="2:12" x14ac:dyDescent="0.3">
      <c r="B522" t="s">
        <v>544</v>
      </c>
      <c r="C522" t="s">
        <v>21</v>
      </c>
      <c r="D522">
        <v>94</v>
      </c>
      <c r="E522" s="17" t="s">
        <v>9</v>
      </c>
      <c r="F522" s="18">
        <v>45077</v>
      </c>
      <c r="G522">
        <v>100</v>
      </c>
      <c r="H522">
        <v>3.7</v>
      </c>
      <c r="I522">
        <f>IF(MONTH(calls[[#This Row],[Date of Call]])&lt;=6, YEAR(calls[[#This Row],[Date of Call]]), YEAR(calls[[#This Row],[Date of Call]])+1)</f>
        <v>2023</v>
      </c>
      <c r="J522" t="str">
        <f>TEXT(calls[[#This Row],[Date of Call]],"DDDD")</f>
        <v>Wednesday</v>
      </c>
      <c r="K522" t="str" cm="1">
        <f t="array" ref="K522">_xlfn.IFS(calls[[#This Row],[Duration]]&lt;=10,"Under 10 mins", calls[[#This Row],[Duration]]&lt;=30, "10 to 30 mins", calls[[#This Row],[Duration]]&lt;=60, "30 to 60 mins", calls[[#This Row],[Duration]]&lt;=120, "1 to 2 hours", TRUE, "More than 2 hours")</f>
        <v>1 to 2 hours</v>
      </c>
      <c r="L522">
        <f>ROUND(calls[[#This Row],[Satisfaction Rating]],0)</f>
        <v>4</v>
      </c>
    </row>
    <row r="523" spans="2:12" x14ac:dyDescent="0.3">
      <c r="B523" t="s">
        <v>545</v>
      </c>
      <c r="C523" t="s">
        <v>21</v>
      </c>
      <c r="D523">
        <v>51</v>
      </c>
      <c r="E523" s="17" t="s">
        <v>9</v>
      </c>
      <c r="F523" s="18">
        <v>45078</v>
      </c>
      <c r="G523">
        <v>108</v>
      </c>
      <c r="H523">
        <v>4.5</v>
      </c>
      <c r="I523">
        <f>IF(MONTH(calls[[#This Row],[Date of Call]])&lt;=6, YEAR(calls[[#This Row],[Date of Call]]), YEAR(calls[[#This Row],[Date of Call]])+1)</f>
        <v>2023</v>
      </c>
      <c r="J523" t="str">
        <f>TEXT(calls[[#This Row],[Date of Call]],"DDDD")</f>
        <v>Thursday</v>
      </c>
      <c r="K523" t="str" cm="1">
        <f t="array" ref="K523">_xlfn.IFS(calls[[#This Row],[Duration]]&lt;=10,"Under 10 mins", calls[[#This Row],[Duration]]&lt;=30, "10 to 30 mins", calls[[#This Row],[Duration]]&lt;=60, "30 to 60 mins", calls[[#This Row],[Duration]]&lt;=120, "1 to 2 hours", TRUE, "More than 2 hours")</f>
        <v>30 to 60 mins</v>
      </c>
      <c r="L523">
        <f>ROUND(calls[[#This Row],[Satisfaction Rating]],0)</f>
        <v>5</v>
      </c>
    </row>
    <row r="524" spans="2:12" x14ac:dyDescent="0.3">
      <c r="B524" t="s">
        <v>546</v>
      </c>
      <c r="C524" t="s">
        <v>5</v>
      </c>
      <c r="D524">
        <v>39</v>
      </c>
      <c r="E524" s="17" t="s">
        <v>9</v>
      </c>
      <c r="F524" s="18">
        <v>45078</v>
      </c>
      <c r="G524">
        <v>46</v>
      </c>
      <c r="H524">
        <v>4.5999999999999996</v>
      </c>
      <c r="I524">
        <f>IF(MONTH(calls[[#This Row],[Date of Call]])&lt;=6, YEAR(calls[[#This Row],[Date of Call]]), YEAR(calls[[#This Row],[Date of Call]])+1)</f>
        <v>2023</v>
      </c>
      <c r="J524" t="str">
        <f>TEXT(calls[[#This Row],[Date of Call]],"DDDD")</f>
        <v>Thursday</v>
      </c>
      <c r="K524" t="str" cm="1">
        <f t="array" ref="K524">_xlfn.IFS(calls[[#This Row],[Duration]]&lt;=10,"Under 10 mins", calls[[#This Row],[Duration]]&lt;=30, "10 to 30 mins", calls[[#This Row],[Duration]]&lt;=60, "30 to 60 mins", calls[[#This Row],[Duration]]&lt;=120, "1 to 2 hours", TRUE, "More than 2 hours")</f>
        <v>30 to 60 mins</v>
      </c>
      <c r="L524">
        <f>ROUND(calls[[#This Row],[Satisfaction Rating]],0)</f>
        <v>5</v>
      </c>
    </row>
    <row r="525" spans="2:12" x14ac:dyDescent="0.3">
      <c r="B525" t="s">
        <v>547</v>
      </c>
      <c r="C525" t="s">
        <v>14</v>
      </c>
      <c r="D525">
        <v>111</v>
      </c>
      <c r="E525" s="17" t="s">
        <v>6</v>
      </c>
      <c r="F525" s="18">
        <v>45078</v>
      </c>
      <c r="G525">
        <v>210</v>
      </c>
      <c r="H525">
        <v>4.3</v>
      </c>
      <c r="I525">
        <f>IF(MONTH(calls[[#This Row],[Date of Call]])&lt;=6, YEAR(calls[[#This Row],[Date of Call]]), YEAR(calls[[#This Row],[Date of Call]])+1)</f>
        <v>2023</v>
      </c>
      <c r="J525" t="str">
        <f>TEXT(calls[[#This Row],[Date of Call]],"DDDD")</f>
        <v>Thursday</v>
      </c>
      <c r="K525" t="str" cm="1">
        <f t="array" ref="K525">_xlfn.IFS(calls[[#This Row],[Duration]]&lt;=10,"Under 10 mins", calls[[#This Row],[Duration]]&lt;=30, "10 to 30 mins", calls[[#This Row],[Duration]]&lt;=60, "30 to 60 mins", calls[[#This Row],[Duration]]&lt;=120, "1 to 2 hours", TRUE, "More than 2 hours")</f>
        <v>1 to 2 hours</v>
      </c>
      <c r="L525">
        <f>ROUND(calls[[#This Row],[Satisfaction Rating]],0)</f>
        <v>4</v>
      </c>
    </row>
    <row r="526" spans="2:12" x14ac:dyDescent="0.3">
      <c r="B526" t="s">
        <v>548</v>
      </c>
      <c r="C526" t="s">
        <v>16</v>
      </c>
      <c r="D526">
        <v>141</v>
      </c>
      <c r="E526" s="17" t="s">
        <v>11</v>
      </c>
      <c r="F526" s="18">
        <v>45080</v>
      </c>
      <c r="G526">
        <v>54</v>
      </c>
      <c r="H526">
        <v>4.8</v>
      </c>
      <c r="I526">
        <f>IF(MONTH(calls[[#This Row],[Date of Call]])&lt;=6, YEAR(calls[[#This Row],[Date of Call]]), YEAR(calls[[#This Row],[Date of Call]])+1)</f>
        <v>2023</v>
      </c>
      <c r="J526" t="str">
        <f>TEXT(calls[[#This Row],[Date of Call]],"DDDD")</f>
        <v>Saturday</v>
      </c>
      <c r="K526" t="str" cm="1">
        <f t="array" ref="K526">_xlfn.IFS(calls[[#This Row],[Duration]]&lt;=10,"Under 10 mins", calls[[#This Row],[Duration]]&lt;=30, "10 to 30 mins", calls[[#This Row],[Duration]]&lt;=60, "30 to 60 mins", calls[[#This Row],[Duration]]&lt;=120, "1 to 2 hours", TRUE, "More than 2 hours")</f>
        <v>More than 2 hours</v>
      </c>
      <c r="L526">
        <f>ROUND(calls[[#This Row],[Satisfaction Rating]],0)</f>
        <v>5</v>
      </c>
    </row>
    <row r="527" spans="2:12" x14ac:dyDescent="0.3">
      <c r="B527" t="s">
        <v>549</v>
      </c>
      <c r="C527" t="s">
        <v>15</v>
      </c>
      <c r="D527">
        <v>147</v>
      </c>
      <c r="E527" s="17" t="s">
        <v>6</v>
      </c>
      <c r="F527" s="18">
        <v>45080</v>
      </c>
      <c r="G527">
        <v>115</v>
      </c>
      <c r="H527">
        <v>4.7</v>
      </c>
      <c r="I527">
        <f>IF(MONTH(calls[[#This Row],[Date of Call]])&lt;=6, YEAR(calls[[#This Row],[Date of Call]]), YEAR(calls[[#This Row],[Date of Call]])+1)</f>
        <v>2023</v>
      </c>
      <c r="J527" t="str">
        <f>TEXT(calls[[#This Row],[Date of Call]],"DDDD")</f>
        <v>Saturday</v>
      </c>
      <c r="K527" t="str" cm="1">
        <f t="array" ref="K527">_xlfn.IFS(calls[[#This Row],[Duration]]&lt;=10,"Under 10 mins", calls[[#This Row],[Duration]]&lt;=30, "10 to 30 mins", calls[[#This Row],[Duration]]&lt;=60, "30 to 60 mins", calls[[#This Row],[Duration]]&lt;=120, "1 to 2 hours", TRUE, "More than 2 hours")</f>
        <v>More than 2 hours</v>
      </c>
      <c r="L527">
        <f>ROUND(calls[[#This Row],[Satisfaction Rating]],0)</f>
        <v>5</v>
      </c>
    </row>
    <row r="528" spans="2:12" x14ac:dyDescent="0.3">
      <c r="B528" t="s">
        <v>550</v>
      </c>
      <c r="C528" t="s">
        <v>19</v>
      </c>
      <c r="D528">
        <v>49</v>
      </c>
      <c r="E528" s="17" t="s">
        <v>9</v>
      </c>
      <c r="F528" s="18">
        <v>45081</v>
      </c>
      <c r="G528">
        <v>100</v>
      </c>
      <c r="H528">
        <v>2.2000000000000002</v>
      </c>
      <c r="I528">
        <f>IF(MONTH(calls[[#This Row],[Date of Call]])&lt;=6, YEAR(calls[[#This Row],[Date of Call]]), YEAR(calls[[#This Row],[Date of Call]])+1)</f>
        <v>2023</v>
      </c>
      <c r="J528" t="str">
        <f>TEXT(calls[[#This Row],[Date of Call]],"DDDD")</f>
        <v>Sunday</v>
      </c>
      <c r="K528" t="str" cm="1">
        <f t="array" ref="K528">_xlfn.IFS(calls[[#This Row],[Duration]]&lt;=10,"Under 10 mins", calls[[#This Row],[Duration]]&lt;=30, "10 to 30 mins", calls[[#This Row],[Duration]]&lt;=60, "30 to 60 mins", calls[[#This Row],[Duration]]&lt;=120, "1 to 2 hours", TRUE, "More than 2 hours")</f>
        <v>30 to 60 mins</v>
      </c>
      <c r="L528">
        <f>ROUND(calls[[#This Row],[Satisfaction Rating]],0)</f>
        <v>2</v>
      </c>
    </row>
    <row r="529" spans="2:12" x14ac:dyDescent="0.3">
      <c r="B529" t="s">
        <v>551</v>
      </c>
      <c r="C529" t="s">
        <v>23</v>
      </c>
      <c r="D529">
        <v>75</v>
      </c>
      <c r="E529" s="17" t="s">
        <v>6</v>
      </c>
      <c r="F529" s="18">
        <v>45081</v>
      </c>
      <c r="G529">
        <v>38</v>
      </c>
      <c r="H529">
        <v>4.4000000000000004</v>
      </c>
      <c r="I529">
        <f>IF(MONTH(calls[[#This Row],[Date of Call]])&lt;=6, YEAR(calls[[#This Row],[Date of Call]]), YEAR(calls[[#This Row],[Date of Call]])+1)</f>
        <v>2023</v>
      </c>
      <c r="J529" t="str">
        <f>TEXT(calls[[#This Row],[Date of Call]],"DDDD")</f>
        <v>Sunday</v>
      </c>
      <c r="K529" t="str" cm="1">
        <f t="array" ref="K529">_xlfn.IFS(calls[[#This Row],[Duration]]&lt;=10,"Under 10 mins", calls[[#This Row],[Duration]]&lt;=30, "10 to 30 mins", calls[[#This Row],[Duration]]&lt;=60, "30 to 60 mins", calls[[#This Row],[Duration]]&lt;=120, "1 to 2 hours", TRUE, "More than 2 hours")</f>
        <v>1 to 2 hours</v>
      </c>
      <c r="L529">
        <f>ROUND(calls[[#This Row],[Satisfaction Rating]],0)</f>
        <v>4</v>
      </c>
    </row>
    <row r="530" spans="2:12" x14ac:dyDescent="0.3">
      <c r="B530" t="s">
        <v>552</v>
      </c>
      <c r="C530" t="s">
        <v>16</v>
      </c>
      <c r="D530">
        <v>48</v>
      </c>
      <c r="E530" s="17" t="s">
        <v>11</v>
      </c>
      <c r="F530" s="18">
        <v>45082</v>
      </c>
      <c r="G530">
        <v>120</v>
      </c>
      <c r="H530">
        <v>4.0999999999999996</v>
      </c>
      <c r="I530">
        <f>IF(MONTH(calls[[#This Row],[Date of Call]])&lt;=6, YEAR(calls[[#This Row],[Date of Call]]), YEAR(calls[[#This Row],[Date of Call]])+1)</f>
        <v>2023</v>
      </c>
      <c r="J530" t="str">
        <f>TEXT(calls[[#This Row],[Date of Call]],"DDDD")</f>
        <v>Monday</v>
      </c>
      <c r="K530" t="str" cm="1">
        <f t="array" ref="K530">_xlfn.IFS(calls[[#This Row],[Duration]]&lt;=10,"Under 10 mins", calls[[#This Row],[Duration]]&lt;=30, "10 to 30 mins", calls[[#This Row],[Duration]]&lt;=60, "30 to 60 mins", calls[[#This Row],[Duration]]&lt;=120, "1 to 2 hours", TRUE, "More than 2 hours")</f>
        <v>30 to 60 mins</v>
      </c>
      <c r="L530">
        <f>ROUND(calls[[#This Row],[Satisfaction Rating]],0)</f>
        <v>4</v>
      </c>
    </row>
    <row r="531" spans="2:12" x14ac:dyDescent="0.3">
      <c r="B531" t="s">
        <v>553</v>
      </c>
      <c r="C531" t="s">
        <v>22</v>
      </c>
      <c r="D531">
        <v>48</v>
      </c>
      <c r="E531" s="17" t="s">
        <v>11</v>
      </c>
      <c r="F531" s="18">
        <v>45082</v>
      </c>
      <c r="G531">
        <v>120</v>
      </c>
      <c r="H531">
        <v>4.0999999999999996</v>
      </c>
      <c r="I531">
        <f>IF(MONTH(calls[[#This Row],[Date of Call]])&lt;=6, YEAR(calls[[#This Row],[Date of Call]]), YEAR(calls[[#This Row],[Date of Call]])+1)</f>
        <v>2023</v>
      </c>
      <c r="J531" t="str">
        <f>TEXT(calls[[#This Row],[Date of Call]],"DDDD")</f>
        <v>Monday</v>
      </c>
      <c r="K531" t="str" cm="1">
        <f t="array" ref="K531">_xlfn.IFS(calls[[#This Row],[Duration]]&lt;=10,"Under 10 mins", calls[[#This Row],[Duration]]&lt;=30, "10 to 30 mins", calls[[#This Row],[Duration]]&lt;=60, "30 to 60 mins", calls[[#This Row],[Duration]]&lt;=120, "1 to 2 hours", TRUE, "More than 2 hours")</f>
        <v>30 to 60 mins</v>
      </c>
      <c r="L531">
        <f>ROUND(calls[[#This Row],[Satisfaction Rating]],0)</f>
        <v>4</v>
      </c>
    </row>
    <row r="532" spans="2:12" x14ac:dyDescent="0.3">
      <c r="B532" t="s">
        <v>554</v>
      </c>
      <c r="C532" t="s">
        <v>12</v>
      </c>
      <c r="D532">
        <v>138</v>
      </c>
      <c r="E532" s="17" t="s">
        <v>9</v>
      </c>
      <c r="F532" s="18">
        <v>45082</v>
      </c>
      <c r="G532">
        <v>29</v>
      </c>
      <c r="H532">
        <v>4.4000000000000004</v>
      </c>
      <c r="I532">
        <f>IF(MONTH(calls[[#This Row],[Date of Call]])&lt;=6, YEAR(calls[[#This Row],[Date of Call]]), YEAR(calls[[#This Row],[Date of Call]])+1)</f>
        <v>2023</v>
      </c>
      <c r="J532" t="str">
        <f>TEXT(calls[[#This Row],[Date of Call]],"DDDD")</f>
        <v>Monday</v>
      </c>
      <c r="K532" t="str" cm="1">
        <f t="array" ref="K532">_xlfn.IFS(calls[[#This Row],[Duration]]&lt;=10,"Under 10 mins", calls[[#This Row],[Duration]]&lt;=30, "10 to 30 mins", calls[[#This Row],[Duration]]&lt;=60, "30 to 60 mins", calls[[#This Row],[Duration]]&lt;=120, "1 to 2 hours", TRUE, "More than 2 hours")</f>
        <v>More than 2 hours</v>
      </c>
      <c r="L532">
        <f>ROUND(calls[[#This Row],[Satisfaction Rating]],0)</f>
        <v>4</v>
      </c>
    </row>
    <row r="533" spans="2:12" x14ac:dyDescent="0.3">
      <c r="B533" t="s">
        <v>555</v>
      </c>
      <c r="C533" t="s">
        <v>7</v>
      </c>
      <c r="D533">
        <v>144</v>
      </c>
      <c r="E533" s="17" t="s">
        <v>9</v>
      </c>
      <c r="F533" s="18">
        <v>45083</v>
      </c>
      <c r="G533">
        <v>25</v>
      </c>
      <c r="H533">
        <v>3.7</v>
      </c>
      <c r="I533">
        <f>IF(MONTH(calls[[#This Row],[Date of Call]])&lt;=6, YEAR(calls[[#This Row],[Date of Call]]), YEAR(calls[[#This Row],[Date of Call]])+1)</f>
        <v>2023</v>
      </c>
      <c r="J533" t="str">
        <f>TEXT(calls[[#This Row],[Date of Call]],"DDDD")</f>
        <v>Tuesday</v>
      </c>
      <c r="K533" t="str" cm="1">
        <f t="array" ref="K533">_xlfn.IFS(calls[[#This Row],[Duration]]&lt;=10,"Under 10 mins", calls[[#This Row],[Duration]]&lt;=30, "10 to 30 mins", calls[[#This Row],[Duration]]&lt;=60, "30 to 60 mins", calls[[#This Row],[Duration]]&lt;=120, "1 to 2 hours", TRUE, "More than 2 hours")</f>
        <v>More than 2 hours</v>
      </c>
      <c r="L533">
        <f>ROUND(calls[[#This Row],[Satisfaction Rating]],0)</f>
        <v>4</v>
      </c>
    </row>
    <row r="534" spans="2:12" x14ac:dyDescent="0.3">
      <c r="B534" t="s">
        <v>556</v>
      </c>
      <c r="C534" t="s">
        <v>17</v>
      </c>
      <c r="D534">
        <v>119</v>
      </c>
      <c r="E534" s="17" t="s">
        <v>6</v>
      </c>
      <c r="F534" s="18">
        <v>45084</v>
      </c>
      <c r="G534">
        <v>116</v>
      </c>
      <c r="H534">
        <v>3.8</v>
      </c>
      <c r="I534">
        <f>IF(MONTH(calls[[#This Row],[Date of Call]])&lt;=6, YEAR(calls[[#This Row],[Date of Call]]), YEAR(calls[[#This Row],[Date of Call]])+1)</f>
        <v>2023</v>
      </c>
      <c r="J534" t="str">
        <f>TEXT(calls[[#This Row],[Date of Call]],"DDDD")</f>
        <v>Wednesday</v>
      </c>
      <c r="K534" t="str" cm="1">
        <f t="array" ref="K534">_xlfn.IFS(calls[[#This Row],[Duration]]&lt;=10,"Under 10 mins", calls[[#This Row],[Duration]]&lt;=30, "10 to 30 mins", calls[[#This Row],[Duration]]&lt;=60, "30 to 60 mins", calls[[#This Row],[Duration]]&lt;=120, "1 to 2 hours", TRUE, "More than 2 hours")</f>
        <v>1 to 2 hours</v>
      </c>
      <c r="L534">
        <f>ROUND(calls[[#This Row],[Satisfaction Rating]],0)</f>
        <v>4</v>
      </c>
    </row>
    <row r="535" spans="2:12" x14ac:dyDescent="0.3">
      <c r="B535" t="s">
        <v>557</v>
      </c>
      <c r="C535" t="s">
        <v>12</v>
      </c>
      <c r="D535">
        <v>101</v>
      </c>
      <c r="E535" s="17" t="s">
        <v>11</v>
      </c>
      <c r="F535" s="18">
        <v>45085</v>
      </c>
      <c r="G535">
        <v>132</v>
      </c>
      <c r="H535">
        <v>4.3</v>
      </c>
      <c r="I535">
        <f>IF(MONTH(calls[[#This Row],[Date of Call]])&lt;=6, YEAR(calls[[#This Row],[Date of Call]]), YEAR(calls[[#This Row],[Date of Call]])+1)</f>
        <v>2023</v>
      </c>
      <c r="J535" t="str">
        <f>TEXT(calls[[#This Row],[Date of Call]],"DDDD")</f>
        <v>Thursday</v>
      </c>
      <c r="K535" t="str" cm="1">
        <f t="array" ref="K535">_xlfn.IFS(calls[[#This Row],[Duration]]&lt;=10,"Under 10 mins", calls[[#This Row],[Duration]]&lt;=30, "10 to 30 mins", calls[[#This Row],[Duration]]&lt;=60, "30 to 60 mins", calls[[#This Row],[Duration]]&lt;=120, "1 to 2 hours", TRUE, "More than 2 hours")</f>
        <v>1 to 2 hours</v>
      </c>
      <c r="L535">
        <f>ROUND(calls[[#This Row],[Satisfaction Rating]],0)</f>
        <v>4</v>
      </c>
    </row>
    <row r="536" spans="2:12" x14ac:dyDescent="0.3">
      <c r="B536" t="s">
        <v>558</v>
      </c>
      <c r="C536" t="s">
        <v>7</v>
      </c>
      <c r="D536">
        <v>59</v>
      </c>
      <c r="E536" s="17" t="s">
        <v>6</v>
      </c>
      <c r="F536" s="18">
        <v>45086</v>
      </c>
      <c r="G536">
        <v>90</v>
      </c>
      <c r="H536">
        <v>3.5</v>
      </c>
      <c r="I536">
        <f>IF(MONTH(calls[[#This Row],[Date of Call]])&lt;=6, YEAR(calls[[#This Row],[Date of Call]]), YEAR(calls[[#This Row],[Date of Call]])+1)</f>
        <v>2023</v>
      </c>
      <c r="J536" t="str">
        <f>TEXT(calls[[#This Row],[Date of Call]],"DDDD")</f>
        <v>Friday</v>
      </c>
      <c r="K536" t="str" cm="1">
        <f t="array" ref="K536">_xlfn.IFS(calls[[#This Row],[Duration]]&lt;=10,"Under 10 mins", calls[[#This Row],[Duration]]&lt;=30, "10 to 30 mins", calls[[#This Row],[Duration]]&lt;=60, "30 to 60 mins", calls[[#This Row],[Duration]]&lt;=120, "1 to 2 hours", TRUE, "More than 2 hours")</f>
        <v>30 to 60 mins</v>
      </c>
      <c r="L536">
        <f>ROUND(calls[[#This Row],[Satisfaction Rating]],0)</f>
        <v>4</v>
      </c>
    </row>
    <row r="537" spans="2:12" x14ac:dyDescent="0.3">
      <c r="B537" t="s">
        <v>559</v>
      </c>
      <c r="C537" t="s">
        <v>14</v>
      </c>
      <c r="D537">
        <v>125</v>
      </c>
      <c r="E537" s="17" t="s">
        <v>10</v>
      </c>
      <c r="F537" s="18">
        <v>45086</v>
      </c>
      <c r="G537">
        <v>87</v>
      </c>
      <c r="H537">
        <v>4.0999999999999996</v>
      </c>
      <c r="I537">
        <f>IF(MONTH(calls[[#This Row],[Date of Call]])&lt;=6, YEAR(calls[[#This Row],[Date of Call]]), YEAR(calls[[#This Row],[Date of Call]])+1)</f>
        <v>2023</v>
      </c>
      <c r="J537" t="str">
        <f>TEXT(calls[[#This Row],[Date of Call]],"DDDD")</f>
        <v>Friday</v>
      </c>
      <c r="K537" t="str" cm="1">
        <f t="array" ref="K537">_xlfn.IFS(calls[[#This Row],[Duration]]&lt;=10,"Under 10 mins", calls[[#This Row],[Duration]]&lt;=30, "10 to 30 mins", calls[[#This Row],[Duration]]&lt;=60, "30 to 60 mins", calls[[#This Row],[Duration]]&lt;=120, "1 to 2 hours", TRUE, "More than 2 hours")</f>
        <v>More than 2 hours</v>
      </c>
      <c r="L537">
        <f>ROUND(calls[[#This Row],[Satisfaction Rating]],0)</f>
        <v>4</v>
      </c>
    </row>
    <row r="538" spans="2:12" x14ac:dyDescent="0.3">
      <c r="B538" t="s">
        <v>560</v>
      </c>
      <c r="C538" t="s">
        <v>18</v>
      </c>
      <c r="D538">
        <v>147</v>
      </c>
      <c r="E538" s="17" t="s">
        <v>6</v>
      </c>
      <c r="F538" s="18">
        <v>45086</v>
      </c>
      <c r="G538">
        <v>140</v>
      </c>
      <c r="H538">
        <v>4.2</v>
      </c>
      <c r="I538">
        <f>IF(MONTH(calls[[#This Row],[Date of Call]])&lt;=6, YEAR(calls[[#This Row],[Date of Call]]), YEAR(calls[[#This Row],[Date of Call]])+1)</f>
        <v>2023</v>
      </c>
      <c r="J538" t="str">
        <f>TEXT(calls[[#This Row],[Date of Call]],"DDDD")</f>
        <v>Friday</v>
      </c>
      <c r="K538" t="str" cm="1">
        <f t="array" ref="K538">_xlfn.IFS(calls[[#This Row],[Duration]]&lt;=10,"Under 10 mins", calls[[#This Row],[Duration]]&lt;=30, "10 to 30 mins", calls[[#This Row],[Duration]]&lt;=60, "30 to 60 mins", calls[[#This Row],[Duration]]&lt;=120, "1 to 2 hours", TRUE, "More than 2 hours")</f>
        <v>More than 2 hours</v>
      </c>
      <c r="L538">
        <f>ROUND(calls[[#This Row],[Satisfaction Rating]],0)</f>
        <v>4</v>
      </c>
    </row>
    <row r="539" spans="2:12" x14ac:dyDescent="0.3">
      <c r="B539" t="s">
        <v>561</v>
      </c>
      <c r="C539" t="s">
        <v>24</v>
      </c>
      <c r="D539">
        <v>76</v>
      </c>
      <c r="E539" s="17" t="s">
        <v>6</v>
      </c>
      <c r="F539" s="18">
        <v>45086</v>
      </c>
      <c r="G539">
        <v>164</v>
      </c>
      <c r="H539">
        <v>4.5</v>
      </c>
      <c r="I539">
        <f>IF(MONTH(calls[[#This Row],[Date of Call]])&lt;=6, YEAR(calls[[#This Row],[Date of Call]]), YEAR(calls[[#This Row],[Date of Call]])+1)</f>
        <v>2023</v>
      </c>
      <c r="J539" t="str">
        <f>TEXT(calls[[#This Row],[Date of Call]],"DDDD")</f>
        <v>Friday</v>
      </c>
      <c r="K539" t="str" cm="1">
        <f t="array" ref="K539">_xlfn.IFS(calls[[#This Row],[Duration]]&lt;=10,"Under 10 mins", calls[[#This Row],[Duration]]&lt;=30, "10 to 30 mins", calls[[#This Row],[Duration]]&lt;=60, "30 to 60 mins", calls[[#This Row],[Duration]]&lt;=120, "1 to 2 hours", TRUE, "More than 2 hours")</f>
        <v>1 to 2 hours</v>
      </c>
      <c r="L539">
        <f>ROUND(calls[[#This Row],[Satisfaction Rating]],0)</f>
        <v>5</v>
      </c>
    </row>
    <row r="540" spans="2:12" x14ac:dyDescent="0.3">
      <c r="B540" t="s">
        <v>562</v>
      </c>
      <c r="C540" t="s">
        <v>15</v>
      </c>
      <c r="D540">
        <v>99</v>
      </c>
      <c r="E540" s="17" t="s">
        <v>11</v>
      </c>
      <c r="F540" s="18">
        <v>45087</v>
      </c>
      <c r="G540">
        <v>180</v>
      </c>
      <c r="H540">
        <v>3.8</v>
      </c>
      <c r="I540">
        <f>IF(MONTH(calls[[#This Row],[Date of Call]])&lt;=6, YEAR(calls[[#This Row],[Date of Call]]), YEAR(calls[[#This Row],[Date of Call]])+1)</f>
        <v>2023</v>
      </c>
      <c r="J540" t="str">
        <f>TEXT(calls[[#This Row],[Date of Call]],"DDDD")</f>
        <v>Saturday</v>
      </c>
      <c r="K540" t="str" cm="1">
        <f t="array" ref="K540">_xlfn.IFS(calls[[#This Row],[Duration]]&lt;=10,"Under 10 mins", calls[[#This Row],[Duration]]&lt;=30, "10 to 30 mins", calls[[#This Row],[Duration]]&lt;=60, "30 to 60 mins", calls[[#This Row],[Duration]]&lt;=120, "1 to 2 hours", TRUE, "More than 2 hours")</f>
        <v>1 to 2 hours</v>
      </c>
      <c r="L540">
        <f>ROUND(calls[[#This Row],[Satisfaction Rating]],0)</f>
        <v>4</v>
      </c>
    </row>
    <row r="541" spans="2:12" x14ac:dyDescent="0.3">
      <c r="B541" t="s">
        <v>563</v>
      </c>
      <c r="C541" t="s">
        <v>5</v>
      </c>
      <c r="D541">
        <v>111</v>
      </c>
      <c r="E541" s="17" t="s">
        <v>13</v>
      </c>
      <c r="F541" s="18">
        <v>45088</v>
      </c>
      <c r="G541">
        <v>22</v>
      </c>
      <c r="H541">
        <v>4.0999999999999996</v>
      </c>
      <c r="I541">
        <f>IF(MONTH(calls[[#This Row],[Date of Call]])&lt;=6, YEAR(calls[[#This Row],[Date of Call]]), YEAR(calls[[#This Row],[Date of Call]])+1)</f>
        <v>2023</v>
      </c>
      <c r="J541" t="str">
        <f>TEXT(calls[[#This Row],[Date of Call]],"DDDD")</f>
        <v>Sunday</v>
      </c>
      <c r="K541" t="str" cm="1">
        <f t="array" ref="K541">_xlfn.IFS(calls[[#This Row],[Duration]]&lt;=10,"Under 10 mins", calls[[#This Row],[Duration]]&lt;=30, "10 to 30 mins", calls[[#This Row],[Duration]]&lt;=60, "30 to 60 mins", calls[[#This Row],[Duration]]&lt;=120, "1 to 2 hours", TRUE, "More than 2 hours")</f>
        <v>1 to 2 hours</v>
      </c>
      <c r="L541">
        <f>ROUND(calls[[#This Row],[Satisfaction Rating]],0)</f>
        <v>4</v>
      </c>
    </row>
    <row r="542" spans="2:12" x14ac:dyDescent="0.3">
      <c r="B542" t="s">
        <v>564</v>
      </c>
      <c r="C542" t="s">
        <v>8</v>
      </c>
      <c r="D542">
        <v>147</v>
      </c>
      <c r="E542" s="17" t="s">
        <v>10</v>
      </c>
      <c r="F542" s="18">
        <v>45088</v>
      </c>
      <c r="G542">
        <v>82</v>
      </c>
      <c r="H542">
        <v>4.4000000000000004</v>
      </c>
      <c r="I542">
        <f>IF(MONTH(calls[[#This Row],[Date of Call]])&lt;=6, YEAR(calls[[#This Row],[Date of Call]]), YEAR(calls[[#This Row],[Date of Call]])+1)</f>
        <v>2023</v>
      </c>
      <c r="J542" t="str">
        <f>TEXT(calls[[#This Row],[Date of Call]],"DDDD")</f>
        <v>Sunday</v>
      </c>
      <c r="K542" t="str" cm="1">
        <f t="array" ref="K542">_xlfn.IFS(calls[[#This Row],[Duration]]&lt;=10,"Under 10 mins", calls[[#This Row],[Duration]]&lt;=30, "10 to 30 mins", calls[[#This Row],[Duration]]&lt;=60, "30 to 60 mins", calls[[#This Row],[Duration]]&lt;=120, "1 to 2 hours", TRUE, "More than 2 hours")</f>
        <v>More than 2 hours</v>
      </c>
      <c r="L542">
        <f>ROUND(calls[[#This Row],[Satisfaction Rating]],0)</f>
        <v>4</v>
      </c>
    </row>
    <row r="543" spans="2:12" x14ac:dyDescent="0.3">
      <c r="B543" t="s">
        <v>565</v>
      </c>
      <c r="C543" t="s">
        <v>20</v>
      </c>
      <c r="D543">
        <v>141</v>
      </c>
      <c r="E543" s="17" t="s">
        <v>11</v>
      </c>
      <c r="F543" s="18">
        <v>45088</v>
      </c>
      <c r="G543">
        <v>100</v>
      </c>
      <c r="H543">
        <v>4.5999999999999996</v>
      </c>
      <c r="I543">
        <f>IF(MONTH(calls[[#This Row],[Date of Call]])&lt;=6, YEAR(calls[[#This Row],[Date of Call]]), YEAR(calls[[#This Row],[Date of Call]])+1)</f>
        <v>2023</v>
      </c>
      <c r="J543" t="str">
        <f>TEXT(calls[[#This Row],[Date of Call]],"DDDD")</f>
        <v>Sunday</v>
      </c>
      <c r="K543" t="str" cm="1">
        <f t="array" ref="K543">_xlfn.IFS(calls[[#This Row],[Duration]]&lt;=10,"Under 10 mins", calls[[#This Row],[Duration]]&lt;=30, "10 to 30 mins", calls[[#This Row],[Duration]]&lt;=60, "30 to 60 mins", calls[[#This Row],[Duration]]&lt;=120, "1 to 2 hours", TRUE, "More than 2 hours")</f>
        <v>More than 2 hours</v>
      </c>
      <c r="L543">
        <f>ROUND(calls[[#This Row],[Satisfaction Rating]],0)</f>
        <v>5</v>
      </c>
    </row>
    <row r="544" spans="2:12" x14ac:dyDescent="0.3">
      <c r="B544" t="s">
        <v>566</v>
      </c>
      <c r="C544" t="s">
        <v>24</v>
      </c>
      <c r="D544">
        <v>71</v>
      </c>
      <c r="E544" s="17" t="s">
        <v>6</v>
      </c>
      <c r="F544" s="18">
        <v>45089</v>
      </c>
      <c r="G544">
        <v>52</v>
      </c>
      <c r="H544">
        <v>3.4</v>
      </c>
      <c r="I544">
        <f>IF(MONTH(calls[[#This Row],[Date of Call]])&lt;=6, YEAR(calls[[#This Row],[Date of Call]]), YEAR(calls[[#This Row],[Date of Call]])+1)</f>
        <v>2023</v>
      </c>
      <c r="J544" t="str">
        <f>TEXT(calls[[#This Row],[Date of Call]],"DDDD")</f>
        <v>Monday</v>
      </c>
      <c r="K544" t="str" cm="1">
        <f t="array" ref="K544">_xlfn.IFS(calls[[#This Row],[Duration]]&lt;=10,"Under 10 mins", calls[[#This Row],[Duration]]&lt;=30, "10 to 30 mins", calls[[#This Row],[Duration]]&lt;=60, "30 to 60 mins", calls[[#This Row],[Duration]]&lt;=120, "1 to 2 hours", TRUE, "More than 2 hours")</f>
        <v>1 to 2 hours</v>
      </c>
      <c r="L544">
        <f>ROUND(calls[[#This Row],[Satisfaction Rating]],0)</f>
        <v>3</v>
      </c>
    </row>
    <row r="545" spans="2:12" x14ac:dyDescent="0.3">
      <c r="B545" t="s">
        <v>567</v>
      </c>
      <c r="C545" t="s">
        <v>24</v>
      </c>
      <c r="D545">
        <v>121</v>
      </c>
      <c r="E545" s="17" t="s">
        <v>10</v>
      </c>
      <c r="F545" s="18">
        <v>45090</v>
      </c>
      <c r="G545">
        <v>84</v>
      </c>
      <c r="H545">
        <v>4.5999999999999996</v>
      </c>
      <c r="I545">
        <f>IF(MONTH(calls[[#This Row],[Date of Call]])&lt;=6, YEAR(calls[[#This Row],[Date of Call]]), YEAR(calls[[#This Row],[Date of Call]])+1)</f>
        <v>2023</v>
      </c>
      <c r="J545" t="str">
        <f>TEXT(calls[[#This Row],[Date of Call]],"DDDD")</f>
        <v>Tuesday</v>
      </c>
      <c r="K545" t="str" cm="1">
        <f t="array" ref="K545">_xlfn.IFS(calls[[#This Row],[Duration]]&lt;=10,"Under 10 mins", calls[[#This Row],[Duration]]&lt;=30, "10 to 30 mins", calls[[#This Row],[Duration]]&lt;=60, "30 to 60 mins", calls[[#This Row],[Duration]]&lt;=120, "1 to 2 hours", TRUE, "More than 2 hours")</f>
        <v>More than 2 hours</v>
      </c>
      <c r="L545">
        <f>ROUND(calls[[#This Row],[Satisfaction Rating]],0)</f>
        <v>5</v>
      </c>
    </row>
    <row r="546" spans="2:12" x14ac:dyDescent="0.3">
      <c r="B546" t="s">
        <v>568</v>
      </c>
      <c r="C546" t="s">
        <v>24</v>
      </c>
      <c r="D546">
        <v>60</v>
      </c>
      <c r="E546" s="17" t="s">
        <v>10</v>
      </c>
      <c r="F546" s="18">
        <v>45090</v>
      </c>
      <c r="G546">
        <v>37</v>
      </c>
      <c r="H546">
        <v>3.9</v>
      </c>
      <c r="I546">
        <f>IF(MONTH(calls[[#This Row],[Date of Call]])&lt;=6, YEAR(calls[[#This Row],[Date of Call]]), YEAR(calls[[#This Row],[Date of Call]])+1)</f>
        <v>2023</v>
      </c>
      <c r="J546" t="str">
        <f>TEXT(calls[[#This Row],[Date of Call]],"DDDD")</f>
        <v>Tuesday</v>
      </c>
      <c r="K546" t="str" cm="1">
        <f t="array" ref="K546">_xlfn.IFS(calls[[#This Row],[Duration]]&lt;=10,"Under 10 mins", calls[[#This Row],[Duration]]&lt;=30, "10 to 30 mins", calls[[#This Row],[Duration]]&lt;=60, "30 to 60 mins", calls[[#This Row],[Duration]]&lt;=120, "1 to 2 hours", TRUE, "More than 2 hours")</f>
        <v>30 to 60 mins</v>
      </c>
      <c r="L546">
        <f>ROUND(calls[[#This Row],[Satisfaction Rating]],0)</f>
        <v>4</v>
      </c>
    </row>
    <row r="547" spans="2:12" x14ac:dyDescent="0.3">
      <c r="B547" t="s">
        <v>569</v>
      </c>
      <c r="C547" t="s">
        <v>19</v>
      </c>
      <c r="D547">
        <v>158</v>
      </c>
      <c r="E547" s="17" t="s">
        <v>11</v>
      </c>
      <c r="F547" s="18">
        <v>45091</v>
      </c>
      <c r="G547">
        <v>190</v>
      </c>
      <c r="H547">
        <v>4</v>
      </c>
      <c r="I547">
        <f>IF(MONTH(calls[[#This Row],[Date of Call]])&lt;=6, YEAR(calls[[#This Row],[Date of Call]]), YEAR(calls[[#This Row],[Date of Call]])+1)</f>
        <v>2023</v>
      </c>
      <c r="J547" t="str">
        <f>TEXT(calls[[#This Row],[Date of Call]],"DDDD")</f>
        <v>Wednesday</v>
      </c>
      <c r="K547" t="str" cm="1">
        <f t="array" ref="K547">_xlfn.IFS(calls[[#This Row],[Duration]]&lt;=10,"Under 10 mins", calls[[#This Row],[Duration]]&lt;=30, "10 to 30 mins", calls[[#This Row],[Duration]]&lt;=60, "30 to 60 mins", calls[[#This Row],[Duration]]&lt;=120, "1 to 2 hours", TRUE, "More than 2 hours")</f>
        <v>More than 2 hours</v>
      </c>
      <c r="L547">
        <f>ROUND(calls[[#This Row],[Satisfaction Rating]],0)</f>
        <v>4</v>
      </c>
    </row>
    <row r="548" spans="2:12" x14ac:dyDescent="0.3">
      <c r="B548" t="s">
        <v>570</v>
      </c>
      <c r="C548" t="s">
        <v>18</v>
      </c>
      <c r="D548">
        <v>159</v>
      </c>
      <c r="E548" s="17" t="s">
        <v>9</v>
      </c>
      <c r="F548" s="18">
        <v>45091</v>
      </c>
      <c r="G548">
        <v>66</v>
      </c>
      <c r="H548">
        <v>3.4</v>
      </c>
      <c r="I548">
        <f>IF(MONTH(calls[[#This Row],[Date of Call]])&lt;=6, YEAR(calls[[#This Row],[Date of Call]]), YEAR(calls[[#This Row],[Date of Call]])+1)</f>
        <v>2023</v>
      </c>
      <c r="J548" t="str">
        <f>TEXT(calls[[#This Row],[Date of Call]],"DDDD")</f>
        <v>Wednesday</v>
      </c>
      <c r="K548" t="str" cm="1">
        <f t="array" ref="K548">_xlfn.IFS(calls[[#This Row],[Duration]]&lt;=10,"Under 10 mins", calls[[#This Row],[Duration]]&lt;=30, "10 to 30 mins", calls[[#This Row],[Duration]]&lt;=60, "30 to 60 mins", calls[[#This Row],[Duration]]&lt;=120, "1 to 2 hours", TRUE, "More than 2 hours")</f>
        <v>More than 2 hours</v>
      </c>
      <c r="L548">
        <f>ROUND(calls[[#This Row],[Satisfaction Rating]],0)</f>
        <v>3</v>
      </c>
    </row>
    <row r="549" spans="2:12" x14ac:dyDescent="0.3">
      <c r="B549" t="s">
        <v>571</v>
      </c>
      <c r="C549" t="s">
        <v>12</v>
      </c>
      <c r="D549">
        <v>70</v>
      </c>
      <c r="E549" s="17" t="s">
        <v>6</v>
      </c>
      <c r="F549" s="18">
        <v>45092</v>
      </c>
      <c r="G549">
        <v>116</v>
      </c>
      <c r="H549">
        <v>3.2</v>
      </c>
      <c r="I549">
        <f>IF(MONTH(calls[[#This Row],[Date of Call]])&lt;=6, YEAR(calls[[#This Row],[Date of Call]]), YEAR(calls[[#This Row],[Date of Call]])+1)</f>
        <v>2023</v>
      </c>
      <c r="J549" t="str">
        <f>TEXT(calls[[#This Row],[Date of Call]],"DDDD")</f>
        <v>Thursday</v>
      </c>
      <c r="K549" t="str" cm="1">
        <f t="array" ref="K549">_xlfn.IFS(calls[[#This Row],[Duration]]&lt;=10,"Under 10 mins", calls[[#This Row],[Duration]]&lt;=30, "10 to 30 mins", calls[[#This Row],[Duration]]&lt;=60, "30 to 60 mins", calls[[#This Row],[Duration]]&lt;=120, "1 to 2 hours", TRUE, "More than 2 hours")</f>
        <v>1 to 2 hours</v>
      </c>
      <c r="L549">
        <f>ROUND(calls[[#This Row],[Satisfaction Rating]],0)</f>
        <v>3</v>
      </c>
    </row>
    <row r="550" spans="2:12" x14ac:dyDescent="0.3">
      <c r="B550" t="s">
        <v>572</v>
      </c>
      <c r="C550" t="s">
        <v>16</v>
      </c>
      <c r="D550">
        <v>78</v>
      </c>
      <c r="E550" s="17" t="s">
        <v>13</v>
      </c>
      <c r="F550" s="18">
        <v>45092</v>
      </c>
      <c r="G550">
        <v>28</v>
      </c>
      <c r="H550">
        <v>3.9</v>
      </c>
      <c r="I550">
        <f>IF(MONTH(calls[[#This Row],[Date of Call]])&lt;=6, YEAR(calls[[#This Row],[Date of Call]]), YEAR(calls[[#This Row],[Date of Call]])+1)</f>
        <v>2023</v>
      </c>
      <c r="J550" t="str">
        <f>TEXT(calls[[#This Row],[Date of Call]],"DDDD")</f>
        <v>Thursday</v>
      </c>
      <c r="K550" t="str" cm="1">
        <f t="array" ref="K550">_xlfn.IFS(calls[[#This Row],[Duration]]&lt;=10,"Under 10 mins", calls[[#This Row],[Duration]]&lt;=30, "10 to 30 mins", calls[[#This Row],[Duration]]&lt;=60, "30 to 60 mins", calls[[#This Row],[Duration]]&lt;=120, "1 to 2 hours", TRUE, "More than 2 hours")</f>
        <v>1 to 2 hours</v>
      </c>
      <c r="L550">
        <f>ROUND(calls[[#This Row],[Satisfaction Rating]],0)</f>
        <v>4</v>
      </c>
    </row>
    <row r="551" spans="2:12" x14ac:dyDescent="0.3">
      <c r="B551" t="s">
        <v>573</v>
      </c>
      <c r="C551" t="s">
        <v>8</v>
      </c>
      <c r="D551">
        <v>103</v>
      </c>
      <c r="E551" s="17" t="s">
        <v>6</v>
      </c>
      <c r="F551" s="18">
        <v>45092</v>
      </c>
      <c r="G551">
        <v>120</v>
      </c>
      <c r="H551">
        <v>5</v>
      </c>
      <c r="I551">
        <f>IF(MONTH(calls[[#This Row],[Date of Call]])&lt;=6, YEAR(calls[[#This Row],[Date of Call]]), YEAR(calls[[#This Row],[Date of Call]])+1)</f>
        <v>2023</v>
      </c>
      <c r="J551" t="str">
        <f>TEXT(calls[[#This Row],[Date of Call]],"DDDD")</f>
        <v>Thursday</v>
      </c>
      <c r="K551" t="str" cm="1">
        <f t="array" ref="K551">_xlfn.IFS(calls[[#This Row],[Duration]]&lt;=10,"Under 10 mins", calls[[#This Row],[Duration]]&lt;=30, "10 to 30 mins", calls[[#This Row],[Duration]]&lt;=60, "30 to 60 mins", calls[[#This Row],[Duration]]&lt;=120, "1 to 2 hours", TRUE, "More than 2 hours")</f>
        <v>1 to 2 hours</v>
      </c>
      <c r="L551">
        <f>ROUND(calls[[#This Row],[Satisfaction Rating]],0)</f>
        <v>5</v>
      </c>
    </row>
    <row r="552" spans="2:12" x14ac:dyDescent="0.3">
      <c r="B552" t="s">
        <v>574</v>
      </c>
      <c r="C552" t="s">
        <v>23</v>
      </c>
      <c r="D552">
        <v>108</v>
      </c>
      <c r="E552" s="17" t="s">
        <v>11</v>
      </c>
      <c r="F552" s="18">
        <v>45092</v>
      </c>
      <c r="G552">
        <v>56</v>
      </c>
      <c r="H552">
        <v>3.5</v>
      </c>
      <c r="I552">
        <f>IF(MONTH(calls[[#This Row],[Date of Call]])&lt;=6, YEAR(calls[[#This Row],[Date of Call]]), YEAR(calls[[#This Row],[Date of Call]])+1)</f>
        <v>2023</v>
      </c>
      <c r="J552" t="str">
        <f>TEXT(calls[[#This Row],[Date of Call]],"DDDD")</f>
        <v>Thursday</v>
      </c>
      <c r="K552" t="str" cm="1">
        <f t="array" ref="K552">_xlfn.IFS(calls[[#This Row],[Duration]]&lt;=10,"Under 10 mins", calls[[#This Row],[Duration]]&lt;=30, "10 to 30 mins", calls[[#This Row],[Duration]]&lt;=60, "30 to 60 mins", calls[[#This Row],[Duration]]&lt;=120, "1 to 2 hours", TRUE, "More than 2 hours")</f>
        <v>1 to 2 hours</v>
      </c>
      <c r="L552">
        <f>ROUND(calls[[#This Row],[Satisfaction Rating]],0)</f>
        <v>4</v>
      </c>
    </row>
    <row r="553" spans="2:12" x14ac:dyDescent="0.3">
      <c r="B553" t="s">
        <v>575</v>
      </c>
      <c r="C553" t="s">
        <v>23</v>
      </c>
      <c r="D553">
        <v>44</v>
      </c>
      <c r="E553" s="17" t="s">
        <v>10</v>
      </c>
      <c r="F553" s="18">
        <v>45092</v>
      </c>
      <c r="G553">
        <v>170</v>
      </c>
      <c r="H553">
        <v>3.8</v>
      </c>
      <c r="I553">
        <f>IF(MONTH(calls[[#This Row],[Date of Call]])&lt;=6, YEAR(calls[[#This Row],[Date of Call]]), YEAR(calls[[#This Row],[Date of Call]])+1)</f>
        <v>2023</v>
      </c>
      <c r="J553" t="str">
        <f>TEXT(calls[[#This Row],[Date of Call]],"DDDD")</f>
        <v>Thursday</v>
      </c>
      <c r="K553" t="str" cm="1">
        <f t="array" ref="K553">_xlfn.IFS(calls[[#This Row],[Duration]]&lt;=10,"Under 10 mins", calls[[#This Row],[Duration]]&lt;=30, "10 to 30 mins", calls[[#This Row],[Duration]]&lt;=60, "30 to 60 mins", calls[[#This Row],[Duration]]&lt;=120, "1 to 2 hours", TRUE, "More than 2 hours")</f>
        <v>30 to 60 mins</v>
      </c>
      <c r="L553">
        <f>ROUND(calls[[#This Row],[Satisfaction Rating]],0)</f>
        <v>4</v>
      </c>
    </row>
    <row r="554" spans="2:12" x14ac:dyDescent="0.3">
      <c r="B554" t="s">
        <v>576</v>
      </c>
      <c r="C554" t="s">
        <v>16</v>
      </c>
      <c r="D554">
        <v>127</v>
      </c>
      <c r="E554" s="17" t="s">
        <v>11</v>
      </c>
      <c r="F554" s="18">
        <v>45093</v>
      </c>
      <c r="G554">
        <v>200</v>
      </c>
      <c r="H554">
        <v>4.8</v>
      </c>
      <c r="I554">
        <f>IF(MONTH(calls[[#This Row],[Date of Call]])&lt;=6, YEAR(calls[[#This Row],[Date of Call]]), YEAR(calls[[#This Row],[Date of Call]])+1)</f>
        <v>2023</v>
      </c>
      <c r="J554" t="str">
        <f>TEXT(calls[[#This Row],[Date of Call]],"DDDD")</f>
        <v>Friday</v>
      </c>
      <c r="K554" t="str" cm="1">
        <f t="array" ref="K554">_xlfn.IFS(calls[[#This Row],[Duration]]&lt;=10,"Under 10 mins", calls[[#This Row],[Duration]]&lt;=30, "10 to 30 mins", calls[[#This Row],[Duration]]&lt;=60, "30 to 60 mins", calls[[#This Row],[Duration]]&lt;=120, "1 to 2 hours", TRUE, "More than 2 hours")</f>
        <v>More than 2 hours</v>
      </c>
      <c r="L554">
        <f>ROUND(calls[[#This Row],[Satisfaction Rating]],0)</f>
        <v>5</v>
      </c>
    </row>
    <row r="555" spans="2:12" x14ac:dyDescent="0.3">
      <c r="B555" t="s">
        <v>577</v>
      </c>
      <c r="C555" t="s">
        <v>8</v>
      </c>
      <c r="D555">
        <v>132</v>
      </c>
      <c r="E555" s="17" t="s">
        <v>6</v>
      </c>
      <c r="F555" s="18">
        <v>45094</v>
      </c>
      <c r="G555">
        <v>50</v>
      </c>
      <c r="H555">
        <v>4.2</v>
      </c>
      <c r="I555">
        <f>IF(MONTH(calls[[#This Row],[Date of Call]])&lt;=6, YEAR(calls[[#This Row],[Date of Call]]), YEAR(calls[[#This Row],[Date of Call]])+1)</f>
        <v>2023</v>
      </c>
      <c r="J555" t="str">
        <f>TEXT(calls[[#This Row],[Date of Call]],"DDDD")</f>
        <v>Saturday</v>
      </c>
      <c r="K555" t="str" cm="1">
        <f t="array" ref="K555">_xlfn.IFS(calls[[#This Row],[Duration]]&lt;=10,"Under 10 mins", calls[[#This Row],[Duration]]&lt;=30, "10 to 30 mins", calls[[#This Row],[Duration]]&lt;=60, "30 to 60 mins", calls[[#This Row],[Duration]]&lt;=120, "1 to 2 hours", TRUE, "More than 2 hours")</f>
        <v>More than 2 hours</v>
      </c>
      <c r="L555">
        <f>ROUND(calls[[#This Row],[Satisfaction Rating]],0)</f>
        <v>4</v>
      </c>
    </row>
    <row r="556" spans="2:12" x14ac:dyDescent="0.3">
      <c r="B556" t="s">
        <v>578</v>
      </c>
      <c r="C556" t="s">
        <v>20</v>
      </c>
      <c r="D556">
        <v>106</v>
      </c>
      <c r="E556" s="17" t="s">
        <v>13</v>
      </c>
      <c r="F556" s="18">
        <v>45094</v>
      </c>
      <c r="G556">
        <v>112</v>
      </c>
      <c r="H556">
        <v>3.7</v>
      </c>
      <c r="I556">
        <f>IF(MONTH(calls[[#This Row],[Date of Call]])&lt;=6, YEAR(calls[[#This Row],[Date of Call]]), YEAR(calls[[#This Row],[Date of Call]])+1)</f>
        <v>2023</v>
      </c>
      <c r="J556" t="str">
        <f>TEXT(calls[[#This Row],[Date of Call]],"DDDD")</f>
        <v>Saturday</v>
      </c>
      <c r="K556" t="str" cm="1">
        <f t="array" ref="K556">_xlfn.IFS(calls[[#This Row],[Duration]]&lt;=10,"Under 10 mins", calls[[#This Row],[Duration]]&lt;=30, "10 to 30 mins", calls[[#This Row],[Duration]]&lt;=60, "30 to 60 mins", calls[[#This Row],[Duration]]&lt;=120, "1 to 2 hours", TRUE, "More than 2 hours")</f>
        <v>1 to 2 hours</v>
      </c>
      <c r="L556">
        <f>ROUND(calls[[#This Row],[Satisfaction Rating]],0)</f>
        <v>4</v>
      </c>
    </row>
    <row r="557" spans="2:12" x14ac:dyDescent="0.3">
      <c r="B557" t="s">
        <v>579</v>
      </c>
      <c r="C557" t="s">
        <v>5</v>
      </c>
      <c r="D557">
        <v>107</v>
      </c>
      <c r="E557" s="17" t="s">
        <v>6</v>
      </c>
      <c r="F557" s="18">
        <v>45095</v>
      </c>
      <c r="G557">
        <v>39</v>
      </c>
      <c r="H557">
        <v>4.8</v>
      </c>
      <c r="I557">
        <f>IF(MONTH(calls[[#This Row],[Date of Call]])&lt;=6, YEAR(calls[[#This Row],[Date of Call]]), YEAR(calls[[#This Row],[Date of Call]])+1)</f>
        <v>2023</v>
      </c>
      <c r="J557" t="str">
        <f>TEXT(calls[[#This Row],[Date of Call]],"DDDD")</f>
        <v>Sunday</v>
      </c>
      <c r="K557" t="str" cm="1">
        <f t="array" ref="K557">_xlfn.IFS(calls[[#This Row],[Duration]]&lt;=10,"Under 10 mins", calls[[#This Row],[Duration]]&lt;=30, "10 to 30 mins", calls[[#This Row],[Duration]]&lt;=60, "30 to 60 mins", calls[[#This Row],[Duration]]&lt;=120, "1 to 2 hours", TRUE, "More than 2 hours")</f>
        <v>1 to 2 hours</v>
      </c>
      <c r="L557">
        <f>ROUND(calls[[#This Row],[Satisfaction Rating]],0)</f>
        <v>5</v>
      </c>
    </row>
    <row r="558" spans="2:12" x14ac:dyDescent="0.3">
      <c r="B558" t="s">
        <v>580</v>
      </c>
      <c r="C558" t="s">
        <v>18</v>
      </c>
      <c r="D558">
        <v>85</v>
      </c>
      <c r="E558" s="17" t="s">
        <v>13</v>
      </c>
      <c r="F558" s="18">
        <v>45095</v>
      </c>
      <c r="G558">
        <v>38</v>
      </c>
      <c r="H558">
        <v>4.8</v>
      </c>
      <c r="I558">
        <f>IF(MONTH(calls[[#This Row],[Date of Call]])&lt;=6, YEAR(calls[[#This Row],[Date of Call]]), YEAR(calls[[#This Row],[Date of Call]])+1)</f>
        <v>2023</v>
      </c>
      <c r="J558" t="str">
        <f>TEXT(calls[[#This Row],[Date of Call]],"DDDD")</f>
        <v>Sunday</v>
      </c>
      <c r="K558" t="str" cm="1">
        <f t="array" ref="K558">_xlfn.IFS(calls[[#This Row],[Duration]]&lt;=10,"Under 10 mins", calls[[#This Row],[Duration]]&lt;=30, "10 to 30 mins", calls[[#This Row],[Duration]]&lt;=60, "30 to 60 mins", calls[[#This Row],[Duration]]&lt;=120, "1 to 2 hours", TRUE, "More than 2 hours")</f>
        <v>1 to 2 hours</v>
      </c>
      <c r="L558">
        <f>ROUND(calls[[#This Row],[Satisfaction Rating]],0)</f>
        <v>5</v>
      </c>
    </row>
    <row r="559" spans="2:12" x14ac:dyDescent="0.3">
      <c r="B559" t="s">
        <v>581</v>
      </c>
      <c r="C559" t="s">
        <v>15</v>
      </c>
      <c r="D559">
        <v>49</v>
      </c>
      <c r="E559" s="17" t="s">
        <v>6</v>
      </c>
      <c r="F559" s="18">
        <v>45096</v>
      </c>
      <c r="G559">
        <v>84</v>
      </c>
      <c r="H559">
        <v>2.9</v>
      </c>
      <c r="I559">
        <f>IF(MONTH(calls[[#This Row],[Date of Call]])&lt;=6, YEAR(calls[[#This Row],[Date of Call]]), YEAR(calls[[#This Row],[Date of Call]])+1)</f>
        <v>2023</v>
      </c>
      <c r="J559" t="str">
        <f>TEXT(calls[[#This Row],[Date of Call]],"DDDD")</f>
        <v>Monday</v>
      </c>
      <c r="K559" t="str" cm="1">
        <f t="array" ref="K559">_xlfn.IFS(calls[[#This Row],[Duration]]&lt;=10,"Under 10 mins", calls[[#This Row],[Duration]]&lt;=30, "10 to 30 mins", calls[[#This Row],[Duration]]&lt;=60, "30 to 60 mins", calls[[#This Row],[Duration]]&lt;=120, "1 to 2 hours", TRUE, "More than 2 hours")</f>
        <v>30 to 60 mins</v>
      </c>
      <c r="L559">
        <f>ROUND(calls[[#This Row],[Satisfaction Rating]],0)</f>
        <v>3</v>
      </c>
    </row>
    <row r="560" spans="2:12" x14ac:dyDescent="0.3">
      <c r="B560" t="s">
        <v>582</v>
      </c>
      <c r="C560" t="s">
        <v>24</v>
      </c>
      <c r="D560">
        <v>117</v>
      </c>
      <c r="E560" s="17" t="s">
        <v>11</v>
      </c>
      <c r="F560" s="18">
        <v>45097</v>
      </c>
      <c r="G560">
        <v>82</v>
      </c>
      <c r="H560">
        <v>3.5</v>
      </c>
      <c r="I560">
        <f>IF(MONTH(calls[[#This Row],[Date of Call]])&lt;=6, YEAR(calls[[#This Row],[Date of Call]]), YEAR(calls[[#This Row],[Date of Call]])+1)</f>
        <v>2023</v>
      </c>
      <c r="J560" t="str">
        <f>TEXT(calls[[#This Row],[Date of Call]],"DDDD")</f>
        <v>Tuesday</v>
      </c>
      <c r="K560" t="str" cm="1">
        <f t="array" ref="K560">_xlfn.IFS(calls[[#This Row],[Duration]]&lt;=10,"Under 10 mins", calls[[#This Row],[Duration]]&lt;=30, "10 to 30 mins", calls[[#This Row],[Duration]]&lt;=60, "30 to 60 mins", calls[[#This Row],[Duration]]&lt;=120, "1 to 2 hours", TRUE, "More than 2 hours")</f>
        <v>1 to 2 hours</v>
      </c>
      <c r="L560">
        <f>ROUND(calls[[#This Row],[Satisfaction Rating]],0)</f>
        <v>4</v>
      </c>
    </row>
    <row r="561" spans="2:12" x14ac:dyDescent="0.3">
      <c r="B561" t="s">
        <v>583</v>
      </c>
      <c r="C561" t="s">
        <v>5</v>
      </c>
      <c r="D561">
        <v>136</v>
      </c>
      <c r="E561" s="17" t="s">
        <v>13</v>
      </c>
      <c r="F561" s="18">
        <v>45097</v>
      </c>
      <c r="G561">
        <v>37</v>
      </c>
      <c r="H561">
        <v>0.9</v>
      </c>
      <c r="I561">
        <f>IF(MONTH(calls[[#This Row],[Date of Call]])&lt;=6, YEAR(calls[[#This Row],[Date of Call]]), YEAR(calls[[#This Row],[Date of Call]])+1)</f>
        <v>2023</v>
      </c>
      <c r="J561" t="str">
        <f>TEXT(calls[[#This Row],[Date of Call]],"DDDD")</f>
        <v>Tuesday</v>
      </c>
      <c r="K561" t="str" cm="1">
        <f t="array" ref="K561">_xlfn.IFS(calls[[#This Row],[Duration]]&lt;=10,"Under 10 mins", calls[[#This Row],[Duration]]&lt;=30, "10 to 30 mins", calls[[#This Row],[Duration]]&lt;=60, "30 to 60 mins", calls[[#This Row],[Duration]]&lt;=120, "1 to 2 hours", TRUE, "More than 2 hours")</f>
        <v>More than 2 hours</v>
      </c>
      <c r="L561">
        <f>ROUND(calls[[#This Row],[Satisfaction Rating]],0)</f>
        <v>1</v>
      </c>
    </row>
    <row r="562" spans="2:12" x14ac:dyDescent="0.3">
      <c r="B562" t="s">
        <v>584</v>
      </c>
      <c r="C562" t="s">
        <v>23</v>
      </c>
      <c r="D562">
        <v>130</v>
      </c>
      <c r="E562" s="17" t="s">
        <v>9</v>
      </c>
      <c r="F562" s="18">
        <v>45098</v>
      </c>
      <c r="G562">
        <v>87</v>
      </c>
      <c r="H562">
        <v>3.4</v>
      </c>
      <c r="I562">
        <f>IF(MONTH(calls[[#This Row],[Date of Call]])&lt;=6, YEAR(calls[[#This Row],[Date of Call]]), YEAR(calls[[#This Row],[Date of Call]])+1)</f>
        <v>2023</v>
      </c>
      <c r="J562" t="str">
        <f>TEXT(calls[[#This Row],[Date of Call]],"DDDD")</f>
        <v>Wednesday</v>
      </c>
      <c r="K562" t="str" cm="1">
        <f t="array" ref="K562">_xlfn.IFS(calls[[#This Row],[Duration]]&lt;=10,"Under 10 mins", calls[[#This Row],[Duration]]&lt;=30, "10 to 30 mins", calls[[#This Row],[Duration]]&lt;=60, "30 to 60 mins", calls[[#This Row],[Duration]]&lt;=120, "1 to 2 hours", TRUE, "More than 2 hours")</f>
        <v>More than 2 hours</v>
      </c>
      <c r="L562">
        <f>ROUND(calls[[#This Row],[Satisfaction Rating]],0)</f>
        <v>3</v>
      </c>
    </row>
    <row r="563" spans="2:12" x14ac:dyDescent="0.3">
      <c r="B563" t="s">
        <v>585</v>
      </c>
      <c r="C563" t="s">
        <v>23</v>
      </c>
      <c r="D563">
        <v>73</v>
      </c>
      <c r="E563" s="17" t="s">
        <v>9</v>
      </c>
      <c r="F563" s="18">
        <v>45098</v>
      </c>
      <c r="G563">
        <v>75</v>
      </c>
      <c r="H563">
        <v>2.7</v>
      </c>
      <c r="I563">
        <f>IF(MONTH(calls[[#This Row],[Date of Call]])&lt;=6, YEAR(calls[[#This Row],[Date of Call]]), YEAR(calls[[#This Row],[Date of Call]])+1)</f>
        <v>2023</v>
      </c>
      <c r="J563" t="str">
        <f>TEXT(calls[[#This Row],[Date of Call]],"DDDD")</f>
        <v>Wednesday</v>
      </c>
      <c r="K563" t="str" cm="1">
        <f t="array" ref="K563">_xlfn.IFS(calls[[#This Row],[Duration]]&lt;=10,"Under 10 mins", calls[[#This Row],[Duration]]&lt;=30, "10 to 30 mins", calls[[#This Row],[Duration]]&lt;=60, "30 to 60 mins", calls[[#This Row],[Duration]]&lt;=120, "1 to 2 hours", TRUE, "More than 2 hours")</f>
        <v>1 to 2 hours</v>
      </c>
      <c r="L563">
        <f>ROUND(calls[[#This Row],[Satisfaction Rating]],0)</f>
        <v>3</v>
      </c>
    </row>
    <row r="564" spans="2:12" x14ac:dyDescent="0.3">
      <c r="B564" t="s">
        <v>586</v>
      </c>
      <c r="C564" t="s">
        <v>15</v>
      </c>
      <c r="D564">
        <v>80</v>
      </c>
      <c r="E564" s="17" t="s">
        <v>6</v>
      </c>
      <c r="F564" s="18">
        <v>45098</v>
      </c>
      <c r="G564">
        <v>32</v>
      </c>
      <c r="H564">
        <v>4.7</v>
      </c>
      <c r="I564">
        <f>IF(MONTH(calls[[#This Row],[Date of Call]])&lt;=6, YEAR(calls[[#This Row],[Date of Call]]), YEAR(calls[[#This Row],[Date of Call]])+1)</f>
        <v>2023</v>
      </c>
      <c r="J564" t="str">
        <f>TEXT(calls[[#This Row],[Date of Call]],"DDDD")</f>
        <v>Wednesday</v>
      </c>
      <c r="K564" t="str" cm="1">
        <f t="array" ref="K564">_xlfn.IFS(calls[[#This Row],[Duration]]&lt;=10,"Under 10 mins", calls[[#This Row],[Duration]]&lt;=30, "10 to 30 mins", calls[[#This Row],[Duration]]&lt;=60, "30 to 60 mins", calls[[#This Row],[Duration]]&lt;=120, "1 to 2 hours", TRUE, "More than 2 hours")</f>
        <v>1 to 2 hours</v>
      </c>
      <c r="L564">
        <f>ROUND(calls[[#This Row],[Satisfaction Rating]],0)</f>
        <v>5</v>
      </c>
    </row>
    <row r="565" spans="2:12" x14ac:dyDescent="0.3">
      <c r="B565" t="s">
        <v>587</v>
      </c>
      <c r="C565" t="s">
        <v>17</v>
      </c>
      <c r="D565">
        <v>44</v>
      </c>
      <c r="E565" s="17" t="s">
        <v>11</v>
      </c>
      <c r="F565" s="18">
        <v>45098</v>
      </c>
      <c r="G565">
        <v>33</v>
      </c>
      <c r="H565">
        <v>3</v>
      </c>
      <c r="I565">
        <f>IF(MONTH(calls[[#This Row],[Date of Call]])&lt;=6, YEAR(calls[[#This Row],[Date of Call]]), YEAR(calls[[#This Row],[Date of Call]])+1)</f>
        <v>2023</v>
      </c>
      <c r="J565" t="str">
        <f>TEXT(calls[[#This Row],[Date of Call]],"DDDD")</f>
        <v>Wednesday</v>
      </c>
      <c r="K565" t="str" cm="1">
        <f t="array" ref="K565">_xlfn.IFS(calls[[#This Row],[Duration]]&lt;=10,"Under 10 mins", calls[[#This Row],[Duration]]&lt;=30, "10 to 30 mins", calls[[#This Row],[Duration]]&lt;=60, "30 to 60 mins", calls[[#This Row],[Duration]]&lt;=120, "1 to 2 hours", TRUE, "More than 2 hours")</f>
        <v>30 to 60 mins</v>
      </c>
      <c r="L565">
        <f>ROUND(calls[[#This Row],[Satisfaction Rating]],0)</f>
        <v>3</v>
      </c>
    </row>
    <row r="566" spans="2:12" x14ac:dyDescent="0.3">
      <c r="B566" t="s">
        <v>588</v>
      </c>
      <c r="C566" t="s">
        <v>17</v>
      </c>
      <c r="D566">
        <v>102</v>
      </c>
      <c r="E566" s="17" t="s">
        <v>10</v>
      </c>
      <c r="F566" s="18">
        <v>45098</v>
      </c>
      <c r="G566">
        <v>76</v>
      </c>
      <c r="H566">
        <v>4.2</v>
      </c>
      <c r="I566">
        <f>IF(MONTH(calls[[#This Row],[Date of Call]])&lt;=6, YEAR(calls[[#This Row],[Date of Call]]), YEAR(calls[[#This Row],[Date of Call]])+1)</f>
        <v>2023</v>
      </c>
      <c r="J566" t="str">
        <f>TEXT(calls[[#This Row],[Date of Call]],"DDDD")</f>
        <v>Wednesday</v>
      </c>
      <c r="K566" t="str" cm="1">
        <f t="array" ref="K566">_xlfn.IFS(calls[[#This Row],[Duration]]&lt;=10,"Under 10 mins", calls[[#This Row],[Duration]]&lt;=30, "10 to 30 mins", calls[[#This Row],[Duration]]&lt;=60, "30 to 60 mins", calls[[#This Row],[Duration]]&lt;=120, "1 to 2 hours", TRUE, "More than 2 hours")</f>
        <v>1 to 2 hours</v>
      </c>
      <c r="L566">
        <f>ROUND(calls[[#This Row],[Satisfaction Rating]],0)</f>
        <v>4</v>
      </c>
    </row>
    <row r="567" spans="2:12" x14ac:dyDescent="0.3">
      <c r="B567" t="s">
        <v>589</v>
      </c>
      <c r="C567" t="s">
        <v>19</v>
      </c>
      <c r="D567">
        <v>74</v>
      </c>
      <c r="E567" s="17" t="s">
        <v>10</v>
      </c>
      <c r="F567" s="18">
        <v>45098</v>
      </c>
      <c r="G567">
        <v>117</v>
      </c>
      <c r="H567">
        <v>4.8</v>
      </c>
      <c r="I567">
        <f>IF(MONTH(calls[[#This Row],[Date of Call]])&lt;=6, YEAR(calls[[#This Row],[Date of Call]]), YEAR(calls[[#This Row],[Date of Call]])+1)</f>
        <v>2023</v>
      </c>
      <c r="J567" t="str">
        <f>TEXT(calls[[#This Row],[Date of Call]],"DDDD")</f>
        <v>Wednesday</v>
      </c>
      <c r="K567" t="str" cm="1">
        <f t="array" ref="K567">_xlfn.IFS(calls[[#This Row],[Duration]]&lt;=10,"Under 10 mins", calls[[#This Row],[Duration]]&lt;=30, "10 to 30 mins", calls[[#This Row],[Duration]]&lt;=60, "30 to 60 mins", calls[[#This Row],[Duration]]&lt;=120, "1 to 2 hours", TRUE, "More than 2 hours")</f>
        <v>1 to 2 hours</v>
      </c>
      <c r="L567">
        <f>ROUND(calls[[#This Row],[Satisfaction Rating]],0)</f>
        <v>5</v>
      </c>
    </row>
    <row r="568" spans="2:12" x14ac:dyDescent="0.3">
      <c r="B568" t="s">
        <v>590</v>
      </c>
      <c r="C568" t="s">
        <v>15</v>
      </c>
      <c r="D568">
        <v>52</v>
      </c>
      <c r="E568" s="17" t="s">
        <v>11</v>
      </c>
      <c r="F568" s="18">
        <v>45100</v>
      </c>
      <c r="G568">
        <v>70</v>
      </c>
      <c r="H568">
        <v>4.0999999999999996</v>
      </c>
      <c r="I568">
        <f>IF(MONTH(calls[[#This Row],[Date of Call]])&lt;=6, YEAR(calls[[#This Row],[Date of Call]]), YEAR(calls[[#This Row],[Date of Call]])+1)</f>
        <v>2023</v>
      </c>
      <c r="J568" t="str">
        <f>TEXT(calls[[#This Row],[Date of Call]],"DDDD")</f>
        <v>Friday</v>
      </c>
      <c r="K568" t="str" cm="1">
        <f t="array" ref="K568">_xlfn.IFS(calls[[#This Row],[Duration]]&lt;=10,"Under 10 mins", calls[[#This Row],[Duration]]&lt;=30, "10 to 30 mins", calls[[#This Row],[Duration]]&lt;=60, "30 to 60 mins", calls[[#This Row],[Duration]]&lt;=120, "1 to 2 hours", TRUE, "More than 2 hours")</f>
        <v>30 to 60 mins</v>
      </c>
      <c r="L568">
        <f>ROUND(calls[[#This Row],[Satisfaction Rating]],0)</f>
        <v>4</v>
      </c>
    </row>
    <row r="569" spans="2:12" x14ac:dyDescent="0.3">
      <c r="B569" t="s">
        <v>591</v>
      </c>
      <c r="C569" t="s">
        <v>15</v>
      </c>
      <c r="D569">
        <v>74</v>
      </c>
      <c r="E569" s="17" t="s">
        <v>9</v>
      </c>
      <c r="F569" s="18">
        <v>45100</v>
      </c>
      <c r="G569">
        <v>37</v>
      </c>
      <c r="H569">
        <v>2.7</v>
      </c>
      <c r="I569">
        <f>IF(MONTH(calls[[#This Row],[Date of Call]])&lt;=6, YEAR(calls[[#This Row],[Date of Call]]), YEAR(calls[[#This Row],[Date of Call]])+1)</f>
        <v>2023</v>
      </c>
      <c r="J569" t="str">
        <f>TEXT(calls[[#This Row],[Date of Call]],"DDDD")</f>
        <v>Friday</v>
      </c>
      <c r="K569" t="str" cm="1">
        <f t="array" ref="K569">_xlfn.IFS(calls[[#This Row],[Duration]]&lt;=10,"Under 10 mins", calls[[#This Row],[Duration]]&lt;=30, "10 to 30 mins", calls[[#This Row],[Duration]]&lt;=60, "30 to 60 mins", calls[[#This Row],[Duration]]&lt;=120, "1 to 2 hours", TRUE, "More than 2 hours")</f>
        <v>1 to 2 hours</v>
      </c>
      <c r="L569">
        <f>ROUND(calls[[#This Row],[Satisfaction Rating]],0)</f>
        <v>3</v>
      </c>
    </row>
    <row r="570" spans="2:12" x14ac:dyDescent="0.3">
      <c r="B570" t="s">
        <v>592</v>
      </c>
      <c r="C570" t="s">
        <v>23</v>
      </c>
      <c r="D570">
        <v>96</v>
      </c>
      <c r="E570" s="17" t="s">
        <v>10</v>
      </c>
      <c r="F570" s="18">
        <v>45100</v>
      </c>
      <c r="G570">
        <v>46</v>
      </c>
      <c r="H570">
        <v>2.9</v>
      </c>
      <c r="I570">
        <f>IF(MONTH(calls[[#This Row],[Date of Call]])&lt;=6, YEAR(calls[[#This Row],[Date of Call]]), YEAR(calls[[#This Row],[Date of Call]])+1)</f>
        <v>2023</v>
      </c>
      <c r="J570" t="str">
        <f>TEXT(calls[[#This Row],[Date of Call]],"DDDD")</f>
        <v>Friday</v>
      </c>
      <c r="K570" t="str" cm="1">
        <f t="array" ref="K570">_xlfn.IFS(calls[[#This Row],[Duration]]&lt;=10,"Under 10 mins", calls[[#This Row],[Duration]]&lt;=30, "10 to 30 mins", calls[[#This Row],[Duration]]&lt;=60, "30 to 60 mins", calls[[#This Row],[Duration]]&lt;=120, "1 to 2 hours", TRUE, "More than 2 hours")</f>
        <v>1 to 2 hours</v>
      </c>
      <c r="L570">
        <f>ROUND(calls[[#This Row],[Satisfaction Rating]],0)</f>
        <v>3</v>
      </c>
    </row>
    <row r="571" spans="2:12" x14ac:dyDescent="0.3">
      <c r="B571" t="s">
        <v>593</v>
      </c>
      <c r="C571" t="s">
        <v>14</v>
      </c>
      <c r="D571">
        <v>104</v>
      </c>
      <c r="E571" s="17" t="s">
        <v>6</v>
      </c>
      <c r="F571" s="18">
        <v>45100</v>
      </c>
      <c r="G571">
        <v>136</v>
      </c>
      <c r="H571">
        <v>5</v>
      </c>
      <c r="I571">
        <f>IF(MONTH(calls[[#This Row],[Date of Call]])&lt;=6, YEAR(calls[[#This Row],[Date of Call]]), YEAR(calls[[#This Row],[Date of Call]])+1)</f>
        <v>2023</v>
      </c>
      <c r="J571" t="str">
        <f>TEXT(calls[[#This Row],[Date of Call]],"DDDD")</f>
        <v>Friday</v>
      </c>
      <c r="K571" t="str" cm="1">
        <f t="array" ref="K571">_xlfn.IFS(calls[[#This Row],[Duration]]&lt;=10,"Under 10 mins", calls[[#This Row],[Duration]]&lt;=30, "10 to 30 mins", calls[[#This Row],[Duration]]&lt;=60, "30 to 60 mins", calls[[#This Row],[Duration]]&lt;=120, "1 to 2 hours", TRUE, "More than 2 hours")</f>
        <v>1 to 2 hours</v>
      </c>
      <c r="L571">
        <f>ROUND(calls[[#This Row],[Satisfaction Rating]],0)</f>
        <v>5</v>
      </c>
    </row>
    <row r="572" spans="2:12" x14ac:dyDescent="0.3">
      <c r="B572" t="s">
        <v>594</v>
      </c>
      <c r="C572" t="s">
        <v>23</v>
      </c>
      <c r="D572">
        <v>123</v>
      </c>
      <c r="E572" s="17" t="s">
        <v>10</v>
      </c>
      <c r="F572" s="18">
        <v>45101</v>
      </c>
      <c r="G572">
        <v>44</v>
      </c>
      <c r="H572">
        <v>4.5999999999999996</v>
      </c>
      <c r="I572">
        <f>IF(MONTH(calls[[#This Row],[Date of Call]])&lt;=6, YEAR(calls[[#This Row],[Date of Call]]), YEAR(calls[[#This Row],[Date of Call]])+1)</f>
        <v>2023</v>
      </c>
      <c r="J572" t="str">
        <f>TEXT(calls[[#This Row],[Date of Call]],"DDDD")</f>
        <v>Saturday</v>
      </c>
      <c r="K572" t="str" cm="1">
        <f t="array" ref="K572">_xlfn.IFS(calls[[#This Row],[Duration]]&lt;=10,"Under 10 mins", calls[[#This Row],[Duration]]&lt;=30, "10 to 30 mins", calls[[#This Row],[Duration]]&lt;=60, "30 to 60 mins", calls[[#This Row],[Duration]]&lt;=120, "1 to 2 hours", TRUE, "More than 2 hours")</f>
        <v>More than 2 hours</v>
      </c>
      <c r="L572">
        <f>ROUND(calls[[#This Row],[Satisfaction Rating]],0)</f>
        <v>5</v>
      </c>
    </row>
    <row r="573" spans="2:12" x14ac:dyDescent="0.3">
      <c r="B573" t="s">
        <v>595</v>
      </c>
      <c r="C573" t="s">
        <v>22</v>
      </c>
      <c r="D573">
        <v>100</v>
      </c>
      <c r="E573" s="17" t="s">
        <v>13</v>
      </c>
      <c r="F573" s="18">
        <v>45101</v>
      </c>
      <c r="G573">
        <v>69</v>
      </c>
      <c r="H573">
        <v>3</v>
      </c>
      <c r="I573">
        <f>IF(MONTH(calls[[#This Row],[Date of Call]])&lt;=6, YEAR(calls[[#This Row],[Date of Call]]), YEAR(calls[[#This Row],[Date of Call]])+1)</f>
        <v>2023</v>
      </c>
      <c r="J573" t="str">
        <f>TEXT(calls[[#This Row],[Date of Call]],"DDDD")</f>
        <v>Saturday</v>
      </c>
      <c r="K573" t="str" cm="1">
        <f t="array" ref="K573">_xlfn.IFS(calls[[#This Row],[Duration]]&lt;=10,"Under 10 mins", calls[[#This Row],[Duration]]&lt;=30, "10 to 30 mins", calls[[#This Row],[Duration]]&lt;=60, "30 to 60 mins", calls[[#This Row],[Duration]]&lt;=120, "1 to 2 hours", TRUE, "More than 2 hours")</f>
        <v>1 to 2 hours</v>
      </c>
      <c r="L573">
        <f>ROUND(calls[[#This Row],[Satisfaction Rating]],0)</f>
        <v>3</v>
      </c>
    </row>
    <row r="574" spans="2:12" x14ac:dyDescent="0.3">
      <c r="B574" t="s">
        <v>596</v>
      </c>
      <c r="C574" t="s">
        <v>14</v>
      </c>
      <c r="D574">
        <v>35</v>
      </c>
      <c r="E574" s="17" t="s">
        <v>11</v>
      </c>
      <c r="F574" s="18">
        <v>45102</v>
      </c>
      <c r="G574">
        <v>86</v>
      </c>
      <c r="H574">
        <v>4.5999999999999996</v>
      </c>
      <c r="I574">
        <f>IF(MONTH(calls[[#This Row],[Date of Call]])&lt;=6, YEAR(calls[[#This Row],[Date of Call]]), YEAR(calls[[#This Row],[Date of Call]])+1)</f>
        <v>2023</v>
      </c>
      <c r="J574" t="str">
        <f>TEXT(calls[[#This Row],[Date of Call]],"DDDD")</f>
        <v>Sunday</v>
      </c>
      <c r="K574" t="str" cm="1">
        <f t="array" ref="K574">_xlfn.IFS(calls[[#This Row],[Duration]]&lt;=10,"Under 10 mins", calls[[#This Row],[Duration]]&lt;=30, "10 to 30 mins", calls[[#This Row],[Duration]]&lt;=60, "30 to 60 mins", calls[[#This Row],[Duration]]&lt;=120, "1 to 2 hours", TRUE, "More than 2 hours")</f>
        <v>30 to 60 mins</v>
      </c>
      <c r="L574">
        <f>ROUND(calls[[#This Row],[Satisfaction Rating]],0)</f>
        <v>5</v>
      </c>
    </row>
    <row r="575" spans="2:12" x14ac:dyDescent="0.3">
      <c r="B575" t="s">
        <v>597</v>
      </c>
      <c r="C575" t="s">
        <v>15</v>
      </c>
      <c r="D575">
        <v>123</v>
      </c>
      <c r="E575" s="17" t="s">
        <v>6</v>
      </c>
      <c r="F575" s="18">
        <v>45102</v>
      </c>
      <c r="G575">
        <v>68</v>
      </c>
      <c r="H575">
        <v>4.5</v>
      </c>
      <c r="I575">
        <f>IF(MONTH(calls[[#This Row],[Date of Call]])&lt;=6, YEAR(calls[[#This Row],[Date of Call]]), YEAR(calls[[#This Row],[Date of Call]])+1)</f>
        <v>2023</v>
      </c>
      <c r="J575" t="str">
        <f>TEXT(calls[[#This Row],[Date of Call]],"DDDD")</f>
        <v>Sunday</v>
      </c>
      <c r="K575" t="str" cm="1">
        <f t="array" ref="K575">_xlfn.IFS(calls[[#This Row],[Duration]]&lt;=10,"Under 10 mins", calls[[#This Row],[Duration]]&lt;=30, "10 to 30 mins", calls[[#This Row],[Duration]]&lt;=60, "30 to 60 mins", calls[[#This Row],[Duration]]&lt;=120, "1 to 2 hours", TRUE, "More than 2 hours")</f>
        <v>More than 2 hours</v>
      </c>
      <c r="L575">
        <f>ROUND(calls[[#This Row],[Satisfaction Rating]],0)</f>
        <v>5</v>
      </c>
    </row>
    <row r="576" spans="2:12" x14ac:dyDescent="0.3">
      <c r="B576" t="s">
        <v>598</v>
      </c>
      <c r="C576" t="s">
        <v>24</v>
      </c>
      <c r="D576">
        <v>133</v>
      </c>
      <c r="E576" s="17" t="s">
        <v>11</v>
      </c>
      <c r="F576" s="18">
        <v>45103</v>
      </c>
      <c r="G576">
        <v>21</v>
      </c>
      <c r="H576">
        <v>3.7</v>
      </c>
      <c r="I576">
        <f>IF(MONTH(calls[[#This Row],[Date of Call]])&lt;=6, YEAR(calls[[#This Row],[Date of Call]]), YEAR(calls[[#This Row],[Date of Call]])+1)</f>
        <v>2023</v>
      </c>
      <c r="J576" t="str">
        <f>TEXT(calls[[#This Row],[Date of Call]],"DDDD")</f>
        <v>Monday</v>
      </c>
      <c r="K576" t="str" cm="1">
        <f t="array" ref="K576">_xlfn.IFS(calls[[#This Row],[Duration]]&lt;=10,"Under 10 mins", calls[[#This Row],[Duration]]&lt;=30, "10 to 30 mins", calls[[#This Row],[Duration]]&lt;=60, "30 to 60 mins", calls[[#This Row],[Duration]]&lt;=120, "1 to 2 hours", TRUE, "More than 2 hours")</f>
        <v>More than 2 hours</v>
      </c>
      <c r="L576">
        <f>ROUND(calls[[#This Row],[Satisfaction Rating]],0)</f>
        <v>4</v>
      </c>
    </row>
    <row r="577" spans="2:12" x14ac:dyDescent="0.3">
      <c r="B577" t="s">
        <v>599</v>
      </c>
      <c r="C577" t="s">
        <v>23</v>
      </c>
      <c r="D577">
        <v>126</v>
      </c>
      <c r="E577" s="17" t="s">
        <v>9</v>
      </c>
      <c r="F577" s="18">
        <v>45103</v>
      </c>
      <c r="G577">
        <v>190</v>
      </c>
      <c r="H577">
        <v>2.4</v>
      </c>
      <c r="I577">
        <f>IF(MONTH(calls[[#This Row],[Date of Call]])&lt;=6, YEAR(calls[[#This Row],[Date of Call]]), YEAR(calls[[#This Row],[Date of Call]])+1)</f>
        <v>2023</v>
      </c>
      <c r="J577" t="str">
        <f>TEXT(calls[[#This Row],[Date of Call]],"DDDD")</f>
        <v>Monday</v>
      </c>
      <c r="K577" t="str" cm="1">
        <f t="array" ref="K577">_xlfn.IFS(calls[[#This Row],[Duration]]&lt;=10,"Under 10 mins", calls[[#This Row],[Duration]]&lt;=30, "10 to 30 mins", calls[[#This Row],[Duration]]&lt;=60, "30 to 60 mins", calls[[#This Row],[Duration]]&lt;=120, "1 to 2 hours", TRUE, "More than 2 hours")</f>
        <v>More than 2 hours</v>
      </c>
      <c r="L577">
        <f>ROUND(calls[[#This Row],[Satisfaction Rating]],0)</f>
        <v>2</v>
      </c>
    </row>
    <row r="578" spans="2:12" x14ac:dyDescent="0.3">
      <c r="B578" t="s">
        <v>600</v>
      </c>
      <c r="C578" t="s">
        <v>15</v>
      </c>
      <c r="D578">
        <v>39</v>
      </c>
      <c r="E578" s="17" t="s">
        <v>10</v>
      </c>
      <c r="F578" s="18">
        <v>45103</v>
      </c>
      <c r="G578">
        <v>176</v>
      </c>
      <c r="H578">
        <v>4.3</v>
      </c>
      <c r="I578">
        <f>IF(MONTH(calls[[#This Row],[Date of Call]])&lt;=6, YEAR(calls[[#This Row],[Date of Call]]), YEAR(calls[[#This Row],[Date of Call]])+1)</f>
        <v>2023</v>
      </c>
      <c r="J578" t="str">
        <f>TEXT(calls[[#This Row],[Date of Call]],"DDDD")</f>
        <v>Monday</v>
      </c>
      <c r="K578" t="str" cm="1">
        <f t="array" ref="K578">_xlfn.IFS(calls[[#This Row],[Duration]]&lt;=10,"Under 10 mins", calls[[#This Row],[Duration]]&lt;=30, "10 to 30 mins", calls[[#This Row],[Duration]]&lt;=60, "30 to 60 mins", calls[[#This Row],[Duration]]&lt;=120, "1 to 2 hours", TRUE, "More than 2 hours")</f>
        <v>30 to 60 mins</v>
      </c>
      <c r="L578">
        <f>ROUND(calls[[#This Row],[Satisfaction Rating]],0)</f>
        <v>4</v>
      </c>
    </row>
    <row r="579" spans="2:12" x14ac:dyDescent="0.3">
      <c r="B579" t="s">
        <v>601</v>
      </c>
      <c r="C579" t="s">
        <v>19</v>
      </c>
      <c r="D579">
        <v>31</v>
      </c>
      <c r="E579" s="17" t="s">
        <v>6</v>
      </c>
      <c r="F579" s="18">
        <v>45103</v>
      </c>
      <c r="G579">
        <v>172</v>
      </c>
      <c r="H579">
        <v>3.9</v>
      </c>
      <c r="I579">
        <f>IF(MONTH(calls[[#This Row],[Date of Call]])&lt;=6, YEAR(calls[[#This Row],[Date of Call]]), YEAR(calls[[#This Row],[Date of Call]])+1)</f>
        <v>2023</v>
      </c>
      <c r="J579" t="str">
        <f>TEXT(calls[[#This Row],[Date of Call]],"DDDD")</f>
        <v>Monday</v>
      </c>
      <c r="K579" t="str" cm="1">
        <f t="array" ref="K579">_xlfn.IFS(calls[[#This Row],[Duration]]&lt;=10,"Under 10 mins", calls[[#This Row],[Duration]]&lt;=30, "10 to 30 mins", calls[[#This Row],[Duration]]&lt;=60, "30 to 60 mins", calls[[#This Row],[Duration]]&lt;=120, "1 to 2 hours", TRUE, "More than 2 hours")</f>
        <v>30 to 60 mins</v>
      </c>
      <c r="L579">
        <f>ROUND(calls[[#This Row],[Satisfaction Rating]],0)</f>
        <v>4</v>
      </c>
    </row>
    <row r="580" spans="2:12" x14ac:dyDescent="0.3">
      <c r="B580" t="s">
        <v>602</v>
      </c>
      <c r="C580" t="s">
        <v>8</v>
      </c>
      <c r="D580">
        <v>25</v>
      </c>
      <c r="E580" s="17" t="s">
        <v>11</v>
      </c>
      <c r="F580" s="18">
        <v>45103</v>
      </c>
      <c r="G580">
        <v>84</v>
      </c>
      <c r="H580">
        <v>4.5</v>
      </c>
      <c r="I580">
        <f>IF(MONTH(calls[[#This Row],[Date of Call]])&lt;=6, YEAR(calls[[#This Row],[Date of Call]]), YEAR(calls[[#This Row],[Date of Call]])+1)</f>
        <v>2023</v>
      </c>
      <c r="J580" t="str">
        <f>TEXT(calls[[#This Row],[Date of Call]],"DDDD")</f>
        <v>Monday</v>
      </c>
      <c r="K580" t="str" cm="1">
        <f t="array" ref="K580">_xlfn.IFS(calls[[#This Row],[Duration]]&lt;=10,"Under 10 mins", calls[[#This Row],[Duration]]&lt;=30, "10 to 30 mins", calls[[#This Row],[Duration]]&lt;=60, "30 to 60 mins", calls[[#This Row],[Duration]]&lt;=120, "1 to 2 hours", TRUE, "More than 2 hours")</f>
        <v>10 to 30 mins</v>
      </c>
      <c r="L580">
        <f>ROUND(calls[[#This Row],[Satisfaction Rating]],0)</f>
        <v>5</v>
      </c>
    </row>
    <row r="581" spans="2:12" x14ac:dyDescent="0.3">
      <c r="B581" t="s">
        <v>603</v>
      </c>
      <c r="C581" t="s">
        <v>12</v>
      </c>
      <c r="D581">
        <v>132</v>
      </c>
      <c r="E581" s="17" t="s">
        <v>13</v>
      </c>
      <c r="F581" s="18">
        <v>45104</v>
      </c>
      <c r="G581">
        <v>42</v>
      </c>
      <c r="H581">
        <v>5</v>
      </c>
      <c r="I581">
        <f>IF(MONTH(calls[[#This Row],[Date of Call]])&lt;=6, YEAR(calls[[#This Row],[Date of Call]]), YEAR(calls[[#This Row],[Date of Call]])+1)</f>
        <v>2023</v>
      </c>
      <c r="J581" t="str">
        <f>TEXT(calls[[#This Row],[Date of Call]],"DDDD")</f>
        <v>Tuesday</v>
      </c>
      <c r="K581" t="str" cm="1">
        <f t="array" ref="K581">_xlfn.IFS(calls[[#This Row],[Duration]]&lt;=10,"Under 10 mins", calls[[#This Row],[Duration]]&lt;=30, "10 to 30 mins", calls[[#This Row],[Duration]]&lt;=60, "30 to 60 mins", calls[[#This Row],[Duration]]&lt;=120, "1 to 2 hours", TRUE, "More than 2 hours")</f>
        <v>More than 2 hours</v>
      </c>
      <c r="L581">
        <f>ROUND(calls[[#This Row],[Satisfaction Rating]],0)</f>
        <v>5</v>
      </c>
    </row>
    <row r="582" spans="2:12" x14ac:dyDescent="0.3">
      <c r="B582" t="s">
        <v>604</v>
      </c>
      <c r="C582" t="s">
        <v>14</v>
      </c>
      <c r="D582">
        <v>63</v>
      </c>
      <c r="E582" s="17" t="s">
        <v>9</v>
      </c>
      <c r="F582" s="18">
        <v>45104</v>
      </c>
      <c r="G582">
        <v>70</v>
      </c>
      <c r="H582">
        <v>1.6</v>
      </c>
      <c r="I582">
        <f>IF(MONTH(calls[[#This Row],[Date of Call]])&lt;=6, YEAR(calls[[#This Row],[Date of Call]]), YEAR(calls[[#This Row],[Date of Call]])+1)</f>
        <v>2023</v>
      </c>
      <c r="J582" t="str">
        <f>TEXT(calls[[#This Row],[Date of Call]],"DDDD")</f>
        <v>Tuesday</v>
      </c>
      <c r="K582" t="str" cm="1">
        <f t="array" ref="K582">_xlfn.IFS(calls[[#This Row],[Duration]]&lt;=10,"Under 10 mins", calls[[#This Row],[Duration]]&lt;=30, "10 to 30 mins", calls[[#This Row],[Duration]]&lt;=60, "30 to 60 mins", calls[[#This Row],[Duration]]&lt;=120, "1 to 2 hours", TRUE, "More than 2 hours")</f>
        <v>1 to 2 hours</v>
      </c>
      <c r="L582">
        <f>ROUND(calls[[#This Row],[Satisfaction Rating]],0)</f>
        <v>2</v>
      </c>
    </row>
    <row r="583" spans="2:12" x14ac:dyDescent="0.3">
      <c r="B583" t="s">
        <v>605</v>
      </c>
      <c r="C583" t="s">
        <v>22</v>
      </c>
      <c r="D583">
        <v>135</v>
      </c>
      <c r="E583" s="17" t="s">
        <v>13</v>
      </c>
      <c r="F583" s="18">
        <v>45104</v>
      </c>
      <c r="G583">
        <v>60</v>
      </c>
      <c r="H583">
        <v>4.3</v>
      </c>
      <c r="I583">
        <f>IF(MONTH(calls[[#This Row],[Date of Call]])&lt;=6, YEAR(calls[[#This Row],[Date of Call]]), YEAR(calls[[#This Row],[Date of Call]])+1)</f>
        <v>2023</v>
      </c>
      <c r="J583" t="str">
        <f>TEXT(calls[[#This Row],[Date of Call]],"DDDD")</f>
        <v>Tuesday</v>
      </c>
      <c r="K583" t="str" cm="1">
        <f t="array" ref="K583">_xlfn.IFS(calls[[#This Row],[Duration]]&lt;=10,"Under 10 mins", calls[[#This Row],[Duration]]&lt;=30, "10 to 30 mins", calls[[#This Row],[Duration]]&lt;=60, "30 to 60 mins", calls[[#This Row],[Duration]]&lt;=120, "1 to 2 hours", TRUE, "More than 2 hours")</f>
        <v>More than 2 hours</v>
      </c>
      <c r="L583">
        <f>ROUND(calls[[#This Row],[Satisfaction Rating]],0)</f>
        <v>4</v>
      </c>
    </row>
    <row r="584" spans="2:12" x14ac:dyDescent="0.3">
      <c r="B584" t="s">
        <v>606</v>
      </c>
      <c r="C584" t="s">
        <v>18</v>
      </c>
      <c r="D584">
        <v>101</v>
      </c>
      <c r="E584" s="17" t="s">
        <v>9</v>
      </c>
      <c r="F584" s="18">
        <v>45104</v>
      </c>
      <c r="G584">
        <v>84</v>
      </c>
      <c r="H584">
        <v>3.5</v>
      </c>
      <c r="I584">
        <f>IF(MONTH(calls[[#This Row],[Date of Call]])&lt;=6, YEAR(calls[[#This Row],[Date of Call]]), YEAR(calls[[#This Row],[Date of Call]])+1)</f>
        <v>2023</v>
      </c>
      <c r="J584" t="str">
        <f>TEXT(calls[[#This Row],[Date of Call]],"DDDD")</f>
        <v>Tuesday</v>
      </c>
      <c r="K584" t="str" cm="1">
        <f t="array" ref="K584">_xlfn.IFS(calls[[#This Row],[Duration]]&lt;=10,"Under 10 mins", calls[[#This Row],[Duration]]&lt;=30, "10 to 30 mins", calls[[#This Row],[Duration]]&lt;=60, "30 to 60 mins", calls[[#This Row],[Duration]]&lt;=120, "1 to 2 hours", TRUE, "More than 2 hours")</f>
        <v>1 to 2 hours</v>
      </c>
      <c r="L584">
        <f>ROUND(calls[[#This Row],[Satisfaction Rating]],0)</f>
        <v>4</v>
      </c>
    </row>
    <row r="585" spans="2:12" x14ac:dyDescent="0.3">
      <c r="B585" t="s">
        <v>607</v>
      </c>
      <c r="C585" t="s">
        <v>24</v>
      </c>
      <c r="D585">
        <v>80</v>
      </c>
      <c r="E585" s="17" t="s">
        <v>10</v>
      </c>
      <c r="F585" s="18">
        <v>45105</v>
      </c>
      <c r="G585">
        <v>68</v>
      </c>
      <c r="H585">
        <v>3.1</v>
      </c>
      <c r="I585">
        <f>IF(MONTH(calls[[#This Row],[Date of Call]])&lt;=6, YEAR(calls[[#This Row],[Date of Call]]), YEAR(calls[[#This Row],[Date of Call]])+1)</f>
        <v>2023</v>
      </c>
      <c r="J585" t="str">
        <f>TEXT(calls[[#This Row],[Date of Call]],"DDDD")</f>
        <v>Wednesday</v>
      </c>
      <c r="K585" t="str" cm="1">
        <f t="array" ref="K585">_xlfn.IFS(calls[[#This Row],[Duration]]&lt;=10,"Under 10 mins", calls[[#This Row],[Duration]]&lt;=30, "10 to 30 mins", calls[[#This Row],[Duration]]&lt;=60, "30 to 60 mins", calls[[#This Row],[Duration]]&lt;=120, "1 to 2 hours", TRUE, "More than 2 hours")</f>
        <v>1 to 2 hours</v>
      </c>
      <c r="L585">
        <f>ROUND(calls[[#This Row],[Satisfaction Rating]],0)</f>
        <v>3</v>
      </c>
    </row>
    <row r="586" spans="2:12" x14ac:dyDescent="0.3">
      <c r="B586" t="s">
        <v>608</v>
      </c>
      <c r="C586" t="s">
        <v>17</v>
      </c>
      <c r="D586">
        <v>28</v>
      </c>
      <c r="E586" s="17" t="s">
        <v>10</v>
      </c>
      <c r="F586" s="18">
        <v>45105</v>
      </c>
      <c r="G586">
        <v>44</v>
      </c>
      <c r="H586">
        <v>2.9</v>
      </c>
      <c r="I586">
        <f>IF(MONTH(calls[[#This Row],[Date of Call]])&lt;=6, YEAR(calls[[#This Row],[Date of Call]]), YEAR(calls[[#This Row],[Date of Call]])+1)</f>
        <v>2023</v>
      </c>
      <c r="J586" t="str">
        <f>TEXT(calls[[#This Row],[Date of Call]],"DDDD")</f>
        <v>Wednesday</v>
      </c>
      <c r="K586" t="str" cm="1">
        <f t="array" ref="K586">_xlfn.IFS(calls[[#This Row],[Duration]]&lt;=10,"Under 10 mins", calls[[#This Row],[Duration]]&lt;=30, "10 to 30 mins", calls[[#This Row],[Duration]]&lt;=60, "30 to 60 mins", calls[[#This Row],[Duration]]&lt;=120, "1 to 2 hours", TRUE, "More than 2 hours")</f>
        <v>10 to 30 mins</v>
      </c>
      <c r="L586">
        <f>ROUND(calls[[#This Row],[Satisfaction Rating]],0)</f>
        <v>3</v>
      </c>
    </row>
    <row r="587" spans="2:12" x14ac:dyDescent="0.3">
      <c r="B587" t="s">
        <v>609</v>
      </c>
      <c r="C587" t="s">
        <v>18</v>
      </c>
      <c r="D587">
        <v>102</v>
      </c>
      <c r="E587" s="17" t="s">
        <v>13</v>
      </c>
      <c r="F587" s="18">
        <v>45106</v>
      </c>
      <c r="G587">
        <v>99</v>
      </c>
      <c r="H587">
        <v>3.2</v>
      </c>
      <c r="I587">
        <f>IF(MONTH(calls[[#This Row],[Date of Call]])&lt;=6, YEAR(calls[[#This Row],[Date of Call]]), YEAR(calls[[#This Row],[Date of Call]])+1)</f>
        <v>2023</v>
      </c>
      <c r="J587" t="str">
        <f>TEXT(calls[[#This Row],[Date of Call]],"DDDD")</f>
        <v>Thursday</v>
      </c>
      <c r="K587" t="str" cm="1">
        <f t="array" ref="K587">_xlfn.IFS(calls[[#This Row],[Duration]]&lt;=10,"Under 10 mins", calls[[#This Row],[Duration]]&lt;=30, "10 to 30 mins", calls[[#This Row],[Duration]]&lt;=60, "30 to 60 mins", calls[[#This Row],[Duration]]&lt;=120, "1 to 2 hours", TRUE, "More than 2 hours")</f>
        <v>1 to 2 hours</v>
      </c>
      <c r="L587">
        <f>ROUND(calls[[#This Row],[Satisfaction Rating]],0)</f>
        <v>3</v>
      </c>
    </row>
    <row r="588" spans="2:12" x14ac:dyDescent="0.3">
      <c r="B588" t="s">
        <v>610</v>
      </c>
      <c r="C588" t="s">
        <v>14</v>
      </c>
      <c r="D588">
        <v>60</v>
      </c>
      <c r="E588" s="17" t="s">
        <v>13</v>
      </c>
      <c r="F588" s="18">
        <v>45107</v>
      </c>
      <c r="G588">
        <v>66</v>
      </c>
      <c r="H588">
        <v>3.2</v>
      </c>
      <c r="I588">
        <f>IF(MONTH(calls[[#This Row],[Date of Call]])&lt;=6, YEAR(calls[[#This Row],[Date of Call]]), YEAR(calls[[#This Row],[Date of Call]])+1)</f>
        <v>2023</v>
      </c>
      <c r="J588" t="str">
        <f>TEXT(calls[[#This Row],[Date of Call]],"DDDD")</f>
        <v>Friday</v>
      </c>
      <c r="K588" t="str" cm="1">
        <f t="array" ref="K588">_xlfn.IFS(calls[[#This Row],[Duration]]&lt;=10,"Under 10 mins", calls[[#This Row],[Duration]]&lt;=30, "10 to 30 mins", calls[[#This Row],[Duration]]&lt;=60, "30 to 60 mins", calls[[#This Row],[Duration]]&lt;=120, "1 to 2 hours", TRUE, "More than 2 hours")</f>
        <v>30 to 60 mins</v>
      </c>
      <c r="L588">
        <f>ROUND(calls[[#This Row],[Satisfaction Rating]],0)</f>
        <v>3</v>
      </c>
    </row>
    <row r="589" spans="2:12" x14ac:dyDescent="0.3">
      <c r="B589" t="s">
        <v>611</v>
      </c>
      <c r="C589" t="s">
        <v>21</v>
      </c>
      <c r="D589">
        <v>103</v>
      </c>
      <c r="E589" s="17" t="s">
        <v>13</v>
      </c>
      <c r="F589" s="18">
        <v>45107</v>
      </c>
      <c r="G589">
        <v>102</v>
      </c>
      <c r="H589">
        <v>4.5</v>
      </c>
      <c r="I589">
        <f>IF(MONTH(calls[[#This Row],[Date of Call]])&lt;=6, YEAR(calls[[#This Row],[Date of Call]]), YEAR(calls[[#This Row],[Date of Call]])+1)</f>
        <v>2023</v>
      </c>
      <c r="J589" t="str">
        <f>TEXT(calls[[#This Row],[Date of Call]],"DDDD")</f>
        <v>Friday</v>
      </c>
      <c r="K589" t="str" cm="1">
        <f t="array" ref="K589">_xlfn.IFS(calls[[#This Row],[Duration]]&lt;=10,"Under 10 mins", calls[[#This Row],[Duration]]&lt;=30, "10 to 30 mins", calls[[#This Row],[Duration]]&lt;=60, "30 to 60 mins", calls[[#This Row],[Duration]]&lt;=120, "1 to 2 hours", TRUE, "More than 2 hours")</f>
        <v>1 to 2 hours</v>
      </c>
      <c r="L589">
        <f>ROUND(calls[[#This Row],[Satisfaction Rating]],0)</f>
        <v>5</v>
      </c>
    </row>
    <row r="590" spans="2:12" x14ac:dyDescent="0.3">
      <c r="B590" t="s">
        <v>612</v>
      </c>
      <c r="C590" t="s">
        <v>24</v>
      </c>
      <c r="D590">
        <v>90</v>
      </c>
      <c r="E590" s="17" t="s">
        <v>10</v>
      </c>
      <c r="F590" s="18">
        <v>45108</v>
      </c>
      <c r="G590">
        <v>129</v>
      </c>
      <c r="H590">
        <v>3.9</v>
      </c>
      <c r="I590">
        <f>IF(MONTH(calls[[#This Row],[Date of Call]])&lt;=6, YEAR(calls[[#This Row],[Date of Call]]), YEAR(calls[[#This Row],[Date of Call]])+1)</f>
        <v>2024</v>
      </c>
      <c r="J590" t="str">
        <f>TEXT(calls[[#This Row],[Date of Call]],"DDDD")</f>
        <v>Saturday</v>
      </c>
      <c r="K590" t="str" cm="1">
        <f t="array" ref="K590">_xlfn.IFS(calls[[#This Row],[Duration]]&lt;=10,"Under 10 mins", calls[[#This Row],[Duration]]&lt;=30, "10 to 30 mins", calls[[#This Row],[Duration]]&lt;=60, "30 to 60 mins", calls[[#This Row],[Duration]]&lt;=120, "1 to 2 hours", TRUE, "More than 2 hours")</f>
        <v>1 to 2 hours</v>
      </c>
      <c r="L590">
        <f>ROUND(calls[[#This Row],[Satisfaction Rating]],0)</f>
        <v>4</v>
      </c>
    </row>
    <row r="591" spans="2:12" x14ac:dyDescent="0.3">
      <c r="B591" t="s">
        <v>613</v>
      </c>
      <c r="C591" t="s">
        <v>16</v>
      </c>
      <c r="D591">
        <v>88</v>
      </c>
      <c r="E591" s="17" t="s">
        <v>13</v>
      </c>
      <c r="F591" s="18">
        <v>45108</v>
      </c>
      <c r="G591">
        <v>80</v>
      </c>
      <c r="H591">
        <v>4.2</v>
      </c>
      <c r="I591">
        <f>IF(MONTH(calls[[#This Row],[Date of Call]])&lt;=6, YEAR(calls[[#This Row],[Date of Call]]), YEAR(calls[[#This Row],[Date of Call]])+1)</f>
        <v>2024</v>
      </c>
      <c r="J591" t="str">
        <f>TEXT(calls[[#This Row],[Date of Call]],"DDDD")</f>
        <v>Saturday</v>
      </c>
      <c r="K591" t="str" cm="1">
        <f t="array" ref="K591">_xlfn.IFS(calls[[#This Row],[Duration]]&lt;=10,"Under 10 mins", calls[[#This Row],[Duration]]&lt;=30, "10 to 30 mins", calls[[#This Row],[Duration]]&lt;=60, "30 to 60 mins", calls[[#This Row],[Duration]]&lt;=120, "1 to 2 hours", TRUE, "More than 2 hours")</f>
        <v>1 to 2 hours</v>
      </c>
      <c r="L591">
        <f>ROUND(calls[[#This Row],[Satisfaction Rating]],0)</f>
        <v>4</v>
      </c>
    </row>
    <row r="592" spans="2:12" x14ac:dyDescent="0.3">
      <c r="B592" t="s">
        <v>614</v>
      </c>
      <c r="C592" t="s">
        <v>21</v>
      </c>
      <c r="D592">
        <v>37</v>
      </c>
      <c r="E592" s="17" t="s">
        <v>13</v>
      </c>
      <c r="F592" s="18">
        <v>45108</v>
      </c>
      <c r="G592">
        <v>54</v>
      </c>
      <c r="H592">
        <v>1.8</v>
      </c>
      <c r="I592">
        <f>IF(MONTH(calls[[#This Row],[Date of Call]])&lt;=6, YEAR(calls[[#This Row],[Date of Call]]), YEAR(calls[[#This Row],[Date of Call]])+1)</f>
        <v>2024</v>
      </c>
      <c r="J592" t="str">
        <f>TEXT(calls[[#This Row],[Date of Call]],"DDDD")</f>
        <v>Saturday</v>
      </c>
      <c r="K592" t="str" cm="1">
        <f t="array" ref="K592">_xlfn.IFS(calls[[#This Row],[Duration]]&lt;=10,"Under 10 mins", calls[[#This Row],[Duration]]&lt;=30, "10 to 30 mins", calls[[#This Row],[Duration]]&lt;=60, "30 to 60 mins", calls[[#This Row],[Duration]]&lt;=120, "1 to 2 hours", TRUE, "More than 2 hours")</f>
        <v>30 to 60 mins</v>
      </c>
      <c r="L592">
        <f>ROUND(calls[[#This Row],[Satisfaction Rating]],0)</f>
        <v>2</v>
      </c>
    </row>
    <row r="593" spans="2:12" x14ac:dyDescent="0.3">
      <c r="B593" t="s">
        <v>615</v>
      </c>
      <c r="C593" t="s">
        <v>17</v>
      </c>
      <c r="D593">
        <v>142</v>
      </c>
      <c r="E593" s="17" t="s">
        <v>10</v>
      </c>
      <c r="F593" s="18">
        <v>45108</v>
      </c>
      <c r="G593">
        <v>116</v>
      </c>
      <c r="H593">
        <v>4.2</v>
      </c>
      <c r="I593">
        <f>IF(MONTH(calls[[#This Row],[Date of Call]])&lt;=6, YEAR(calls[[#This Row],[Date of Call]]), YEAR(calls[[#This Row],[Date of Call]])+1)</f>
        <v>2024</v>
      </c>
      <c r="J593" t="str">
        <f>TEXT(calls[[#This Row],[Date of Call]],"DDDD")</f>
        <v>Saturday</v>
      </c>
      <c r="K593" t="str" cm="1">
        <f t="array" ref="K593">_xlfn.IFS(calls[[#This Row],[Duration]]&lt;=10,"Under 10 mins", calls[[#This Row],[Duration]]&lt;=30, "10 to 30 mins", calls[[#This Row],[Duration]]&lt;=60, "30 to 60 mins", calls[[#This Row],[Duration]]&lt;=120, "1 to 2 hours", TRUE, "More than 2 hours")</f>
        <v>More than 2 hours</v>
      </c>
      <c r="L593">
        <f>ROUND(calls[[#This Row],[Satisfaction Rating]],0)</f>
        <v>4</v>
      </c>
    </row>
    <row r="594" spans="2:12" x14ac:dyDescent="0.3">
      <c r="B594" t="s">
        <v>616</v>
      </c>
      <c r="C594" t="s">
        <v>17</v>
      </c>
      <c r="D594">
        <v>153</v>
      </c>
      <c r="E594" s="17" t="s">
        <v>11</v>
      </c>
      <c r="F594" s="18">
        <v>45108</v>
      </c>
      <c r="G594">
        <v>102</v>
      </c>
      <c r="H594">
        <v>3.1</v>
      </c>
      <c r="I594">
        <f>IF(MONTH(calls[[#This Row],[Date of Call]])&lt;=6, YEAR(calls[[#This Row],[Date of Call]]), YEAR(calls[[#This Row],[Date of Call]])+1)</f>
        <v>2024</v>
      </c>
      <c r="J594" t="str">
        <f>TEXT(calls[[#This Row],[Date of Call]],"DDDD")</f>
        <v>Saturday</v>
      </c>
      <c r="K594" t="str" cm="1">
        <f t="array" ref="K594">_xlfn.IFS(calls[[#This Row],[Duration]]&lt;=10,"Under 10 mins", calls[[#This Row],[Duration]]&lt;=30, "10 to 30 mins", calls[[#This Row],[Duration]]&lt;=60, "30 to 60 mins", calls[[#This Row],[Duration]]&lt;=120, "1 to 2 hours", TRUE, "More than 2 hours")</f>
        <v>More than 2 hours</v>
      </c>
      <c r="L594">
        <f>ROUND(calls[[#This Row],[Satisfaction Rating]],0)</f>
        <v>3</v>
      </c>
    </row>
    <row r="595" spans="2:12" x14ac:dyDescent="0.3">
      <c r="B595" t="s">
        <v>617</v>
      </c>
      <c r="C595" t="s">
        <v>7</v>
      </c>
      <c r="D595">
        <v>128</v>
      </c>
      <c r="E595" s="17" t="s">
        <v>9</v>
      </c>
      <c r="F595" s="18">
        <v>45108</v>
      </c>
      <c r="G595">
        <v>140</v>
      </c>
      <c r="H595">
        <v>4.3</v>
      </c>
      <c r="I595">
        <f>IF(MONTH(calls[[#This Row],[Date of Call]])&lt;=6, YEAR(calls[[#This Row],[Date of Call]]), YEAR(calls[[#This Row],[Date of Call]])+1)</f>
        <v>2024</v>
      </c>
      <c r="J595" t="str">
        <f>TEXT(calls[[#This Row],[Date of Call]],"DDDD")</f>
        <v>Saturday</v>
      </c>
      <c r="K595" t="str" cm="1">
        <f t="array" ref="K595">_xlfn.IFS(calls[[#This Row],[Duration]]&lt;=10,"Under 10 mins", calls[[#This Row],[Duration]]&lt;=30, "10 to 30 mins", calls[[#This Row],[Duration]]&lt;=60, "30 to 60 mins", calls[[#This Row],[Duration]]&lt;=120, "1 to 2 hours", TRUE, "More than 2 hours")</f>
        <v>More than 2 hours</v>
      </c>
      <c r="L595">
        <f>ROUND(calls[[#This Row],[Satisfaction Rating]],0)</f>
        <v>4</v>
      </c>
    </row>
    <row r="596" spans="2:12" x14ac:dyDescent="0.3">
      <c r="B596" t="s">
        <v>618</v>
      </c>
      <c r="C596" t="s">
        <v>14</v>
      </c>
      <c r="D596">
        <v>110</v>
      </c>
      <c r="E596" s="17" t="s">
        <v>9</v>
      </c>
      <c r="F596" s="18">
        <v>45109</v>
      </c>
      <c r="G596">
        <v>104</v>
      </c>
      <c r="H596">
        <v>4.4000000000000004</v>
      </c>
      <c r="I596">
        <f>IF(MONTH(calls[[#This Row],[Date of Call]])&lt;=6, YEAR(calls[[#This Row],[Date of Call]]), YEAR(calls[[#This Row],[Date of Call]])+1)</f>
        <v>2024</v>
      </c>
      <c r="J596" t="str">
        <f>TEXT(calls[[#This Row],[Date of Call]],"DDDD")</f>
        <v>Sunday</v>
      </c>
      <c r="K596" t="str" cm="1">
        <f t="array" ref="K596">_xlfn.IFS(calls[[#This Row],[Duration]]&lt;=10,"Under 10 mins", calls[[#This Row],[Duration]]&lt;=30, "10 to 30 mins", calls[[#This Row],[Duration]]&lt;=60, "30 to 60 mins", calls[[#This Row],[Duration]]&lt;=120, "1 to 2 hours", TRUE, "More than 2 hours")</f>
        <v>1 to 2 hours</v>
      </c>
      <c r="L596">
        <f>ROUND(calls[[#This Row],[Satisfaction Rating]],0)</f>
        <v>4</v>
      </c>
    </row>
    <row r="597" spans="2:12" x14ac:dyDescent="0.3">
      <c r="B597" t="s">
        <v>619</v>
      </c>
      <c r="C597" t="s">
        <v>7</v>
      </c>
      <c r="D597">
        <v>139</v>
      </c>
      <c r="E597" s="17" t="s">
        <v>13</v>
      </c>
      <c r="F597" s="18">
        <v>45109</v>
      </c>
      <c r="G597">
        <v>81</v>
      </c>
      <c r="H597">
        <v>4.4000000000000004</v>
      </c>
      <c r="I597">
        <f>IF(MONTH(calls[[#This Row],[Date of Call]])&lt;=6, YEAR(calls[[#This Row],[Date of Call]]), YEAR(calls[[#This Row],[Date of Call]])+1)</f>
        <v>2024</v>
      </c>
      <c r="J597" t="str">
        <f>TEXT(calls[[#This Row],[Date of Call]],"DDDD")</f>
        <v>Sunday</v>
      </c>
      <c r="K597" t="str" cm="1">
        <f t="array" ref="K597">_xlfn.IFS(calls[[#This Row],[Duration]]&lt;=10,"Under 10 mins", calls[[#This Row],[Duration]]&lt;=30, "10 to 30 mins", calls[[#This Row],[Duration]]&lt;=60, "30 to 60 mins", calls[[#This Row],[Duration]]&lt;=120, "1 to 2 hours", TRUE, "More than 2 hours")</f>
        <v>More than 2 hours</v>
      </c>
      <c r="L597">
        <f>ROUND(calls[[#This Row],[Satisfaction Rating]],0)</f>
        <v>4</v>
      </c>
    </row>
    <row r="598" spans="2:12" x14ac:dyDescent="0.3">
      <c r="B598" t="s">
        <v>620</v>
      </c>
      <c r="C598" t="s">
        <v>18</v>
      </c>
      <c r="D598">
        <v>109</v>
      </c>
      <c r="E598" s="17" t="s">
        <v>6</v>
      </c>
      <c r="F598" s="18">
        <v>45111</v>
      </c>
      <c r="G598">
        <v>140</v>
      </c>
      <c r="H598">
        <v>2.4</v>
      </c>
      <c r="I598">
        <f>IF(MONTH(calls[[#This Row],[Date of Call]])&lt;=6, YEAR(calls[[#This Row],[Date of Call]]), YEAR(calls[[#This Row],[Date of Call]])+1)</f>
        <v>2024</v>
      </c>
      <c r="J598" t="str">
        <f>TEXT(calls[[#This Row],[Date of Call]],"DDDD")</f>
        <v>Tuesday</v>
      </c>
      <c r="K598" t="str" cm="1">
        <f t="array" ref="K598">_xlfn.IFS(calls[[#This Row],[Duration]]&lt;=10,"Under 10 mins", calls[[#This Row],[Duration]]&lt;=30, "10 to 30 mins", calls[[#This Row],[Duration]]&lt;=60, "30 to 60 mins", calls[[#This Row],[Duration]]&lt;=120, "1 to 2 hours", TRUE, "More than 2 hours")</f>
        <v>1 to 2 hours</v>
      </c>
      <c r="L598">
        <f>ROUND(calls[[#This Row],[Satisfaction Rating]],0)</f>
        <v>2</v>
      </c>
    </row>
    <row r="599" spans="2:12" x14ac:dyDescent="0.3">
      <c r="B599" t="s">
        <v>621</v>
      </c>
      <c r="C599" t="s">
        <v>12</v>
      </c>
      <c r="D599">
        <v>57</v>
      </c>
      <c r="E599" s="17" t="s">
        <v>10</v>
      </c>
      <c r="F599" s="18">
        <v>45112</v>
      </c>
      <c r="G599">
        <v>120</v>
      </c>
      <c r="H599">
        <v>3.5</v>
      </c>
      <c r="I599">
        <f>IF(MONTH(calls[[#This Row],[Date of Call]])&lt;=6, YEAR(calls[[#This Row],[Date of Call]]), YEAR(calls[[#This Row],[Date of Call]])+1)</f>
        <v>2024</v>
      </c>
      <c r="J599" t="str">
        <f>TEXT(calls[[#This Row],[Date of Call]],"DDDD")</f>
        <v>Wednesday</v>
      </c>
      <c r="K599" t="str" cm="1">
        <f t="array" ref="K599">_xlfn.IFS(calls[[#This Row],[Duration]]&lt;=10,"Under 10 mins", calls[[#This Row],[Duration]]&lt;=30, "10 to 30 mins", calls[[#This Row],[Duration]]&lt;=60, "30 to 60 mins", calls[[#This Row],[Duration]]&lt;=120, "1 to 2 hours", TRUE, "More than 2 hours")</f>
        <v>30 to 60 mins</v>
      </c>
      <c r="L599">
        <f>ROUND(calls[[#This Row],[Satisfaction Rating]],0)</f>
        <v>4</v>
      </c>
    </row>
    <row r="600" spans="2:12" x14ac:dyDescent="0.3">
      <c r="B600" t="s">
        <v>622</v>
      </c>
      <c r="C600" t="s">
        <v>18</v>
      </c>
      <c r="D600">
        <v>68</v>
      </c>
      <c r="E600" s="17" t="s">
        <v>13</v>
      </c>
      <c r="F600" s="18">
        <v>45112</v>
      </c>
      <c r="G600">
        <v>41</v>
      </c>
      <c r="H600">
        <v>3.1</v>
      </c>
      <c r="I600">
        <f>IF(MONTH(calls[[#This Row],[Date of Call]])&lt;=6, YEAR(calls[[#This Row],[Date of Call]]), YEAR(calls[[#This Row],[Date of Call]])+1)</f>
        <v>2024</v>
      </c>
      <c r="J600" t="str">
        <f>TEXT(calls[[#This Row],[Date of Call]],"DDDD")</f>
        <v>Wednesday</v>
      </c>
      <c r="K600" t="str" cm="1">
        <f t="array" ref="K600">_xlfn.IFS(calls[[#This Row],[Duration]]&lt;=10,"Under 10 mins", calls[[#This Row],[Duration]]&lt;=30, "10 to 30 mins", calls[[#This Row],[Duration]]&lt;=60, "30 to 60 mins", calls[[#This Row],[Duration]]&lt;=120, "1 to 2 hours", TRUE, "More than 2 hours")</f>
        <v>1 to 2 hours</v>
      </c>
      <c r="L600">
        <f>ROUND(calls[[#This Row],[Satisfaction Rating]],0)</f>
        <v>3</v>
      </c>
    </row>
    <row r="601" spans="2:12" x14ac:dyDescent="0.3">
      <c r="B601" t="s">
        <v>623</v>
      </c>
      <c r="C601" t="s">
        <v>8</v>
      </c>
      <c r="D601">
        <v>128</v>
      </c>
      <c r="E601" s="17" t="s">
        <v>13</v>
      </c>
      <c r="F601" s="18">
        <v>45112</v>
      </c>
      <c r="G601">
        <v>116</v>
      </c>
      <c r="H601">
        <v>2.2999999999999998</v>
      </c>
      <c r="I601">
        <f>IF(MONTH(calls[[#This Row],[Date of Call]])&lt;=6, YEAR(calls[[#This Row],[Date of Call]]), YEAR(calls[[#This Row],[Date of Call]])+1)</f>
        <v>2024</v>
      </c>
      <c r="J601" t="str">
        <f>TEXT(calls[[#This Row],[Date of Call]],"DDDD")</f>
        <v>Wednesday</v>
      </c>
      <c r="K601" t="str" cm="1">
        <f t="array" ref="K601">_xlfn.IFS(calls[[#This Row],[Duration]]&lt;=10,"Under 10 mins", calls[[#This Row],[Duration]]&lt;=30, "10 to 30 mins", calls[[#This Row],[Duration]]&lt;=60, "30 to 60 mins", calls[[#This Row],[Duration]]&lt;=120, "1 to 2 hours", TRUE, "More than 2 hours")</f>
        <v>More than 2 hours</v>
      </c>
      <c r="L601">
        <f>ROUND(calls[[#This Row],[Satisfaction Rating]],0)</f>
        <v>2</v>
      </c>
    </row>
    <row r="602" spans="2:12" x14ac:dyDescent="0.3">
      <c r="B602" t="s">
        <v>624</v>
      </c>
      <c r="C602" t="s">
        <v>20</v>
      </c>
      <c r="D602">
        <v>102</v>
      </c>
      <c r="E602" s="17" t="s">
        <v>10</v>
      </c>
      <c r="F602" s="18">
        <v>45113</v>
      </c>
      <c r="G602">
        <v>70</v>
      </c>
      <c r="H602">
        <v>2.8</v>
      </c>
      <c r="I602">
        <f>IF(MONTH(calls[[#This Row],[Date of Call]])&lt;=6, YEAR(calls[[#This Row],[Date of Call]]), YEAR(calls[[#This Row],[Date of Call]])+1)</f>
        <v>2024</v>
      </c>
      <c r="J602" t="str">
        <f>TEXT(calls[[#This Row],[Date of Call]],"DDDD")</f>
        <v>Thursday</v>
      </c>
      <c r="K602" t="str" cm="1">
        <f t="array" ref="K602">_xlfn.IFS(calls[[#This Row],[Duration]]&lt;=10,"Under 10 mins", calls[[#This Row],[Duration]]&lt;=30, "10 to 30 mins", calls[[#This Row],[Duration]]&lt;=60, "30 to 60 mins", calls[[#This Row],[Duration]]&lt;=120, "1 to 2 hours", TRUE, "More than 2 hours")</f>
        <v>1 to 2 hours</v>
      </c>
      <c r="L602">
        <f>ROUND(calls[[#This Row],[Satisfaction Rating]],0)</f>
        <v>3</v>
      </c>
    </row>
    <row r="603" spans="2:12" x14ac:dyDescent="0.3">
      <c r="B603" t="s">
        <v>625</v>
      </c>
      <c r="C603" t="s">
        <v>7</v>
      </c>
      <c r="D603">
        <v>52</v>
      </c>
      <c r="E603" s="17" t="s">
        <v>11</v>
      </c>
      <c r="F603" s="18">
        <v>45113</v>
      </c>
      <c r="G603">
        <v>42</v>
      </c>
      <c r="H603">
        <v>4.5</v>
      </c>
      <c r="I603">
        <f>IF(MONTH(calls[[#This Row],[Date of Call]])&lt;=6, YEAR(calls[[#This Row],[Date of Call]]), YEAR(calls[[#This Row],[Date of Call]])+1)</f>
        <v>2024</v>
      </c>
      <c r="J603" t="str">
        <f>TEXT(calls[[#This Row],[Date of Call]],"DDDD")</f>
        <v>Thursday</v>
      </c>
      <c r="K603" t="str" cm="1">
        <f t="array" ref="K603">_xlfn.IFS(calls[[#This Row],[Duration]]&lt;=10,"Under 10 mins", calls[[#This Row],[Duration]]&lt;=30, "10 to 30 mins", calls[[#This Row],[Duration]]&lt;=60, "30 to 60 mins", calls[[#This Row],[Duration]]&lt;=120, "1 to 2 hours", TRUE, "More than 2 hours")</f>
        <v>30 to 60 mins</v>
      </c>
      <c r="L603">
        <f>ROUND(calls[[#This Row],[Satisfaction Rating]],0)</f>
        <v>5</v>
      </c>
    </row>
    <row r="604" spans="2:12" x14ac:dyDescent="0.3">
      <c r="B604" t="s">
        <v>626</v>
      </c>
      <c r="C604" t="s">
        <v>8</v>
      </c>
      <c r="D604">
        <v>55</v>
      </c>
      <c r="E604" s="17" t="s">
        <v>9</v>
      </c>
      <c r="F604" s="18">
        <v>45114</v>
      </c>
      <c r="G604">
        <v>112</v>
      </c>
      <c r="H604">
        <v>4.5</v>
      </c>
      <c r="I604">
        <f>IF(MONTH(calls[[#This Row],[Date of Call]])&lt;=6, YEAR(calls[[#This Row],[Date of Call]]), YEAR(calls[[#This Row],[Date of Call]])+1)</f>
        <v>2024</v>
      </c>
      <c r="J604" t="str">
        <f>TEXT(calls[[#This Row],[Date of Call]],"DDDD")</f>
        <v>Friday</v>
      </c>
      <c r="K604" t="str" cm="1">
        <f t="array" ref="K604">_xlfn.IFS(calls[[#This Row],[Duration]]&lt;=10,"Under 10 mins", calls[[#This Row],[Duration]]&lt;=30, "10 to 30 mins", calls[[#This Row],[Duration]]&lt;=60, "30 to 60 mins", calls[[#This Row],[Duration]]&lt;=120, "1 to 2 hours", TRUE, "More than 2 hours")</f>
        <v>30 to 60 mins</v>
      </c>
      <c r="L604">
        <f>ROUND(calls[[#This Row],[Satisfaction Rating]],0)</f>
        <v>5</v>
      </c>
    </row>
    <row r="605" spans="2:12" x14ac:dyDescent="0.3">
      <c r="B605" t="s">
        <v>627</v>
      </c>
      <c r="C605" t="s">
        <v>21</v>
      </c>
      <c r="D605">
        <v>107</v>
      </c>
      <c r="E605" s="17" t="s">
        <v>13</v>
      </c>
      <c r="F605" s="18">
        <v>45114</v>
      </c>
      <c r="G605">
        <v>20</v>
      </c>
      <c r="H605">
        <v>4.5</v>
      </c>
      <c r="I605">
        <f>IF(MONTH(calls[[#This Row],[Date of Call]])&lt;=6, YEAR(calls[[#This Row],[Date of Call]]), YEAR(calls[[#This Row],[Date of Call]])+1)</f>
        <v>2024</v>
      </c>
      <c r="J605" t="str">
        <f>TEXT(calls[[#This Row],[Date of Call]],"DDDD")</f>
        <v>Friday</v>
      </c>
      <c r="K605" t="str" cm="1">
        <f t="array" ref="K605">_xlfn.IFS(calls[[#This Row],[Duration]]&lt;=10,"Under 10 mins", calls[[#This Row],[Duration]]&lt;=30, "10 to 30 mins", calls[[#This Row],[Duration]]&lt;=60, "30 to 60 mins", calls[[#This Row],[Duration]]&lt;=120, "1 to 2 hours", TRUE, "More than 2 hours")</f>
        <v>1 to 2 hours</v>
      </c>
      <c r="L605">
        <f>ROUND(calls[[#This Row],[Satisfaction Rating]],0)</f>
        <v>5</v>
      </c>
    </row>
    <row r="606" spans="2:12" x14ac:dyDescent="0.3">
      <c r="B606" t="s">
        <v>628</v>
      </c>
      <c r="C606" t="s">
        <v>24</v>
      </c>
      <c r="D606">
        <v>88</v>
      </c>
      <c r="E606" s="17" t="s">
        <v>11</v>
      </c>
      <c r="F606" s="18">
        <v>45115</v>
      </c>
      <c r="G606">
        <v>110</v>
      </c>
      <c r="H606">
        <v>4.8</v>
      </c>
      <c r="I606">
        <f>IF(MONTH(calls[[#This Row],[Date of Call]])&lt;=6, YEAR(calls[[#This Row],[Date of Call]]), YEAR(calls[[#This Row],[Date of Call]])+1)</f>
        <v>2024</v>
      </c>
      <c r="J606" t="str">
        <f>TEXT(calls[[#This Row],[Date of Call]],"DDDD")</f>
        <v>Saturday</v>
      </c>
      <c r="K606" t="str" cm="1">
        <f t="array" ref="K606">_xlfn.IFS(calls[[#This Row],[Duration]]&lt;=10,"Under 10 mins", calls[[#This Row],[Duration]]&lt;=30, "10 to 30 mins", calls[[#This Row],[Duration]]&lt;=60, "30 to 60 mins", calls[[#This Row],[Duration]]&lt;=120, "1 to 2 hours", TRUE, "More than 2 hours")</f>
        <v>1 to 2 hours</v>
      </c>
      <c r="L606">
        <f>ROUND(calls[[#This Row],[Satisfaction Rating]],0)</f>
        <v>5</v>
      </c>
    </row>
    <row r="607" spans="2:12" x14ac:dyDescent="0.3">
      <c r="B607" t="s">
        <v>629</v>
      </c>
      <c r="C607" t="s">
        <v>15</v>
      </c>
      <c r="D607">
        <v>49</v>
      </c>
      <c r="E607" s="17" t="s">
        <v>11</v>
      </c>
      <c r="F607" s="18">
        <v>45115</v>
      </c>
      <c r="G607">
        <v>39</v>
      </c>
      <c r="H607">
        <v>4.5999999999999996</v>
      </c>
      <c r="I607">
        <f>IF(MONTH(calls[[#This Row],[Date of Call]])&lt;=6, YEAR(calls[[#This Row],[Date of Call]]), YEAR(calls[[#This Row],[Date of Call]])+1)</f>
        <v>2024</v>
      </c>
      <c r="J607" t="str">
        <f>TEXT(calls[[#This Row],[Date of Call]],"DDDD")</f>
        <v>Saturday</v>
      </c>
      <c r="K607" t="str" cm="1">
        <f t="array" ref="K607">_xlfn.IFS(calls[[#This Row],[Duration]]&lt;=10,"Under 10 mins", calls[[#This Row],[Duration]]&lt;=30, "10 to 30 mins", calls[[#This Row],[Duration]]&lt;=60, "30 to 60 mins", calls[[#This Row],[Duration]]&lt;=120, "1 to 2 hours", TRUE, "More than 2 hours")</f>
        <v>30 to 60 mins</v>
      </c>
      <c r="L607">
        <f>ROUND(calls[[#This Row],[Satisfaction Rating]],0)</f>
        <v>5</v>
      </c>
    </row>
    <row r="608" spans="2:12" x14ac:dyDescent="0.3">
      <c r="B608" t="s">
        <v>630</v>
      </c>
      <c r="C608" t="s">
        <v>24</v>
      </c>
      <c r="D608">
        <v>72</v>
      </c>
      <c r="E608" s="17" t="s">
        <v>10</v>
      </c>
      <c r="F608" s="18">
        <v>45115</v>
      </c>
      <c r="G608">
        <v>76</v>
      </c>
      <c r="H608">
        <v>4.5</v>
      </c>
      <c r="I608">
        <f>IF(MONTH(calls[[#This Row],[Date of Call]])&lt;=6, YEAR(calls[[#This Row],[Date of Call]]), YEAR(calls[[#This Row],[Date of Call]])+1)</f>
        <v>2024</v>
      </c>
      <c r="J608" t="str">
        <f>TEXT(calls[[#This Row],[Date of Call]],"DDDD")</f>
        <v>Saturday</v>
      </c>
      <c r="K608" t="str" cm="1">
        <f t="array" ref="K608">_xlfn.IFS(calls[[#This Row],[Duration]]&lt;=10,"Under 10 mins", calls[[#This Row],[Duration]]&lt;=30, "10 to 30 mins", calls[[#This Row],[Duration]]&lt;=60, "30 to 60 mins", calls[[#This Row],[Duration]]&lt;=120, "1 to 2 hours", TRUE, "More than 2 hours")</f>
        <v>1 to 2 hours</v>
      </c>
      <c r="L608">
        <f>ROUND(calls[[#This Row],[Satisfaction Rating]],0)</f>
        <v>5</v>
      </c>
    </row>
    <row r="609" spans="2:12" x14ac:dyDescent="0.3">
      <c r="B609" t="s">
        <v>631</v>
      </c>
      <c r="C609" t="s">
        <v>12</v>
      </c>
      <c r="D609">
        <v>50</v>
      </c>
      <c r="E609" s="17" t="s">
        <v>10</v>
      </c>
      <c r="F609" s="18">
        <v>45115</v>
      </c>
      <c r="G609">
        <v>40</v>
      </c>
      <c r="H609">
        <v>5</v>
      </c>
      <c r="I609">
        <f>IF(MONTH(calls[[#This Row],[Date of Call]])&lt;=6, YEAR(calls[[#This Row],[Date of Call]]), YEAR(calls[[#This Row],[Date of Call]])+1)</f>
        <v>2024</v>
      </c>
      <c r="J609" t="str">
        <f>TEXT(calls[[#This Row],[Date of Call]],"DDDD")</f>
        <v>Saturday</v>
      </c>
      <c r="K609" t="str" cm="1">
        <f t="array" ref="K609">_xlfn.IFS(calls[[#This Row],[Duration]]&lt;=10,"Under 10 mins", calls[[#This Row],[Duration]]&lt;=30, "10 to 30 mins", calls[[#This Row],[Duration]]&lt;=60, "30 to 60 mins", calls[[#This Row],[Duration]]&lt;=120, "1 to 2 hours", TRUE, "More than 2 hours")</f>
        <v>30 to 60 mins</v>
      </c>
      <c r="L609">
        <f>ROUND(calls[[#This Row],[Satisfaction Rating]],0)</f>
        <v>5</v>
      </c>
    </row>
    <row r="610" spans="2:12" x14ac:dyDescent="0.3">
      <c r="B610" t="s">
        <v>632</v>
      </c>
      <c r="C610" t="s">
        <v>24</v>
      </c>
      <c r="D610">
        <v>52</v>
      </c>
      <c r="E610" s="17" t="s">
        <v>13</v>
      </c>
      <c r="F610" s="18">
        <v>45115</v>
      </c>
      <c r="G610">
        <v>42</v>
      </c>
      <c r="H610">
        <v>4.8</v>
      </c>
      <c r="I610">
        <f>IF(MONTH(calls[[#This Row],[Date of Call]])&lt;=6, YEAR(calls[[#This Row],[Date of Call]]), YEAR(calls[[#This Row],[Date of Call]])+1)</f>
        <v>2024</v>
      </c>
      <c r="J610" t="str">
        <f>TEXT(calls[[#This Row],[Date of Call]],"DDDD")</f>
        <v>Saturday</v>
      </c>
      <c r="K610" t="str" cm="1">
        <f t="array" ref="K610">_xlfn.IFS(calls[[#This Row],[Duration]]&lt;=10,"Under 10 mins", calls[[#This Row],[Duration]]&lt;=30, "10 to 30 mins", calls[[#This Row],[Duration]]&lt;=60, "30 to 60 mins", calls[[#This Row],[Duration]]&lt;=120, "1 to 2 hours", TRUE, "More than 2 hours")</f>
        <v>30 to 60 mins</v>
      </c>
      <c r="L610">
        <f>ROUND(calls[[#This Row],[Satisfaction Rating]],0)</f>
        <v>5</v>
      </c>
    </row>
    <row r="611" spans="2:12" x14ac:dyDescent="0.3">
      <c r="B611" t="s">
        <v>633</v>
      </c>
      <c r="C611" t="s">
        <v>23</v>
      </c>
      <c r="D611">
        <v>85</v>
      </c>
      <c r="E611" s="17" t="s">
        <v>6</v>
      </c>
      <c r="F611" s="18">
        <v>45116</v>
      </c>
      <c r="G611">
        <v>215</v>
      </c>
      <c r="H611">
        <v>3.5</v>
      </c>
      <c r="I611">
        <f>IF(MONTH(calls[[#This Row],[Date of Call]])&lt;=6, YEAR(calls[[#This Row],[Date of Call]]), YEAR(calls[[#This Row],[Date of Call]])+1)</f>
        <v>2024</v>
      </c>
      <c r="J611" t="str">
        <f>TEXT(calls[[#This Row],[Date of Call]],"DDDD")</f>
        <v>Sunday</v>
      </c>
      <c r="K611" t="str" cm="1">
        <f t="array" ref="K611">_xlfn.IFS(calls[[#This Row],[Duration]]&lt;=10,"Under 10 mins", calls[[#This Row],[Duration]]&lt;=30, "10 to 30 mins", calls[[#This Row],[Duration]]&lt;=60, "30 to 60 mins", calls[[#This Row],[Duration]]&lt;=120, "1 to 2 hours", TRUE, "More than 2 hours")</f>
        <v>1 to 2 hours</v>
      </c>
      <c r="L611">
        <f>ROUND(calls[[#This Row],[Satisfaction Rating]],0)</f>
        <v>4</v>
      </c>
    </row>
    <row r="612" spans="2:12" x14ac:dyDescent="0.3">
      <c r="B612" t="s">
        <v>634</v>
      </c>
      <c r="C612" t="s">
        <v>22</v>
      </c>
      <c r="D612">
        <v>98</v>
      </c>
      <c r="E612" s="17" t="s">
        <v>6</v>
      </c>
      <c r="F612" s="18">
        <v>45117</v>
      </c>
      <c r="G612">
        <v>130</v>
      </c>
      <c r="H612">
        <v>3.4</v>
      </c>
      <c r="I612">
        <f>IF(MONTH(calls[[#This Row],[Date of Call]])&lt;=6, YEAR(calls[[#This Row],[Date of Call]]), YEAR(calls[[#This Row],[Date of Call]])+1)</f>
        <v>2024</v>
      </c>
      <c r="J612" t="str">
        <f>TEXT(calls[[#This Row],[Date of Call]],"DDDD")</f>
        <v>Monday</v>
      </c>
      <c r="K612" t="str" cm="1">
        <f t="array" ref="K612">_xlfn.IFS(calls[[#This Row],[Duration]]&lt;=10,"Under 10 mins", calls[[#This Row],[Duration]]&lt;=30, "10 to 30 mins", calls[[#This Row],[Duration]]&lt;=60, "30 to 60 mins", calls[[#This Row],[Duration]]&lt;=120, "1 to 2 hours", TRUE, "More than 2 hours")</f>
        <v>1 to 2 hours</v>
      </c>
      <c r="L612">
        <f>ROUND(calls[[#This Row],[Satisfaction Rating]],0)</f>
        <v>3</v>
      </c>
    </row>
    <row r="613" spans="2:12" x14ac:dyDescent="0.3">
      <c r="B613" t="s">
        <v>635</v>
      </c>
      <c r="C613" t="s">
        <v>19</v>
      </c>
      <c r="D613">
        <v>52</v>
      </c>
      <c r="E613" s="17" t="s">
        <v>6</v>
      </c>
      <c r="F613" s="18">
        <v>45117</v>
      </c>
      <c r="G613">
        <v>190</v>
      </c>
      <c r="H613">
        <v>3.3</v>
      </c>
      <c r="I613">
        <f>IF(MONTH(calls[[#This Row],[Date of Call]])&lt;=6, YEAR(calls[[#This Row],[Date of Call]]), YEAR(calls[[#This Row],[Date of Call]])+1)</f>
        <v>2024</v>
      </c>
      <c r="J613" t="str">
        <f>TEXT(calls[[#This Row],[Date of Call]],"DDDD")</f>
        <v>Monday</v>
      </c>
      <c r="K613" t="str" cm="1">
        <f t="array" ref="K613">_xlfn.IFS(calls[[#This Row],[Duration]]&lt;=10,"Under 10 mins", calls[[#This Row],[Duration]]&lt;=30, "10 to 30 mins", calls[[#This Row],[Duration]]&lt;=60, "30 to 60 mins", calls[[#This Row],[Duration]]&lt;=120, "1 to 2 hours", TRUE, "More than 2 hours")</f>
        <v>30 to 60 mins</v>
      </c>
      <c r="L613">
        <f>ROUND(calls[[#This Row],[Satisfaction Rating]],0)</f>
        <v>3</v>
      </c>
    </row>
    <row r="614" spans="2:12" x14ac:dyDescent="0.3">
      <c r="B614" t="s">
        <v>636</v>
      </c>
      <c r="C614" t="s">
        <v>8</v>
      </c>
      <c r="D614">
        <v>154</v>
      </c>
      <c r="E614" s="17" t="s">
        <v>11</v>
      </c>
      <c r="F614" s="18">
        <v>45117</v>
      </c>
      <c r="G614">
        <v>164</v>
      </c>
      <c r="H614">
        <v>4.9000000000000004</v>
      </c>
      <c r="I614">
        <f>IF(MONTH(calls[[#This Row],[Date of Call]])&lt;=6, YEAR(calls[[#This Row],[Date of Call]]), YEAR(calls[[#This Row],[Date of Call]])+1)</f>
        <v>2024</v>
      </c>
      <c r="J614" t="str">
        <f>TEXT(calls[[#This Row],[Date of Call]],"DDDD")</f>
        <v>Monday</v>
      </c>
      <c r="K614" t="str" cm="1">
        <f t="array" ref="K614">_xlfn.IFS(calls[[#This Row],[Duration]]&lt;=10,"Under 10 mins", calls[[#This Row],[Duration]]&lt;=30, "10 to 30 mins", calls[[#This Row],[Duration]]&lt;=60, "30 to 60 mins", calls[[#This Row],[Duration]]&lt;=120, "1 to 2 hours", TRUE, "More than 2 hours")</f>
        <v>More than 2 hours</v>
      </c>
      <c r="L614">
        <f>ROUND(calls[[#This Row],[Satisfaction Rating]],0)</f>
        <v>5</v>
      </c>
    </row>
    <row r="615" spans="2:12" x14ac:dyDescent="0.3">
      <c r="B615" t="s">
        <v>637</v>
      </c>
      <c r="C615" t="s">
        <v>5</v>
      </c>
      <c r="D615">
        <v>131</v>
      </c>
      <c r="E615" s="17" t="s">
        <v>9</v>
      </c>
      <c r="F615" s="18">
        <v>45118</v>
      </c>
      <c r="G615">
        <v>76</v>
      </c>
      <c r="H615">
        <v>4.5</v>
      </c>
      <c r="I615">
        <f>IF(MONTH(calls[[#This Row],[Date of Call]])&lt;=6, YEAR(calls[[#This Row],[Date of Call]]), YEAR(calls[[#This Row],[Date of Call]])+1)</f>
        <v>2024</v>
      </c>
      <c r="J615" t="str">
        <f>TEXT(calls[[#This Row],[Date of Call]],"DDDD")</f>
        <v>Tuesday</v>
      </c>
      <c r="K615" t="str" cm="1">
        <f t="array" ref="K615">_xlfn.IFS(calls[[#This Row],[Duration]]&lt;=10,"Under 10 mins", calls[[#This Row],[Duration]]&lt;=30, "10 to 30 mins", calls[[#This Row],[Duration]]&lt;=60, "30 to 60 mins", calls[[#This Row],[Duration]]&lt;=120, "1 to 2 hours", TRUE, "More than 2 hours")</f>
        <v>More than 2 hours</v>
      </c>
      <c r="L615">
        <f>ROUND(calls[[#This Row],[Satisfaction Rating]],0)</f>
        <v>5</v>
      </c>
    </row>
    <row r="616" spans="2:12" x14ac:dyDescent="0.3">
      <c r="B616" t="s">
        <v>638</v>
      </c>
      <c r="C616" t="s">
        <v>23</v>
      </c>
      <c r="D616">
        <v>73</v>
      </c>
      <c r="E616" s="17" t="s">
        <v>9</v>
      </c>
      <c r="F616" s="18">
        <v>45119</v>
      </c>
      <c r="G616">
        <v>87</v>
      </c>
      <c r="H616">
        <v>4.8</v>
      </c>
      <c r="I616">
        <f>IF(MONTH(calls[[#This Row],[Date of Call]])&lt;=6, YEAR(calls[[#This Row],[Date of Call]]), YEAR(calls[[#This Row],[Date of Call]])+1)</f>
        <v>2024</v>
      </c>
      <c r="J616" t="str">
        <f>TEXT(calls[[#This Row],[Date of Call]],"DDDD")</f>
        <v>Wednesday</v>
      </c>
      <c r="K616" t="str" cm="1">
        <f t="array" ref="K616">_xlfn.IFS(calls[[#This Row],[Duration]]&lt;=10,"Under 10 mins", calls[[#This Row],[Duration]]&lt;=30, "10 to 30 mins", calls[[#This Row],[Duration]]&lt;=60, "30 to 60 mins", calls[[#This Row],[Duration]]&lt;=120, "1 to 2 hours", TRUE, "More than 2 hours")</f>
        <v>1 to 2 hours</v>
      </c>
      <c r="L616">
        <f>ROUND(calls[[#This Row],[Satisfaction Rating]],0)</f>
        <v>5</v>
      </c>
    </row>
    <row r="617" spans="2:12" x14ac:dyDescent="0.3">
      <c r="B617" t="s">
        <v>639</v>
      </c>
      <c r="C617" t="s">
        <v>14</v>
      </c>
      <c r="D617">
        <v>45</v>
      </c>
      <c r="E617" s="17" t="s">
        <v>6</v>
      </c>
      <c r="F617" s="18">
        <v>45119</v>
      </c>
      <c r="G617">
        <v>84</v>
      </c>
      <c r="H617">
        <v>4.8</v>
      </c>
      <c r="I617">
        <f>IF(MONTH(calls[[#This Row],[Date of Call]])&lt;=6, YEAR(calls[[#This Row],[Date of Call]]), YEAR(calls[[#This Row],[Date of Call]])+1)</f>
        <v>2024</v>
      </c>
      <c r="J617" t="str">
        <f>TEXT(calls[[#This Row],[Date of Call]],"DDDD")</f>
        <v>Wednesday</v>
      </c>
      <c r="K617" t="str" cm="1">
        <f t="array" ref="K617">_xlfn.IFS(calls[[#This Row],[Duration]]&lt;=10,"Under 10 mins", calls[[#This Row],[Duration]]&lt;=30, "10 to 30 mins", calls[[#This Row],[Duration]]&lt;=60, "30 to 60 mins", calls[[#This Row],[Duration]]&lt;=120, "1 to 2 hours", TRUE, "More than 2 hours")</f>
        <v>30 to 60 mins</v>
      </c>
      <c r="L617">
        <f>ROUND(calls[[#This Row],[Satisfaction Rating]],0)</f>
        <v>5</v>
      </c>
    </row>
    <row r="618" spans="2:12" x14ac:dyDescent="0.3">
      <c r="B618" t="s">
        <v>640</v>
      </c>
      <c r="C618" t="s">
        <v>7</v>
      </c>
      <c r="D618">
        <v>114</v>
      </c>
      <c r="E618" s="17" t="s">
        <v>13</v>
      </c>
      <c r="F618" s="18">
        <v>45119</v>
      </c>
      <c r="G618">
        <v>114</v>
      </c>
      <c r="H618">
        <v>3.9</v>
      </c>
      <c r="I618">
        <f>IF(MONTH(calls[[#This Row],[Date of Call]])&lt;=6, YEAR(calls[[#This Row],[Date of Call]]), YEAR(calls[[#This Row],[Date of Call]])+1)</f>
        <v>2024</v>
      </c>
      <c r="J618" t="str">
        <f>TEXT(calls[[#This Row],[Date of Call]],"DDDD")</f>
        <v>Wednesday</v>
      </c>
      <c r="K618" t="str" cm="1">
        <f t="array" ref="K618">_xlfn.IFS(calls[[#This Row],[Duration]]&lt;=10,"Under 10 mins", calls[[#This Row],[Duration]]&lt;=30, "10 to 30 mins", calls[[#This Row],[Duration]]&lt;=60, "30 to 60 mins", calls[[#This Row],[Duration]]&lt;=120, "1 to 2 hours", TRUE, "More than 2 hours")</f>
        <v>1 to 2 hours</v>
      </c>
      <c r="L618">
        <f>ROUND(calls[[#This Row],[Satisfaction Rating]],0)</f>
        <v>4</v>
      </c>
    </row>
    <row r="619" spans="2:12" x14ac:dyDescent="0.3">
      <c r="B619" t="s">
        <v>641</v>
      </c>
      <c r="C619" t="s">
        <v>22</v>
      </c>
      <c r="D619">
        <v>69</v>
      </c>
      <c r="E619" s="17" t="s">
        <v>9</v>
      </c>
      <c r="F619" s="18">
        <v>45120</v>
      </c>
      <c r="G619">
        <v>56</v>
      </c>
      <c r="H619">
        <v>3.9</v>
      </c>
      <c r="I619">
        <f>IF(MONTH(calls[[#This Row],[Date of Call]])&lt;=6, YEAR(calls[[#This Row],[Date of Call]]), YEAR(calls[[#This Row],[Date of Call]])+1)</f>
        <v>2024</v>
      </c>
      <c r="J619" t="str">
        <f>TEXT(calls[[#This Row],[Date of Call]],"DDDD")</f>
        <v>Thursday</v>
      </c>
      <c r="K619" t="str" cm="1">
        <f t="array" ref="K619">_xlfn.IFS(calls[[#This Row],[Duration]]&lt;=10,"Under 10 mins", calls[[#This Row],[Duration]]&lt;=30, "10 to 30 mins", calls[[#This Row],[Duration]]&lt;=60, "30 to 60 mins", calls[[#This Row],[Duration]]&lt;=120, "1 to 2 hours", TRUE, "More than 2 hours")</f>
        <v>1 to 2 hours</v>
      </c>
      <c r="L619">
        <f>ROUND(calls[[#This Row],[Satisfaction Rating]],0)</f>
        <v>4</v>
      </c>
    </row>
    <row r="620" spans="2:12" x14ac:dyDescent="0.3">
      <c r="B620" t="s">
        <v>642</v>
      </c>
      <c r="C620" t="s">
        <v>5</v>
      </c>
      <c r="D620">
        <v>33</v>
      </c>
      <c r="E620" s="17" t="s">
        <v>11</v>
      </c>
      <c r="F620" s="18">
        <v>45120</v>
      </c>
      <c r="G620">
        <v>27</v>
      </c>
      <c r="H620">
        <v>3.7</v>
      </c>
      <c r="I620">
        <f>IF(MONTH(calls[[#This Row],[Date of Call]])&lt;=6, YEAR(calls[[#This Row],[Date of Call]]), YEAR(calls[[#This Row],[Date of Call]])+1)</f>
        <v>2024</v>
      </c>
      <c r="J620" t="str">
        <f>TEXT(calls[[#This Row],[Date of Call]],"DDDD")</f>
        <v>Thursday</v>
      </c>
      <c r="K620" t="str" cm="1">
        <f t="array" ref="K620">_xlfn.IFS(calls[[#This Row],[Duration]]&lt;=10,"Under 10 mins", calls[[#This Row],[Duration]]&lt;=30, "10 to 30 mins", calls[[#This Row],[Duration]]&lt;=60, "30 to 60 mins", calls[[#This Row],[Duration]]&lt;=120, "1 to 2 hours", TRUE, "More than 2 hours")</f>
        <v>30 to 60 mins</v>
      </c>
      <c r="L620">
        <f>ROUND(calls[[#This Row],[Satisfaction Rating]],0)</f>
        <v>4</v>
      </c>
    </row>
    <row r="621" spans="2:12" x14ac:dyDescent="0.3">
      <c r="B621" t="s">
        <v>643</v>
      </c>
      <c r="C621" t="s">
        <v>12</v>
      </c>
      <c r="D621">
        <v>31</v>
      </c>
      <c r="E621" s="17" t="s">
        <v>10</v>
      </c>
      <c r="F621" s="18">
        <v>45121</v>
      </c>
      <c r="G621">
        <v>84</v>
      </c>
      <c r="H621">
        <v>4.8</v>
      </c>
      <c r="I621">
        <f>IF(MONTH(calls[[#This Row],[Date of Call]])&lt;=6, YEAR(calls[[#This Row],[Date of Call]]), YEAR(calls[[#This Row],[Date of Call]])+1)</f>
        <v>2024</v>
      </c>
      <c r="J621" t="str">
        <f>TEXT(calls[[#This Row],[Date of Call]],"DDDD")</f>
        <v>Friday</v>
      </c>
      <c r="K621" t="str" cm="1">
        <f t="array" ref="K621">_xlfn.IFS(calls[[#This Row],[Duration]]&lt;=10,"Under 10 mins", calls[[#This Row],[Duration]]&lt;=30, "10 to 30 mins", calls[[#This Row],[Duration]]&lt;=60, "30 to 60 mins", calls[[#This Row],[Duration]]&lt;=120, "1 to 2 hours", TRUE, "More than 2 hours")</f>
        <v>30 to 60 mins</v>
      </c>
      <c r="L621">
        <f>ROUND(calls[[#This Row],[Satisfaction Rating]],0)</f>
        <v>5</v>
      </c>
    </row>
    <row r="622" spans="2:12" x14ac:dyDescent="0.3">
      <c r="B622" t="s">
        <v>644</v>
      </c>
      <c r="C622" t="s">
        <v>14</v>
      </c>
      <c r="D622">
        <v>168</v>
      </c>
      <c r="E622" s="17" t="s">
        <v>11</v>
      </c>
      <c r="F622" s="18">
        <v>45121</v>
      </c>
      <c r="G622">
        <v>72</v>
      </c>
      <c r="H622">
        <v>3.5</v>
      </c>
      <c r="I622">
        <f>IF(MONTH(calls[[#This Row],[Date of Call]])&lt;=6, YEAR(calls[[#This Row],[Date of Call]]), YEAR(calls[[#This Row],[Date of Call]])+1)</f>
        <v>2024</v>
      </c>
      <c r="J622" t="str">
        <f>TEXT(calls[[#This Row],[Date of Call]],"DDDD")</f>
        <v>Friday</v>
      </c>
      <c r="K622" t="str" cm="1">
        <f t="array" ref="K622">_xlfn.IFS(calls[[#This Row],[Duration]]&lt;=10,"Under 10 mins", calls[[#This Row],[Duration]]&lt;=30, "10 to 30 mins", calls[[#This Row],[Duration]]&lt;=60, "30 to 60 mins", calls[[#This Row],[Duration]]&lt;=120, "1 to 2 hours", TRUE, "More than 2 hours")</f>
        <v>More than 2 hours</v>
      </c>
      <c r="L622">
        <f>ROUND(calls[[#This Row],[Satisfaction Rating]],0)</f>
        <v>4</v>
      </c>
    </row>
    <row r="623" spans="2:12" x14ac:dyDescent="0.3">
      <c r="B623" t="s">
        <v>645</v>
      </c>
      <c r="C623" t="s">
        <v>23</v>
      </c>
      <c r="D623">
        <v>111</v>
      </c>
      <c r="E623" s="17" t="s">
        <v>13</v>
      </c>
      <c r="F623" s="18">
        <v>45122</v>
      </c>
      <c r="G623">
        <v>126</v>
      </c>
      <c r="H623">
        <v>4.2</v>
      </c>
      <c r="I623">
        <f>IF(MONTH(calls[[#This Row],[Date of Call]])&lt;=6, YEAR(calls[[#This Row],[Date of Call]]), YEAR(calls[[#This Row],[Date of Call]])+1)</f>
        <v>2024</v>
      </c>
      <c r="J623" t="str">
        <f>TEXT(calls[[#This Row],[Date of Call]],"DDDD")</f>
        <v>Saturday</v>
      </c>
      <c r="K623" t="str" cm="1">
        <f t="array" ref="K623">_xlfn.IFS(calls[[#This Row],[Duration]]&lt;=10,"Under 10 mins", calls[[#This Row],[Duration]]&lt;=30, "10 to 30 mins", calls[[#This Row],[Duration]]&lt;=60, "30 to 60 mins", calls[[#This Row],[Duration]]&lt;=120, "1 to 2 hours", TRUE, "More than 2 hours")</f>
        <v>1 to 2 hours</v>
      </c>
      <c r="L623">
        <f>ROUND(calls[[#This Row],[Satisfaction Rating]],0)</f>
        <v>4</v>
      </c>
    </row>
    <row r="624" spans="2:12" x14ac:dyDescent="0.3">
      <c r="B624" t="s">
        <v>646</v>
      </c>
      <c r="C624" t="s">
        <v>12</v>
      </c>
      <c r="D624">
        <v>80</v>
      </c>
      <c r="E624" s="17" t="s">
        <v>11</v>
      </c>
      <c r="F624" s="18">
        <v>45123</v>
      </c>
      <c r="G624">
        <v>88</v>
      </c>
      <c r="H624">
        <v>4.9000000000000004</v>
      </c>
      <c r="I624">
        <f>IF(MONTH(calls[[#This Row],[Date of Call]])&lt;=6, YEAR(calls[[#This Row],[Date of Call]]), YEAR(calls[[#This Row],[Date of Call]])+1)</f>
        <v>2024</v>
      </c>
      <c r="J624" t="str">
        <f>TEXT(calls[[#This Row],[Date of Call]],"DDDD")</f>
        <v>Sunday</v>
      </c>
      <c r="K624" t="str" cm="1">
        <f t="array" ref="K624">_xlfn.IFS(calls[[#This Row],[Duration]]&lt;=10,"Under 10 mins", calls[[#This Row],[Duration]]&lt;=30, "10 to 30 mins", calls[[#This Row],[Duration]]&lt;=60, "30 to 60 mins", calls[[#This Row],[Duration]]&lt;=120, "1 to 2 hours", TRUE, "More than 2 hours")</f>
        <v>1 to 2 hours</v>
      </c>
      <c r="L624">
        <f>ROUND(calls[[#This Row],[Satisfaction Rating]],0)</f>
        <v>5</v>
      </c>
    </row>
    <row r="625" spans="2:12" x14ac:dyDescent="0.3">
      <c r="B625" t="s">
        <v>647</v>
      </c>
      <c r="C625" t="s">
        <v>20</v>
      </c>
      <c r="D625">
        <v>37</v>
      </c>
      <c r="E625" s="17" t="s">
        <v>11</v>
      </c>
      <c r="F625" s="18">
        <v>45123</v>
      </c>
      <c r="G625">
        <v>124</v>
      </c>
      <c r="H625">
        <v>4.5999999999999996</v>
      </c>
      <c r="I625">
        <f>IF(MONTH(calls[[#This Row],[Date of Call]])&lt;=6, YEAR(calls[[#This Row],[Date of Call]]), YEAR(calls[[#This Row],[Date of Call]])+1)</f>
        <v>2024</v>
      </c>
      <c r="J625" t="str">
        <f>TEXT(calls[[#This Row],[Date of Call]],"DDDD")</f>
        <v>Sunday</v>
      </c>
      <c r="K625" t="str" cm="1">
        <f t="array" ref="K625">_xlfn.IFS(calls[[#This Row],[Duration]]&lt;=10,"Under 10 mins", calls[[#This Row],[Duration]]&lt;=30, "10 to 30 mins", calls[[#This Row],[Duration]]&lt;=60, "30 to 60 mins", calls[[#This Row],[Duration]]&lt;=120, "1 to 2 hours", TRUE, "More than 2 hours")</f>
        <v>30 to 60 mins</v>
      </c>
      <c r="L625">
        <f>ROUND(calls[[#This Row],[Satisfaction Rating]],0)</f>
        <v>5</v>
      </c>
    </row>
    <row r="626" spans="2:12" x14ac:dyDescent="0.3">
      <c r="B626" t="s">
        <v>648</v>
      </c>
      <c r="C626" t="s">
        <v>17</v>
      </c>
      <c r="D626">
        <v>137</v>
      </c>
      <c r="E626" s="17" t="s">
        <v>11</v>
      </c>
      <c r="F626" s="18">
        <v>45124</v>
      </c>
      <c r="G626">
        <v>84</v>
      </c>
      <c r="H626">
        <v>2.6</v>
      </c>
      <c r="I626">
        <f>IF(MONTH(calls[[#This Row],[Date of Call]])&lt;=6, YEAR(calls[[#This Row],[Date of Call]]), YEAR(calls[[#This Row],[Date of Call]])+1)</f>
        <v>2024</v>
      </c>
      <c r="J626" t="str">
        <f>TEXT(calls[[#This Row],[Date of Call]],"DDDD")</f>
        <v>Monday</v>
      </c>
      <c r="K626" t="str" cm="1">
        <f t="array" ref="K626">_xlfn.IFS(calls[[#This Row],[Duration]]&lt;=10,"Under 10 mins", calls[[#This Row],[Duration]]&lt;=30, "10 to 30 mins", calls[[#This Row],[Duration]]&lt;=60, "30 to 60 mins", calls[[#This Row],[Duration]]&lt;=120, "1 to 2 hours", TRUE, "More than 2 hours")</f>
        <v>More than 2 hours</v>
      </c>
      <c r="L626">
        <f>ROUND(calls[[#This Row],[Satisfaction Rating]],0)</f>
        <v>3</v>
      </c>
    </row>
    <row r="627" spans="2:12" x14ac:dyDescent="0.3">
      <c r="B627" t="s">
        <v>649</v>
      </c>
      <c r="C627" t="s">
        <v>22</v>
      </c>
      <c r="D627">
        <v>123</v>
      </c>
      <c r="E627" s="17" t="s">
        <v>13</v>
      </c>
      <c r="F627" s="18">
        <v>45124</v>
      </c>
      <c r="G627">
        <v>80</v>
      </c>
      <c r="H627">
        <v>2.7</v>
      </c>
      <c r="I627">
        <f>IF(MONTH(calls[[#This Row],[Date of Call]])&lt;=6, YEAR(calls[[#This Row],[Date of Call]]), YEAR(calls[[#This Row],[Date of Call]])+1)</f>
        <v>2024</v>
      </c>
      <c r="J627" t="str">
        <f>TEXT(calls[[#This Row],[Date of Call]],"DDDD")</f>
        <v>Monday</v>
      </c>
      <c r="K627" t="str" cm="1">
        <f t="array" ref="K627">_xlfn.IFS(calls[[#This Row],[Duration]]&lt;=10,"Under 10 mins", calls[[#This Row],[Duration]]&lt;=30, "10 to 30 mins", calls[[#This Row],[Duration]]&lt;=60, "30 to 60 mins", calls[[#This Row],[Duration]]&lt;=120, "1 to 2 hours", TRUE, "More than 2 hours")</f>
        <v>More than 2 hours</v>
      </c>
      <c r="L627">
        <f>ROUND(calls[[#This Row],[Satisfaction Rating]],0)</f>
        <v>3</v>
      </c>
    </row>
    <row r="628" spans="2:12" x14ac:dyDescent="0.3">
      <c r="B628" t="s">
        <v>650</v>
      </c>
      <c r="C628" t="s">
        <v>16</v>
      </c>
      <c r="D628">
        <v>105</v>
      </c>
      <c r="E628" s="17" t="s">
        <v>13</v>
      </c>
      <c r="F628" s="18">
        <v>45125</v>
      </c>
      <c r="G628">
        <v>176</v>
      </c>
      <c r="H628">
        <v>4.7</v>
      </c>
      <c r="I628">
        <f>IF(MONTH(calls[[#This Row],[Date of Call]])&lt;=6, YEAR(calls[[#This Row],[Date of Call]]), YEAR(calls[[#This Row],[Date of Call]])+1)</f>
        <v>2024</v>
      </c>
      <c r="J628" t="str">
        <f>TEXT(calls[[#This Row],[Date of Call]],"DDDD")</f>
        <v>Tuesday</v>
      </c>
      <c r="K628" t="str" cm="1">
        <f t="array" ref="K628">_xlfn.IFS(calls[[#This Row],[Duration]]&lt;=10,"Under 10 mins", calls[[#This Row],[Duration]]&lt;=30, "10 to 30 mins", calls[[#This Row],[Duration]]&lt;=60, "30 to 60 mins", calls[[#This Row],[Duration]]&lt;=120, "1 to 2 hours", TRUE, "More than 2 hours")</f>
        <v>1 to 2 hours</v>
      </c>
      <c r="L628">
        <f>ROUND(calls[[#This Row],[Satisfaction Rating]],0)</f>
        <v>5</v>
      </c>
    </row>
    <row r="629" spans="2:12" x14ac:dyDescent="0.3">
      <c r="B629" t="s">
        <v>651</v>
      </c>
      <c r="C629" t="s">
        <v>20</v>
      </c>
      <c r="D629">
        <v>76</v>
      </c>
      <c r="E629" s="17" t="s">
        <v>6</v>
      </c>
      <c r="F629" s="18">
        <v>45126</v>
      </c>
      <c r="G629">
        <v>84</v>
      </c>
      <c r="H629">
        <v>3.9</v>
      </c>
      <c r="I629">
        <f>IF(MONTH(calls[[#This Row],[Date of Call]])&lt;=6, YEAR(calls[[#This Row],[Date of Call]]), YEAR(calls[[#This Row],[Date of Call]])+1)</f>
        <v>2024</v>
      </c>
      <c r="J629" t="str">
        <f>TEXT(calls[[#This Row],[Date of Call]],"DDDD")</f>
        <v>Wednesday</v>
      </c>
      <c r="K629" t="str" cm="1">
        <f t="array" ref="K629">_xlfn.IFS(calls[[#This Row],[Duration]]&lt;=10,"Under 10 mins", calls[[#This Row],[Duration]]&lt;=30, "10 to 30 mins", calls[[#This Row],[Duration]]&lt;=60, "30 to 60 mins", calls[[#This Row],[Duration]]&lt;=120, "1 to 2 hours", TRUE, "More than 2 hours")</f>
        <v>1 to 2 hours</v>
      </c>
      <c r="L629">
        <f>ROUND(calls[[#This Row],[Satisfaction Rating]],0)</f>
        <v>4</v>
      </c>
    </row>
    <row r="630" spans="2:12" x14ac:dyDescent="0.3">
      <c r="B630" t="s">
        <v>652</v>
      </c>
      <c r="C630" t="s">
        <v>12</v>
      </c>
      <c r="D630">
        <v>144</v>
      </c>
      <c r="E630" s="17" t="s">
        <v>6</v>
      </c>
      <c r="F630" s="18">
        <v>45126</v>
      </c>
      <c r="G630">
        <v>164</v>
      </c>
      <c r="H630">
        <v>2.8</v>
      </c>
      <c r="I630">
        <f>IF(MONTH(calls[[#This Row],[Date of Call]])&lt;=6, YEAR(calls[[#This Row],[Date of Call]]), YEAR(calls[[#This Row],[Date of Call]])+1)</f>
        <v>2024</v>
      </c>
      <c r="J630" t="str">
        <f>TEXT(calls[[#This Row],[Date of Call]],"DDDD")</f>
        <v>Wednesday</v>
      </c>
      <c r="K630" t="str" cm="1">
        <f t="array" ref="K630">_xlfn.IFS(calls[[#This Row],[Duration]]&lt;=10,"Under 10 mins", calls[[#This Row],[Duration]]&lt;=30, "10 to 30 mins", calls[[#This Row],[Duration]]&lt;=60, "30 to 60 mins", calls[[#This Row],[Duration]]&lt;=120, "1 to 2 hours", TRUE, "More than 2 hours")</f>
        <v>More than 2 hours</v>
      </c>
      <c r="L630">
        <f>ROUND(calls[[#This Row],[Satisfaction Rating]],0)</f>
        <v>3</v>
      </c>
    </row>
    <row r="631" spans="2:12" x14ac:dyDescent="0.3">
      <c r="B631" t="s">
        <v>653</v>
      </c>
      <c r="C631" t="s">
        <v>5</v>
      </c>
      <c r="D631">
        <v>109</v>
      </c>
      <c r="E631" s="17" t="s">
        <v>10</v>
      </c>
      <c r="F631" s="18">
        <v>45126</v>
      </c>
      <c r="G631">
        <v>132</v>
      </c>
      <c r="H631">
        <v>3.1</v>
      </c>
      <c r="I631">
        <f>IF(MONTH(calls[[#This Row],[Date of Call]])&lt;=6, YEAR(calls[[#This Row],[Date of Call]]), YEAR(calls[[#This Row],[Date of Call]])+1)</f>
        <v>2024</v>
      </c>
      <c r="J631" t="str">
        <f>TEXT(calls[[#This Row],[Date of Call]],"DDDD")</f>
        <v>Wednesday</v>
      </c>
      <c r="K631" t="str" cm="1">
        <f t="array" ref="K631">_xlfn.IFS(calls[[#This Row],[Duration]]&lt;=10,"Under 10 mins", calls[[#This Row],[Duration]]&lt;=30, "10 to 30 mins", calls[[#This Row],[Duration]]&lt;=60, "30 to 60 mins", calls[[#This Row],[Duration]]&lt;=120, "1 to 2 hours", TRUE, "More than 2 hours")</f>
        <v>1 to 2 hours</v>
      </c>
      <c r="L631">
        <f>ROUND(calls[[#This Row],[Satisfaction Rating]],0)</f>
        <v>3</v>
      </c>
    </row>
    <row r="632" spans="2:12" x14ac:dyDescent="0.3">
      <c r="B632" t="s">
        <v>654</v>
      </c>
      <c r="C632" t="s">
        <v>22</v>
      </c>
      <c r="D632">
        <v>172</v>
      </c>
      <c r="E632" s="17" t="s">
        <v>11</v>
      </c>
      <c r="F632" s="18">
        <v>45127</v>
      </c>
      <c r="G632">
        <v>27</v>
      </c>
      <c r="H632">
        <v>4.2</v>
      </c>
      <c r="I632">
        <f>IF(MONTH(calls[[#This Row],[Date of Call]])&lt;=6, YEAR(calls[[#This Row],[Date of Call]]), YEAR(calls[[#This Row],[Date of Call]])+1)</f>
        <v>2024</v>
      </c>
      <c r="J632" t="str">
        <f>TEXT(calls[[#This Row],[Date of Call]],"DDDD")</f>
        <v>Thursday</v>
      </c>
      <c r="K632" t="str" cm="1">
        <f t="array" ref="K632">_xlfn.IFS(calls[[#This Row],[Duration]]&lt;=10,"Under 10 mins", calls[[#This Row],[Duration]]&lt;=30, "10 to 30 mins", calls[[#This Row],[Duration]]&lt;=60, "30 to 60 mins", calls[[#This Row],[Duration]]&lt;=120, "1 to 2 hours", TRUE, "More than 2 hours")</f>
        <v>More than 2 hours</v>
      </c>
      <c r="L632">
        <f>ROUND(calls[[#This Row],[Satisfaction Rating]],0)</f>
        <v>4</v>
      </c>
    </row>
    <row r="633" spans="2:12" x14ac:dyDescent="0.3">
      <c r="B633" t="s">
        <v>655</v>
      </c>
      <c r="C633" t="s">
        <v>12</v>
      </c>
      <c r="D633">
        <v>56</v>
      </c>
      <c r="E633" s="17" t="s">
        <v>13</v>
      </c>
      <c r="F633" s="18">
        <v>45127</v>
      </c>
      <c r="G633">
        <v>27</v>
      </c>
      <c r="H633">
        <v>4.3</v>
      </c>
      <c r="I633">
        <f>IF(MONTH(calls[[#This Row],[Date of Call]])&lt;=6, YEAR(calls[[#This Row],[Date of Call]]), YEAR(calls[[#This Row],[Date of Call]])+1)</f>
        <v>2024</v>
      </c>
      <c r="J633" t="str">
        <f>TEXT(calls[[#This Row],[Date of Call]],"DDDD")</f>
        <v>Thursday</v>
      </c>
      <c r="K633" t="str" cm="1">
        <f t="array" ref="K633">_xlfn.IFS(calls[[#This Row],[Duration]]&lt;=10,"Under 10 mins", calls[[#This Row],[Duration]]&lt;=30, "10 to 30 mins", calls[[#This Row],[Duration]]&lt;=60, "30 to 60 mins", calls[[#This Row],[Duration]]&lt;=120, "1 to 2 hours", TRUE, "More than 2 hours")</f>
        <v>30 to 60 mins</v>
      </c>
      <c r="L633">
        <f>ROUND(calls[[#This Row],[Satisfaction Rating]],0)</f>
        <v>4</v>
      </c>
    </row>
    <row r="634" spans="2:12" x14ac:dyDescent="0.3">
      <c r="B634" t="s">
        <v>656</v>
      </c>
      <c r="C634" t="s">
        <v>12</v>
      </c>
      <c r="D634">
        <v>121</v>
      </c>
      <c r="E634" s="17" t="s">
        <v>9</v>
      </c>
      <c r="F634" s="18">
        <v>45127</v>
      </c>
      <c r="G634">
        <v>20</v>
      </c>
      <c r="H634">
        <v>2.7</v>
      </c>
      <c r="I634">
        <f>IF(MONTH(calls[[#This Row],[Date of Call]])&lt;=6, YEAR(calls[[#This Row],[Date of Call]]), YEAR(calls[[#This Row],[Date of Call]])+1)</f>
        <v>2024</v>
      </c>
      <c r="J634" t="str">
        <f>TEXT(calls[[#This Row],[Date of Call]],"DDDD")</f>
        <v>Thursday</v>
      </c>
      <c r="K634" t="str" cm="1">
        <f t="array" ref="K634">_xlfn.IFS(calls[[#This Row],[Duration]]&lt;=10,"Under 10 mins", calls[[#This Row],[Duration]]&lt;=30, "10 to 30 mins", calls[[#This Row],[Duration]]&lt;=60, "30 to 60 mins", calls[[#This Row],[Duration]]&lt;=120, "1 to 2 hours", TRUE, "More than 2 hours")</f>
        <v>More than 2 hours</v>
      </c>
      <c r="L634">
        <f>ROUND(calls[[#This Row],[Satisfaction Rating]],0)</f>
        <v>3</v>
      </c>
    </row>
    <row r="635" spans="2:12" x14ac:dyDescent="0.3">
      <c r="B635" t="s">
        <v>657</v>
      </c>
      <c r="C635" t="s">
        <v>22</v>
      </c>
      <c r="D635">
        <v>41</v>
      </c>
      <c r="E635" s="17" t="s">
        <v>13</v>
      </c>
      <c r="F635" s="18">
        <v>45128</v>
      </c>
      <c r="G635">
        <v>112</v>
      </c>
      <c r="H635">
        <v>2.2999999999999998</v>
      </c>
      <c r="I635">
        <f>IF(MONTH(calls[[#This Row],[Date of Call]])&lt;=6, YEAR(calls[[#This Row],[Date of Call]]), YEAR(calls[[#This Row],[Date of Call]])+1)</f>
        <v>2024</v>
      </c>
      <c r="J635" t="str">
        <f>TEXT(calls[[#This Row],[Date of Call]],"DDDD")</f>
        <v>Friday</v>
      </c>
      <c r="K635" t="str" cm="1">
        <f t="array" ref="K635">_xlfn.IFS(calls[[#This Row],[Duration]]&lt;=10,"Under 10 mins", calls[[#This Row],[Duration]]&lt;=30, "10 to 30 mins", calls[[#This Row],[Duration]]&lt;=60, "30 to 60 mins", calls[[#This Row],[Duration]]&lt;=120, "1 to 2 hours", TRUE, "More than 2 hours")</f>
        <v>30 to 60 mins</v>
      </c>
      <c r="L635">
        <f>ROUND(calls[[#This Row],[Satisfaction Rating]],0)</f>
        <v>2</v>
      </c>
    </row>
    <row r="636" spans="2:12" x14ac:dyDescent="0.3">
      <c r="B636" t="s">
        <v>658</v>
      </c>
      <c r="C636" t="s">
        <v>21</v>
      </c>
      <c r="D636">
        <v>60</v>
      </c>
      <c r="E636" s="17" t="s">
        <v>11</v>
      </c>
      <c r="F636" s="18">
        <v>45128</v>
      </c>
      <c r="G636">
        <v>60</v>
      </c>
      <c r="H636">
        <v>2.2999999999999998</v>
      </c>
      <c r="I636">
        <f>IF(MONTH(calls[[#This Row],[Date of Call]])&lt;=6, YEAR(calls[[#This Row],[Date of Call]]), YEAR(calls[[#This Row],[Date of Call]])+1)</f>
        <v>2024</v>
      </c>
      <c r="J636" t="str">
        <f>TEXT(calls[[#This Row],[Date of Call]],"DDDD")</f>
        <v>Friday</v>
      </c>
      <c r="K636" t="str" cm="1">
        <f t="array" ref="K636">_xlfn.IFS(calls[[#This Row],[Duration]]&lt;=10,"Under 10 mins", calls[[#This Row],[Duration]]&lt;=30, "10 to 30 mins", calls[[#This Row],[Duration]]&lt;=60, "30 to 60 mins", calls[[#This Row],[Duration]]&lt;=120, "1 to 2 hours", TRUE, "More than 2 hours")</f>
        <v>30 to 60 mins</v>
      </c>
      <c r="L636">
        <f>ROUND(calls[[#This Row],[Satisfaction Rating]],0)</f>
        <v>2</v>
      </c>
    </row>
    <row r="637" spans="2:12" x14ac:dyDescent="0.3">
      <c r="B637" t="s">
        <v>659</v>
      </c>
      <c r="C637" t="s">
        <v>21</v>
      </c>
      <c r="D637">
        <v>144</v>
      </c>
      <c r="E637" s="17" t="s">
        <v>11</v>
      </c>
      <c r="F637" s="18">
        <v>45129</v>
      </c>
      <c r="G637">
        <v>102</v>
      </c>
      <c r="H637">
        <v>2.9</v>
      </c>
      <c r="I637">
        <f>IF(MONTH(calls[[#This Row],[Date of Call]])&lt;=6, YEAR(calls[[#This Row],[Date of Call]]), YEAR(calls[[#This Row],[Date of Call]])+1)</f>
        <v>2024</v>
      </c>
      <c r="J637" t="str">
        <f>TEXT(calls[[#This Row],[Date of Call]],"DDDD")</f>
        <v>Saturday</v>
      </c>
      <c r="K637" t="str" cm="1">
        <f t="array" ref="K637">_xlfn.IFS(calls[[#This Row],[Duration]]&lt;=10,"Under 10 mins", calls[[#This Row],[Duration]]&lt;=30, "10 to 30 mins", calls[[#This Row],[Duration]]&lt;=60, "30 to 60 mins", calls[[#This Row],[Duration]]&lt;=120, "1 to 2 hours", TRUE, "More than 2 hours")</f>
        <v>More than 2 hours</v>
      </c>
      <c r="L637">
        <f>ROUND(calls[[#This Row],[Satisfaction Rating]],0)</f>
        <v>3</v>
      </c>
    </row>
    <row r="638" spans="2:12" x14ac:dyDescent="0.3">
      <c r="B638" t="s">
        <v>660</v>
      </c>
      <c r="C638" t="s">
        <v>8</v>
      </c>
      <c r="D638">
        <v>67</v>
      </c>
      <c r="E638" s="17" t="s">
        <v>11</v>
      </c>
      <c r="F638" s="18">
        <v>45129</v>
      </c>
      <c r="G638">
        <v>38</v>
      </c>
      <c r="H638">
        <v>4.2</v>
      </c>
      <c r="I638">
        <f>IF(MONTH(calls[[#This Row],[Date of Call]])&lt;=6, YEAR(calls[[#This Row],[Date of Call]]), YEAR(calls[[#This Row],[Date of Call]])+1)</f>
        <v>2024</v>
      </c>
      <c r="J638" t="str">
        <f>TEXT(calls[[#This Row],[Date of Call]],"DDDD")</f>
        <v>Saturday</v>
      </c>
      <c r="K638" t="str" cm="1">
        <f t="array" ref="K638">_xlfn.IFS(calls[[#This Row],[Duration]]&lt;=10,"Under 10 mins", calls[[#This Row],[Duration]]&lt;=30, "10 to 30 mins", calls[[#This Row],[Duration]]&lt;=60, "30 to 60 mins", calls[[#This Row],[Duration]]&lt;=120, "1 to 2 hours", TRUE, "More than 2 hours")</f>
        <v>1 to 2 hours</v>
      </c>
      <c r="L638">
        <f>ROUND(calls[[#This Row],[Satisfaction Rating]],0)</f>
        <v>4</v>
      </c>
    </row>
    <row r="639" spans="2:12" x14ac:dyDescent="0.3">
      <c r="B639" t="s">
        <v>661</v>
      </c>
      <c r="C639" t="s">
        <v>22</v>
      </c>
      <c r="D639">
        <v>162</v>
      </c>
      <c r="E639" s="17" t="s">
        <v>10</v>
      </c>
      <c r="F639" s="18">
        <v>45129</v>
      </c>
      <c r="G639">
        <v>82</v>
      </c>
      <c r="H639">
        <v>4.5999999999999996</v>
      </c>
      <c r="I639">
        <f>IF(MONTH(calls[[#This Row],[Date of Call]])&lt;=6, YEAR(calls[[#This Row],[Date of Call]]), YEAR(calls[[#This Row],[Date of Call]])+1)</f>
        <v>2024</v>
      </c>
      <c r="J639" t="str">
        <f>TEXT(calls[[#This Row],[Date of Call]],"DDDD")</f>
        <v>Saturday</v>
      </c>
      <c r="K639" t="str" cm="1">
        <f t="array" ref="K639">_xlfn.IFS(calls[[#This Row],[Duration]]&lt;=10,"Under 10 mins", calls[[#This Row],[Duration]]&lt;=30, "10 to 30 mins", calls[[#This Row],[Duration]]&lt;=60, "30 to 60 mins", calls[[#This Row],[Duration]]&lt;=120, "1 to 2 hours", TRUE, "More than 2 hours")</f>
        <v>More than 2 hours</v>
      </c>
      <c r="L639">
        <f>ROUND(calls[[#This Row],[Satisfaction Rating]],0)</f>
        <v>5</v>
      </c>
    </row>
    <row r="640" spans="2:12" x14ac:dyDescent="0.3">
      <c r="B640" t="s">
        <v>662</v>
      </c>
      <c r="C640" t="s">
        <v>21</v>
      </c>
      <c r="D640">
        <v>87</v>
      </c>
      <c r="E640" s="17" t="s">
        <v>9</v>
      </c>
      <c r="F640" s="18">
        <v>45132</v>
      </c>
      <c r="G640">
        <v>125</v>
      </c>
      <c r="H640">
        <v>4.5</v>
      </c>
      <c r="I640">
        <f>IF(MONTH(calls[[#This Row],[Date of Call]])&lt;=6, YEAR(calls[[#This Row],[Date of Call]]), YEAR(calls[[#This Row],[Date of Call]])+1)</f>
        <v>2024</v>
      </c>
      <c r="J640" t="str">
        <f>TEXT(calls[[#This Row],[Date of Call]],"DDDD")</f>
        <v>Tuesday</v>
      </c>
      <c r="K640" t="str" cm="1">
        <f t="array" ref="K640">_xlfn.IFS(calls[[#This Row],[Duration]]&lt;=10,"Under 10 mins", calls[[#This Row],[Duration]]&lt;=30, "10 to 30 mins", calls[[#This Row],[Duration]]&lt;=60, "30 to 60 mins", calls[[#This Row],[Duration]]&lt;=120, "1 to 2 hours", TRUE, "More than 2 hours")</f>
        <v>1 to 2 hours</v>
      </c>
      <c r="L640">
        <f>ROUND(calls[[#This Row],[Satisfaction Rating]],0)</f>
        <v>5</v>
      </c>
    </row>
    <row r="641" spans="2:12" x14ac:dyDescent="0.3">
      <c r="B641" t="s">
        <v>663</v>
      </c>
      <c r="C641" t="s">
        <v>19</v>
      </c>
      <c r="D641">
        <v>10</v>
      </c>
      <c r="E641" s="17" t="s">
        <v>6</v>
      </c>
      <c r="F641" s="18">
        <v>45133</v>
      </c>
      <c r="G641">
        <v>72</v>
      </c>
      <c r="H641">
        <v>3.7</v>
      </c>
      <c r="I641">
        <f>IF(MONTH(calls[[#This Row],[Date of Call]])&lt;=6, YEAR(calls[[#This Row],[Date of Call]]), YEAR(calls[[#This Row],[Date of Call]])+1)</f>
        <v>2024</v>
      </c>
      <c r="J641" t="str">
        <f>TEXT(calls[[#This Row],[Date of Call]],"DDDD")</f>
        <v>Wednesday</v>
      </c>
      <c r="K641" t="str" cm="1">
        <f t="array" ref="K641">_xlfn.IFS(calls[[#This Row],[Duration]]&lt;=10,"Under 10 mins", calls[[#This Row],[Duration]]&lt;=30, "10 to 30 mins", calls[[#This Row],[Duration]]&lt;=60, "30 to 60 mins", calls[[#This Row],[Duration]]&lt;=120, "1 to 2 hours", TRUE, "More than 2 hours")</f>
        <v>Under 10 mins</v>
      </c>
      <c r="L641">
        <f>ROUND(calls[[#This Row],[Satisfaction Rating]],0)</f>
        <v>4</v>
      </c>
    </row>
    <row r="642" spans="2:12" x14ac:dyDescent="0.3">
      <c r="B642" t="s">
        <v>664</v>
      </c>
      <c r="C642" t="s">
        <v>12</v>
      </c>
      <c r="D642">
        <v>138</v>
      </c>
      <c r="E642" s="17" t="s">
        <v>6</v>
      </c>
      <c r="F642" s="18">
        <v>45133</v>
      </c>
      <c r="G642">
        <v>195</v>
      </c>
      <c r="H642">
        <v>4.0999999999999996</v>
      </c>
      <c r="I642">
        <f>IF(MONTH(calls[[#This Row],[Date of Call]])&lt;=6, YEAR(calls[[#This Row],[Date of Call]]), YEAR(calls[[#This Row],[Date of Call]])+1)</f>
        <v>2024</v>
      </c>
      <c r="J642" t="str">
        <f>TEXT(calls[[#This Row],[Date of Call]],"DDDD")</f>
        <v>Wednesday</v>
      </c>
      <c r="K642" t="str" cm="1">
        <f t="array" ref="K642">_xlfn.IFS(calls[[#This Row],[Duration]]&lt;=10,"Under 10 mins", calls[[#This Row],[Duration]]&lt;=30, "10 to 30 mins", calls[[#This Row],[Duration]]&lt;=60, "30 to 60 mins", calls[[#This Row],[Duration]]&lt;=120, "1 to 2 hours", TRUE, "More than 2 hours")</f>
        <v>More than 2 hours</v>
      </c>
      <c r="L642">
        <f>ROUND(calls[[#This Row],[Satisfaction Rating]],0)</f>
        <v>4</v>
      </c>
    </row>
    <row r="643" spans="2:12" x14ac:dyDescent="0.3">
      <c r="B643" t="s">
        <v>665</v>
      </c>
      <c r="C643" t="s">
        <v>22</v>
      </c>
      <c r="D643">
        <v>31</v>
      </c>
      <c r="E643" s="17" t="s">
        <v>6</v>
      </c>
      <c r="F643" s="18">
        <v>45134</v>
      </c>
      <c r="G643">
        <v>160</v>
      </c>
      <c r="H643">
        <v>3.4</v>
      </c>
      <c r="I643">
        <f>IF(MONTH(calls[[#This Row],[Date of Call]])&lt;=6, YEAR(calls[[#This Row],[Date of Call]]), YEAR(calls[[#This Row],[Date of Call]])+1)</f>
        <v>2024</v>
      </c>
      <c r="J643" t="str">
        <f>TEXT(calls[[#This Row],[Date of Call]],"DDDD")</f>
        <v>Thursday</v>
      </c>
      <c r="K643" t="str" cm="1">
        <f t="array" ref="K643">_xlfn.IFS(calls[[#This Row],[Duration]]&lt;=10,"Under 10 mins", calls[[#This Row],[Duration]]&lt;=30, "10 to 30 mins", calls[[#This Row],[Duration]]&lt;=60, "30 to 60 mins", calls[[#This Row],[Duration]]&lt;=120, "1 to 2 hours", TRUE, "More than 2 hours")</f>
        <v>30 to 60 mins</v>
      </c>
      <c r="L643">
        <f>ROUND(calls[[#This Row],[Satisfaction Rating]],0)</f>
        <v>3</v>
      </c>
    </row>
    <row r="644" spans="2:12" x14ac:dyDescent="0.3">
      <c r="B644" t="s">
        <v>666</v>
      </c>
      <c r="C644" t="s">
        <v>16</v>
      </c>
      <c r="D644">
        <v>75</v>
      </c>
      <c r="E644" s="17" t="s">
        <v>10</v>
      </c>
      <c r="F644" s="18">
        <v>45134</v>
      </c>
      <c r="G644">
        <v>78</v>
      </c>
      <c r="H644">
        <v>3.3</v>
      </c>
      <c r="I644">
        <f>IF(MONTH(calls[[#This Row],[Date of Call]])&lt;=6, YEAR(calls[[#This Row],[Date of Call]]), YEAR(calls[[#This Row],[Date of Call]])+1)</f>
        <v>2024</v>
      </c>
      <c r="J644" t="str">
        <f>TEXT(calls[[#This Row],[Date of Call]],"DDDD")</f>
        <v>Thursday</v>
      </c>
      <c r="K644" t="str" cm="1">
        <f t="array" ref="K644">_xlfn.IFS(calls[[#This Row],[Duration]]&lt;=10,"Under 10 mins", calls[[#This Row],[Duration]]&lt;=30, "10 to 30 mins", calls[[#This Row],[Duration]]&lt;=60, "30 to 60 mins", calls[[#This Row],[Duration]]&lt;=120, "1 to 2 hours", TRUE, "More than 2 hours")</f>
        <v>1 to 2 hours</v>
      </c>
      <c r="L644">
        <f>ROUND(calls[[#This Row],[Satisfaction Rating]],0)</f>
        <v>3</v>
      </c>
    </row>
    <row r="645" spans="2:12" x14ac:dyDescent="0.3">
      <c r="B645" t="s">
        <v>667</v>
      </c>
      <c r="C645" t="s">
        <v>20</v>
      </c>
      <c r="D645">
        <v>65</v>
      </c>
      <c r="E645" s="17" t="s">
        <v>10</v>
      </c>
      <c r="F645" s="18">
        <v>45135</v>
      </c>
      <c r="G645">
        <v>70</v>
      </c>
      <c r="H645">
        <v>4.4000000000000004</v>
      </c>
      <c r="I645">
        <f>IF(MONTH(calls[[#This Row],[Date of Call]])&lt;=6, YEAR(calls[[#This Row],[Date of Call]]), YEAR(calls[[#This Row],[Date of Call]])+1)</f>
        <v>2024</v>
      </c>
      <c r="J645" t="str">
        <f>TEXT(calls[[#This Row],[Date of Call]],"DDDD")</f>
        <v>Friday</v>
      </c>
      <c r="K645" t="str" cm="1">
        <f t="array" ref="K645">_xlfn.IFS(calls[[#This Row],[Duration]]&lt;=10,"Under 10 mins", calls[[#This Row],[Duration]]&lt;=30, "10 to 30 mins", calls[[#This Row],[Duration]]&lt;=60, "30 to 60 mins", calls[[#This Row],[Duration]]&lt;=120, "1 to 2 hours", TRUE, "More than 2 hours")</f>
        <v>1 to 2 hours</v>
      </c>
      <c r="L645">
        <f>ROUND(calls[[#This Row],[Satisfaction Rating]],0)</f>
        <v>4</v>
      </c>
    </row>
    <row r="646" spans="2:12" x14ac:dyDescent="0.3">
      <c r="B646" t="s">
        <v>668</v>
      </c>
      <c r="C646" t="s">
        <v>23</v>
      </c>
      <c r="D646">
        <v>106</v>
      </c>
      <c r="E646" s="17" t="s">
        <v>13</v>
      </c>
      <c r="F646" s="18">
        <v>45135</v>
      </c>
      <c r="G646">
        <v>105</v>
      </c>
      <c r="H646">
        <v>4.2</v>
      </c>
      <c r="I646">
        <f>IF(MONTH(calls[[#This Row],[Date of Call]])&lt;=6, YEAR(calls[[#This Row],[Date of Call]]), YEAR(calls[[#This Row],[Date of Call]])+1)</f>
        <v>2024</v>
      </c>
      <c r="J646" t="str">
        <f>TEXT(calls[[#This Row],[Date of Call]],"DDDD")</f>
        <v>Friday</v>
      </c>
      <c r="K646" t="str" cm="1">
        <f t="array" ref="K646">_xlfn.IFS(calls[[#This Row],[Duration]]&lt;=10,"Under 10 mins", calls[[#This Row],[Duration]]&lt;=30, "10 to 30 mins", calls[[#This Row],[Duration]]&lt;=60, "30 to 60 mins", calls[[#This Row],[Duration]]&lt;=120, "1 to 2 hours", TRUE, "More than 2 hours")</f>
        <v>1 to 2 hours</v>
      </c>
      <c r="L646">
        <f>ROUND(calls[[#This Row],[Satisfaction Rating]],0)</f>
        <v>4</v>
      </c>
    </row>
    <row r="647" spans="2:12" x14ac:dyDescent="0.3">
      <c r="B647" t="s">
        <v>669</v>
      </c>
      <c r="C647" t="s">
        <v>20</v>
      </c>
      <c r="D647">
        <v>107</v>
      </c>
      <c r="E647" s="17" t="s">
        <v>13</v>
      </c>
      <c r="F647" s="18">
        <v>45136</v>
      </c>
      <c r="G647">
        <v>78</v>
      </c>
      <c r="H647">
        <v>3.4</v>
      </c>
      <c r="I647">
        <f>IF(MONTH(calls[[#This Row],[Date of Call]])&lt;=6, YEAR(calls[[#This Row],[Date of Call]]), YEAR(calls[[#This Row],[Date of Call]])+1)</f>
        <v>2024</v>
      </c>
      <c r="J647" t="str">
        <f>TEXT(calls[[#This Row],[Date of Call]],"DDDD")</f>
        <v>Saturday</v>
      </c>
      <c r="K647" t="str" cm="1">
        <f t="array" ref="K647">_xlfn.IFS(calls[[#This Row],[Duration]]&lt;=10,"Under 10 mins", calls[[#This Row],[Duration]]&lt;=30, "10 to 30 mins", calls[[#This Row],[Duration]]&lt;=60, "30 to 60 mins", calls[[#This Row],[Duration]]&lt;=120, "1 to 2 hours", TRUE, "More than 2 hours")</f>
        <v>1 to 2 hours</v>
      </c>
      <c r="L647">
        <f>ROUND(calls[[#This Row],[Satisfaction Rating]],0)</f>
        <v>3</v>
      </c>
    </row>
    <row r="648" spans="2:12" x14ac:dyDescent="0.3">
      <c r="B648" t="s">
        <v>670</v>
      </c>
      <c r="C648" t="s">
        <v>17</v>
      </c>
      <c r="D648">
        <v>78</v>
      </c>
      <c r="E648" s="17" t="s">
        <v>13</v>
      </c>
      <c r="F648" s="18">
        <v>45138</v>
      </c>
      <c r="G648">
        <v>205</v>
      </c>
      <c r="H648">
        <v>4.4000000000000004</v>
      </c>
      <c r="I648">
        <f>IF(MONTH(calls[[#This Row],[Date of Call]])&lt;=6, YEAR(calls[[#This Row],[Date of Call]]), YEAR(calls[[#This Row],[Date of Call]])+1)</f>
        <v>2024</v>
      </c>
      <c r="J648" t="str">
        <f>TEXT(calls[[#This Row],[Date of Call]],"DDDD")</f>
        <v>Monday</v>
      </c>
      <c r="K648" t="str" cm="1">
        <f t="array" ref="K648">_xlfn.IFS(calls[[#This Row],[Duration]]&lt;=10,"Under 10 mins", calls[[#This Row],[Duration]]&lt;=30, "10 to 30 mins", calls[[#This Row],[Duration]]&lt;=60, "30 to 60 mins", calls[[#This Row],[Duration]]&lt;=120, "1 to 2 hours", TRUE, "More than 2 hours")</f>
        <v>1 to 2 hours</v>
      </c>
      <c r="L648">
        <f>ROUND(calls[[#This Row],[Satisfaction Rating]],0)</f>
        <v>4</v>
      </c>
    </row>
    <row r="649" spans="2:12" x14ac:dyDescent="0.3">
      <c r="B649" t="s">
        <v>671</v>
      </c>
      <c r="C649" t="s">
        <v>24</v>
      </c>
      <c r="D649">
        <v>122</v>
      </c>
      <c r="E649" s="17" t="s">
        <v>13</v>
      </c>
      <c r="F649" s="18">
        <v>45138</v>
      </c>
      <c r="G649">
        <v>78</v>
      </c>
      <c r="H649">
        <v>2.7</v>
      </c>
      <c r="I649">
        <f>IF(MONTH(calls[[#This Row],[Date of Call]])&lt;=6, YEAR(calls[[#This Row],[Date of Call]]), YEAR(calls[[#This Row],[Date of Call]])+1)</f>
        <v>2024</v>
      </c>
      <c r="J649" t="str">
        <f>TEXT(calls[[#This Row],[Date of Call]],"DDDD")</f>
        <v>Monday</v>
      </c>
      <c r="K649" t="str" cm="1">
        <f t="array" ref="K649">_xlfn.IFS(calls[[#This Row],[Duration]]&lt;=10,"Under 10 mins", calls[[#This Row],[Duration]]&lt;=30, "10 to 30 mins", calls[[#This Row],[Duration]]&lt;=60, "30 to 60 mins", calls[[#This Row],[Duration]]&lt;=120, "1 to 2 hours", TRUE, "More than 2 hours")</f>
        <v>More than 2 hours</v>
      </c>
      <c r="L649">
        <f>ROUND(calls[[#This Row],[Satisfaction Rating]],0)</f>
        <v>3</v>
      </c>
    </row>
    <row r="650" spans="2:12" x14ac:dyDescent="0.3">
      <c r="B650" t="s">
        <v>672</v>
      </c>
      <c r="C650" t="s">
        <v>12</v>
      </c>
      <c r="D650">
        <v>58</v>
      </c>
      <c r="E650" s="17" t="s">
        <v>6</v>
      </c>
      <c r="F650" s="18">
        <v>45138</v>
      </c>
      <c r="G650">
        <v>38</v>
      </c>
      <c r="H650">
        <v>4.5</v>
      </c>
      <c r="I650">
        <f>IF(MONTH(calls[[#This Row],[Date of Call]])&lt;=6, YEAR(calls[[#This Row],[Date of Call]]), YEAR(calls[[#This Row],[Date of Call]])+1)</f>
        <v>2024</v>
      </c>
      <c r="J650" t="str">
        <f>TEXT(calls[[#This Row],[Date of Call]],"DDDD")</f>
        <v>Monday</v>
      </c>
      <c r="K650" t="str" cm="1">
        <f t="array" ref="K650">_xlfn.IFS(calls[[#This Row],[Duration]]&lt;=10,"Under 10 mins", calls[[#This Row],[Duration]]&lt;=30, "10 to 30 mins", calls[[#This Row],[Duration]]&lt;=60, "30 to 60 mins", calls[[#This Row],[Duration]]&lt;=120, "1 to 2 hours", TRUE, "More than 2 hours")</f>
        <v>30 to 60 mins</v>
      </c>
      <c r="L650">
        <f>ROUND(calls[[#This Row],[Satisfaction Rating]],0)</f>
        <v>5</v>
      </c>
    </row>
    <row r="651" spans="2:12" x14ac:dyDescent="0.3">
      <c r="B651" t="s">
        <v>673</v>
      </c>
      <c r="C651" t="s">
        <v>17</v>
      </c>
      <c r="D651">
        <v>33</v>
      </c>
      <c r="E651" s="17" t="s">
        <v>11</v>
      </c>
      <c r="F651" s="18">
        <v>45138</v>
      </c>
      <c r="G651">
        <v>92</v>
      </c>
      <c r="H651">
        <v>1.7</v>
      </c>
      <c r="I651">
        <f>IF(MONTH(calls[[#This Row],[Date of Call]])&lt;=6, YEAR(calls[[#This Row],[Date of Call]]), YEAR(calls[[#This Row],[Date of Call]])+1)</f>
        <v>2024</v>
      </c>
      <c r="J651" t="str">
        <f>TEXT(calls[[#This Row],[Date of Call]],"DDDD")</f>
        <v>Monday</v>
      </c>
      <c r="K651" t="str" cm="1">
        <f t="array" ref="K651">_xlfn.IFS(calls[[#This Row],[Duration]]&lt;=10,"Under 10 mins", calls[[#This Row],[Duration]]&lt;=30, "10 to 30 mins", calls[[#This Row],[Duration]]&lt;=60, "30 to 60 mins", calls[[#This Row],[Duration]]&lt;=120, "1 to 2 hours", TRUE, "More than 2 hours")</f>
        <v>30 to 60 mins</v>
      </c>
      <c r="L651">
        <f>ROUND(calls[[#This Row],[Satisfaction Rating]],0)</f>
        <v>2</v>
      </c>
    </row>
    <row r="652" spans="2:12" x14ac:dyDescent="0.3">
      <c r="B652" t="s">
        <v>674</v>
      </c>
      <c r="C652" t="s">
        <v>5</v>
      </c>
      <c r="D652">
        <v>164</v>
      </c>
      <c r="E652" s="17" t="s">
        <v>10</v>
      </c>
      <c r="F652" s="18">
        <v>45138</v>
      </c>
      <c r="G652">
        <v>36</v>
      </c>
      <c r="H652">
        <v>4.7</v>
      </c>
      <c r="I652">
        <f>IF(MONTH(calls[[#This Row],[Date of Call]])&lt;=6, YEAR(calls[[#This Row],[Date of Call]]), YEAR(calls[[#This Row],[Date of Call]])+1)</f>
        <v>2024</v>
      </c>
      <c r="J652" t="str">
        <f>TEXT(calls[[#This Row],[Date of Call]],"DDDD")</f>
        <v>Monday</v>
      </c>
      <c r="K652" t="str" cm="1">
        <f t="array" ref="K652">_xlfn.IFS(calls[[#This Row],[Duration]]&lt;=10,"Under 10 mins", calls[[#This Row],[Duration]]&lt;=30, "10 to 30 mins", calls[[#This Row],[Duration]]&lt;=60, "30 to 60 mins", calls[[#This Row],[Duration]]&lt;=120, "1 to 2 hours", TRUE, "More than 2 hours")</f>
        <v>More than 2 hours</v>
      </c>
      <c r="L652">
        <f>ROUND(calls[[#This Row],[Satisfaction Rating]],0)</f>
        <v>5</v>
      </c>
    </row>
    <row r="653" spans="2:12" x14ac:dyDescent="0.3">
      <c r="B653" t="s">
        <v>675</v>
      </c>
      <c r="C653" t="s">
        <v>16</v>
      </c>
      <c r="D653">
        <v>163</v>
      </c>
      <c r="E653" s="17" t="s">
        <v>9</v>
      </c>
      <c r="F653" s="18">
        <v>45138</v>
      </c>
      <c r="G653">
        <v>76</v>
      </c>
      <c r="H653">
        <v>4.4000000000000004</v>
      </c>
      <c r="I653">
        <f>IF(MONTH(calls[[#This Row],[Date of Call]])&lt;=6, YEAR(calls[[#This Row],[Date of Call]]), YEAR(calls[[#This Row],[Date of Call]])+1)</f>
        <v>2024</v>
      </c>
      <c r="J653" t="str">
        <f>TEXT(calls[[#This Row],[Date of Call]],"DDDD")</f>
        <v>Monday</v>
      </c>
      <c r="K653" t="str" cm="1">
        <f t="array" ref="K653">_xlfn.IFS(calls[[#This Row],[Duration]]&lt;=10,"Under 10 mins", calls[[#This Row],[Duration]]&lt;=30, "10 to 30 mins", calls[[#This Row],[Duration]]&lt;=60, "30 to 60 mins", calls[[#This Row],[Duration]]&lt;=120, "1 to 2 hours", TRUE, "More than 2 hours")</f>
        <v>More than 2 hours</v>
      </c>
      <c r="L653">
        <f>ROUND(calls[[#This Row],[Satisfaction Rating]],0)</f>
        <v>4</v>
      </c>
    </row>
    <row r="654" spans="2:12" x14ac:dyDescent="0.3">
      <c r="B654" t="s">
        <v>676</v>
      </c>
      <c r="C654" t="s">
        <v>15</v>
      </c>
      <c r="D654">
        <v>71</v>
      </c>
      <c r="E654" s="17" t="s">
        <v>10</v>
      </c>
      <c r="F654" s="18">
        <v>45140</v>
      </c>
      <c r="G654">
        <v>170</v>
      </c>
      <c r="H654">
        <v>3.5</v>
      </c>
      <c r="I654">
        <f>IF(MONTH(calls[[#This Row],[Date of Call]])&lt;=6, YEAR(calls[[#This Row],[Date of Call]]), YEAR(calls[[#This Row],[Date of Call]])+1)</f>
        <v>2024</v>
      </c>
      <c r="J654" t="str">
        <f>TEXT(calls[[#This Row],[Date of Call]],"DDDD")</f>
        <v>Wednesday</v>
      </c>
      <c r="K654" t="str" cm="1">
        <f t="array" ref="K654">_xlfn.IFS(calls[[#This Row],[Duration]]&lt;=10,"Under 10 mins", calls[[#This Row],[Duration]]&lt;=30, "10 to 30 mins", calls[[#This Row],[Duration]]&lt;=60, "30 to 60 mins", calls[[#This Row],[Duration]]&lt;=120, "1 to 2 hours", TRUE, "More than 2 hours")</f>
        <v>1 to 2 hours</v>
      </c>
      <c r="L654">
        <f>ROUND(calls[[#This Row],[Satisfaction Rating]],0)</f>
        <v>4</v>
      </c>
    </row>
    <row r="655" spans="2:12" x14ac:dyDescent="0.3">
      <c r="B655" t="s">
        <v>677</v>
      </c>
      <c r="C655" t="s">
        <v>17</v>
      </c>
      <c r="D655">
        <v>103</v>
      </c>
      <c r="E655" s="17" t="s">
        <v>6</v>
      </c>
      <c r="F655" s="18">
        <v>45141</v>
      </c>
      <c r="G655">
        <v>117</v>
      </c>
      <c r="H655">
        <v>4.7</v>
      </c>
      <c r="I655">
        <f>IF(MONTH(calls[[#This Row],[Date of Call]])&lt;=6, YEAR(calls[[#This Row],[Date of Call]]), YEAR(calls[[#This Row],[Date of Call]])+1)</f>
        <v>2024</v>
      </c>
      <c r="J655" t="str">
        <f>TEXT(calls[[#This Row],[Date of Call]],"DDDD")</f>
        <v>Thursday</v>
      </c>
      <c r="K655" t="str" cm="1">
        <f t="array" ref="K655">_xlfn.IFS(calls[[#This Row],[Duration]]&lt;=10,"Under 10 mins", calls[[#This Row],[Duration]]&lt;=30, "10 to 30 mins", calls[[#This Row],[Duration]]&lt;=60, "30 to 60 mins", calls[[#This Row],[Duration]]&lt;=120, "1 to 2 hours", TRUE, "More than 2 hours")</f>
        <v>1 to 2 hours</v>
      </c>
      <c r="L655">
        <f>ROUND(calls[[#This Row],[Satisfaction Rating]],0)</f>
        <v>5</v>
      </c>
    </row>
    <row r="656" spans="2:12" x14ac:dyDescent="0.3">
      <c r="B656" t="s">
        <v>678</v>
      </c>
      <c r="C656" t="s">
        <v>7</v>
      </c>
      <c r="D656">
        <v>69</v>
      </c>
      <c r="E656" s="17" t="s">
        <v>9</v>
      </c>
      <c r="F656" s="18">
        <v>45141</v>
      </c>
      <c r="G656">
        <v>20</v>
      </c>
      <c r="H656">
        <v>4.3</v>
      </c>
      <c r="I656">
        <f>IF(MONTH(calls[[#This Row],[Date of Call]])&lt;=6, YEAR(calls[[#This Row],[Date of Call]]), YEAR(calls[[#This Row],[Date of Call]])+1)</f>
        <v>2024</v>
      </c>
      <c r="J656" t="str">
        <f>TEXT(calls[[#This Row],[Date of Call]],"DDDD")</f>
        <v>Thursday</v>
      </c>
      <c r="K656" t="str" cm="1">
        <f t="array" ref="K656">_xlfn.IFS(calls[[#This Row],[Duration]]&lt;=10,"Under 10 mins", calls[[#This Row],[Duration]]&lt;=30, "10 to 30 mins", calls[[#This Row],[Duration]]&lt;=60, "30 to 60 mins", calls[[#This Row],[Duration]]&lt;=120, "1 to 2 hours", TRUE, "More than 2 hours")</f>
        <v>1 to 2 hours</v>
      </c>
      <c r="L656">
        <f>ROUND(calls[[#This Row],[Satisfaction Rating]],0)</f>
        <v>4</v>
      </c>
    </row>
    <row r="657" spans="2:12" x14ac:dyDescent="0.3">
      <c r="B657" t="s">
        <v>679</v>
      </c>
      <c r="C657" t="s">
        <v>16</v>
      </c>
      <c r="D657">
        <v>111</v>
      </c>
      <c r="E657" s="17" t="s">
        <v>6</v>
      </c>
      <c r="F657" s="18">
        <v>45141</v>
      </c>
      <c r="G657">
        <v>99</v>
      </c>
      <c r="H657">
        <v>4.0999999999999996</v>
      </c>
      <c r="I657">
        <f>IF(MONTH(calls[[#This Row],[Date of Call]])&lt;=6, YEAR(calls[[#This Row],[Date of Call]]), YEAR(calls[[#This Row],[Date of Call]])+1)</f>
        <v>2024</v>
      </c>
      <c r="J657" t="str">
        <f>TEXT(calls[[#This Row],[Date of Call]],"DDDD")</f>
        <v>Thursday</v>
      </c>
      <c r="K657" t="str" cm="1">
        <f t="array" ref="K657">_xlfn.IFS(calls[[#This Row],[Duration]]&lt;=10,"Under 10 mins", calls[[#This Row],[Duration]]&lt;=30, "10 to 30 mins", calls[[#This Row],[Duration]]&lt;=60, "30 to 60 mins", calls[[#This Row],[Duration]]&lt;=120, "1 to 2 hours", TRUE, "More than 2 hours")</f>
        <v>1 to 2 hours</v>
      </c>
      <c r="L657">
        <f>ROUND(calls[[#This Row],[Satisfaction Rating]],0)</f>
        <v>4</v>
      </c>
    </row>
    <row r="658" spans="2:12" x14ac:dyDescent="0.3">
      <c r="B658" t="s">
        <v>680</v>
      </c>
      <c r="C658" t="s">
        <v>18</v>
      </c>
      <c r="D658">
        <v>97</v>
      </c>
      <c r="E658" s="17" t="s">
        <v>9</v>
      </c>
      <c r="F658" s="18">
        <v>45142</v>
      </c>
      <c r="G658">
        <v>105</v>
      </c>
      <c r="H658">
        <v>2.9</v>
      </c>
      <c r="I658">
        <f>IF(MONTH(calls[[#This Row],[Date of Call]])&lt;=6, YEAR(calls[[#This Row],[Date of Call]]), YEAR(calls[[#This Row],[Date of Call]])+1)</f>
        <v>2024</v>
      </c>
      <c r="J658" t="str">
        <f>TEXT(calls[[#This Row],[Date of Call]],"DDDD")</f>
        <v>Friday</v>
      </c>
      <c r="K658" t="str" cm="1">
        <f t="array" ref="K658">_xlfn.IFS(calls[[#This Row],[Duration]]&lt;=10,"Under 10 mins", calls[[#This Row],[Duration]]&lt;=30, "10 to 30 mins", calls[[#This Row],[Duration]]&lt;=60, "30 to 60 mins", calls[[#This Row],[Duration]]&lt;=120, "1 to 2 hours", TRUE, "More than 2 hours")</f>
        <v>1 to 2 hours</v>
      </c>
      <c r="L658">
        <f>ROUND(calls[[#This Row],[Satisfaction Rating]],0)</f>
        <v>3</v>
      </c>
    </row>
    <row r="659" spans="2:12" x14ac:dyDescent="0.3">
      <c r="B659" t="s">
        <v>681</v>
      </c>
      <c r="C659" t="s">
        <v>14</v>
      </c>
      <c r="D659">
        <v>144</v>
      </c>
      <c r="E659" s="17" t="s">
        <v>13</v>
      </c>
      <c r="F659" s="18">
        <v>45142</v>
      </c>
      <c r="G659">
        <v>195</v>
      </c>
      <c r="H659">
        <v>3.4</v>
      </c>
      <c r="I659">
        <f>IF(MONTH(calls[[#This Row],[Date of Call]])&lt;=6, YEAR(calls[[#This Row],[Date of Call]]), YEAR(calls[[#This Row],[Date of Call]])+1)</f>
        <v>2024</v>
      </c>
      <c r="J659" t="str">
        <f>TEXT(calls[[#This Row],[Date of Call]],"DDDD")</f>
        <v>Friday</v>
      </c>
      <c r="K659" t="str" cm="1">
        <f t="array" ref="K659">_xlfn.IFS(calls[[#This Row],[Duration]]&lt;=10,"Under 10 mins", calls[[#This Row],[Duration]]&lt;=30, "10 to 30 mins", calls[[#This Row],[Duration]]&lt;=60, "30 to 60 mins", calls[[#This Row],[Duration]]&lt;=120, "1 to 2 hours", TRUE, "More than 2 hours")</f>
        <v>More than 2 hours</v>
      </c>
      <c r="L659">
        <f>ROUND(calls[[#This Row],[Satisfaction Rating]],0)</f>
        <v>3</v>
      </c>
    </row>
    <row r="660" spans="2:12" x14ac:dyDescent="0.3">
      <c r="B660" t="s">
        <v>682</v>
      </c>
      <c r="C660" t="s">
        <v>23</v>
      </c>
      <c r="D660">
        <v>56</v>
      </c>
      <c r="E660" s="17" t="s">
        <v>9</v>
      </c>
      <c r="F660" s="18">
        <v>45143</v>
      </c>
      <c r="G660">
        <v>152</v>
      </c>
      <c r="H660">
        <v>4.5999999999999996</v>
      </c>
      <c r="I660">
        <f>IF(MONTH(calls[[#This Row],[Date of Call]])&lt;=6, YEAR(calls[[#This Row],[Date of Call]]), YEAR(calls[[#This Row],[Date of Call]])+1)</f>
        <v>2024</v>
      </c>
      <c r="J660" t="str">
        <f>TEXT(calls[[#This Row],[Date of Call]],"DDDD")</f>
        <v>Saturday</v>
      </c>
      <c r="K660" t="str" cm="1">
        <f t="array" ref="K660">_xlfn.IFS(calls[[#This Row],[Duration]]&lt;=10,"Under 10 mins", calls[[#This Row],[Duration]]&lt;=30, "10 to 30 mins", calls[[#This Row],[Duration]]&lt;=60, "30 to 60 mins", calls[[#This Row],[Duration]]&lt;=120, "1 to 2 hours", TRUE, "More than 2 hours")</f>
        <v>30 to 60 mins</v>
      </c>
      <c r="L660">
        <f>ROUND(calls[[#This Row],[Satisfaction Rating]],0)</f>
        <v>5</v>
      </c>
    </row>
    <row r="661" spans="2:12" x14ac:dyDescent="0.3">
      <c r="B661" t="s">
        <v>683</v>
      </c>
      <c r="C661" t="s">
        <v>14</v>
      </c>
      <c r="D661">
        <v>132</v>
      </c>
      <c r="E661" s="17" t="s">
        <v>13</v>
      </c>
      <c r="F661" s="18">
        <v>45144</v>
      </c>
      <c r="G661">
        <v>195</v>
      </c>
      <c r="H661">
        <v>4.9000000000000004</v>
      </c>
      <c r="I661">
        <f>IF(MONTH(calls[[#This Row],[Date of Call]])&lt;=6, YEAR(calls[[#This Row],[Date of Call]]), YEAR(calls[[#This Row],[Date of Call]])+1)</f>
        <v>2024</v>
      </c>
      <c r="J661" t="str">
        <f>TEXT(calls[[#This Row],[Date of Call]],"DDDD")</f>
        <v>Sunday</v>
      </c>
      <c r="K661" t="str" cm="1">
        <f t="array" ref="K661">_xlfn.IFS(calls[[#This Row],[Duration]]&lt;=10,"Under 10 mins", calls[[#This Row],[Duration]]&lt;=30, "10 to 30 mins", calls[[#This Row],[Duration]]&lt;=60, "30 to 60 mins", calls[[#This Row],[Duration]]&lt;=120, "1 to 2 hours", TRUE, "More than 2 hours")</f>
        <v>More than 2 hours</v>
      </c>
      <c r="L661">
        <f>ROUND(calls[[#This Row],[Satisfaction Rating]],0)</f>
        <v>5</v>
      </c>
    </row>
    <row r="662" spans="2:12" x14ac:dyDescent="0.3">
      <c r="B662" t="s">
        <v>684</v>
      </c>
      <c r="C662" t="s">
        <v>15</v>
      </c>
      <c r="D662">
        <v>72</v>
      </c>
      <c r="E662" s="17" t="s">
        <v>11</v>
      </c>
      <c r="F662" s="18">
        <v>45144</v>
      </c>
      <c r="G662">
        <v>70</v>
      </c>
      <c r="H662">
        <v>3.6</v>
      </c>
      <c r="I662">
        <f>IF(MONTH(calls[[#This Row],[Date of Call]])&lt;=6, YEAR(calls[[#This Row],[Date of Call]]), YEAR(calls[[#This Row],[Date of Call]])+1)</f>
        <v>2024</v>
      </c>
      <c r="J662" t="str">
        <f>TEXT(calls[[#This Row],[Date of Call]],"DDDD")</f>
        <v>Sunday</v>
      </c>
      <c r="K662" t="str" cm="1">
        <f t="array" ref="K662">_xlfn.IFS(calls[[#This Row],[Duration]]&lt;=10,"Under 10 mins", calls[[#This Row],[Duration]]&lt;=30, "10 to 30 mins", calls[[#This Row],[Duration]]&lt;=60, "30 to 60 mins", calls[[#This Row],[Duration]]&lt;=120, "1 to 2 hours", TRUE, "More than 2 hours")</f>
        <v>1 to 2 hours</v>
      </c>
      <c r="L662">
        <f>ROUND(calls[[#This Row],[Satisfaction Rating]],0)</f>
        <v>4</v>
      </c>
    </row>
    <row r="663" spans="2:12" x14ac:dyDescent="0.3">
      <c r="B663" t="s">
        <v>685</v>
      </c>
      <c r="C663" t="s">
        <v>16</v>
      </c>
      <c r="D663">
        <v>18</v>
      </c>
      <c r="E663" s="17" t="s">
        <v>11</v>
      </c>
      <c r="F663" s="18">
        <v>45144</v>
      </c>
      <c r="G663">
        <v>22</v>
      </c>
      <c r="H663">
        <v>3.5</v>
      </c>
      <c r="I663">
        <f>IF(MONTH(calls[[#This Row],[Date of Call]])&lt;=6, YEAR(calls[[#This Row],[Date of Call]]), YEAR(calls[[#This Row],[Date of Call]])+1)</f>
        <v>2024</v>
      </c>
      <c r="J663" t="str">
        <f>TEXT(calls[[#This Row],[Date of Call]],"DDDD")</f>
        <v>Sunday</v>
      </c>
      <c r="K663" t="str" cm="1">
        <f t="array" ref="K663">_xlfn.IFS(calls[[#This Row],[Duration]]&lt;=10,"Under 10 mins", calls[[#This Row],[Duration]]&lt;=30, "10 to 30 mins", calls[[#This Row],[Duration]]&lt;=60, "30 to 60 mins", calls[[#This Row],[Duration]]&lt;=120, "1 to 2 hours", TRUE, "More than 2 hours")</f>
        <v>10 to 30 mins</v>
      </c>
      <c r="L663">
        <f>ROUND(calls[[#This Row],[Satisfaction Rating]],0)</f>
        <v>4</v>
      </c>
    </row>
    <row r="664" spans="2:12" x14ac:dyDescent="0.3">
      <c r="B664" t="s">
        <v>686</v>
      </c>
      <c r="C664" t="s">
        <v>8</v>
      </c>
      <c r="D664">
        <v>115</v>
      </c>
      <c r="E664" s="17" t="s">
        <v>6</v>
      </c>
      <c r="F664" s="18">
        <v>45145</v>
      </c>
      <c r="G664">
        <v>40</v>
      </c>
      <c r="H664">
        <v>3.3</v>
      </c>
      <c r="I664">
        <f>IF(MONTH(calls[[#This Row],[Date of Call]])&lt;=6, YEAR(calls[[#This Row],[Date of Call]]), YEAR(calls[[#This Row],[Date of Call]])+1)</f>
        <v>2024</v>
      </c>
      <c r="J664" t="str">
        <f>TEXT(calls[[#This Row],[Date of Call]],"DDDD")</f>
        <v>Monday</v>
      </c>
      <c r="K664" t="str" cm="1">
        <f t="array" ref="K664">_xlfn.IFS(calls[[#This Row],[Duration]]&lt;=10,"Under 10 mins", calls[[#This Row],[Duration]]&lt;=30, "10 to 30 mins", calls[[#This Row],[Duration]]&lt;=60, "30 to 60 mins", calls[[#This Row],[Duration]]&lt;=120, "1 to 2 hours", TRUE, "More than 2 hours")</f>
        <v>1 to 2 hours</v>
      </c>
      <c r="L664">
        <f>ROUND(calls[[#This Row],[Satisfaction Rating]],0)</f>
        <v>3</v>
      </c>
    </row>
    <row r="665" spans="2:12" x14ac:dyDescent="0.3">
      <c r="B665" t="s">
        <v>687</v>
      </c>
      <c r="C665" t="s">
        <v>8</v>
      </c>
      <c r="D665">
        <v>124</v>
      </c>
      <c r="E665" s="17" t="s">
        <v>9</v>
      </c>
      <c r="F665" s="18">
        <v>45146</v>
      </c>
      <c r="G665">
        <v>54</v>
      </c>
      <c r="H665">
        <v>3.8</v>
      </c>
      <c r="I665">
        <f>IF(MONTH(calls[[#This Row],[Date of Call]])&lt;=6, YEAR(calls[[#This Row],[Date of Call]]), YEAR(calls[[#This Row],[Date of Call]])+1)</f>
        <v>2024</v>
      </c>
      <c r="J665" t="str">
        <f>TEXT(calls[[#This Row],[Date of Call]],"DDDD")</f>
        <v>Tuesday</v>
      </c>
      <c r="K665" t="str" cm="1">
        <f t="array" ref="K665">_xlfn.IFS(calls[[#This Row],[Duration]]&lt;=10,"Under 10 mins", calls[[#This Row],[Duration]]&lt;=30, "10 to 30 mins", calls[[#This Row],[Duration]]&lt;=60, "30 to 60 mins", calls[[#This Row],[Duration]]&lt;=120, "1 to 2 hours", TRUE, "More than 2 hours")</f>
        <v>More than 2 hours</v>
      </c>
      <c r="L665">
        <f>ROUND(calls[[#This Row],[Satisfaction Rating]],0)</f>
        <v>4</v>
      </c>
    </row>
    <row r="666" spans="2:12" x14ac:dyDescent="0.3">
      <c r="B666" t="s">
        <v>688</v>
      </c>
      <c r="C666" t="s">
        <v>12</v>
      </c>
      <c r="D666">
        <v>130</v>
      </c>
      <c r="E666" s="17" t="s">
        <v>9</v>
      </c>
      <c r="F666" s="18">
        <v>45146</v>
      </c>
      <c r="G666">
        <v>60</v>
      </c>
      <c r="H666">
        <v>2.5</v>
      </c>
      <c r="I666">
        <f>IF(MONTH(calls[[#This Row],[Date of Call]])&lt;=6, YEAR(calls[[#This Row],[Date of Call]]), YEAR(calls[[#This Row],[Date of Call]])+1)</f>
        <v>2024</v>
      </c>
      <c r="J666" t="str">
        <f>TEXT(calls[[#This Row],[Date of Call]],"DDDD")</f>
        <v>Tuesday</v>
      </c>
      <c r="K666" t="str" cm="1">
        <f t="array" ref="K666">_xlfn.IFS(calls[[#This Row],[Duration]]&lt;=10,"Under 10 mins", calls[[#This Row],[Duration]]&lt;=30, "10 to 30 mins", calls[[#This Row],[Duration]]&lt;=60, "30 to 60 mins", calls[[#This Row],[Duration]]&lt;=120, "1 to 2 hours", TRUE, "More than 2 hours")</f>
        <v>More than 2 hours</v>
      </c>
      <c r="L666">
        <f>ROUND(calls[[#This Row],[Satisfaction Rating]],0)</f>
        <v>3</v>
      </c>
    </row>
    <row r="667" spans="2:12" x14ac:dyDescent="0.3">
      <c r="B667" t="s">
        <v>689</v>
      </c>
      <c r="C667" t="s">
        <v>19</v>
      </c>
      <c r="D667">
        <v>120</v>
      </c>
      <c r="E667" s="17" t="s">
        <v>10</v>
      </c>
      <c r="F667" s="18">
        <v>45148</v>
      </c>
      <c r="G667">
        <v>58</v>
      </c>
      <c r="H667">
        <v>4.5999999999999996</v>
      </c>
      <c r="I667">
        <f>IF(MONTH(calls[[#This Row],[Date of Call]])&lt;=6, YEAR(calls[[#This Row],[Date of Call]]), YEAR(calls[[#This Row],[Date of Call]])+1)</f>
        <v>2024</v>
      </c>
      <c r="J667" t="str">
        <f>TEXT(calls[[#This Row],[Date of Call]],"DDDD")</f>
        <v>Thursday</v>
      </c>
      <c r="K667" t="str" cm="1">
        <f t="array" ref="K667">_xlfn.IFS(calls[[#This Row],[Duration]]&lt;=10,"Under 10 mins", calls[[#This Row],[Duration]]&lt;=30, "10 to 30 mins", calls[[#This Row],[Duration]]&lt;=60, "30 to 60 mins", calls[[#This Row],[Duration]]&lt;=120, "1 to 2 hours", TRUE, "More than 2 hours")</f>
        <v>1 to 2 hours</v>
      </c>
      <c r="L667">
        <f>ROUND(calls[[#This Row],[Satisfaction Rating]],0)</f>
        <v>5</v>
      </c>
    </row>
    <row r="668" spans="2:12" x14ac:dyDescent="0.3">
      <c r="B668" t="s">
        <v>690</v>
      </c>
      <c r="C668" t="s">
        <v>18</v>
      </c>
      <c r="D668">
        <v>75</v>
      </c>
      <c r="E668" s="17" t="s">
        <v>6</v>
      </c>
      <c r="F668" s="18">
        <v>45148</v>
      </c>
      <c r="G668">
        <v>220</v>
      </c>
      <c r="H668">
        <v>4.7</v>
      </c>
      <c r="I668">
        <f>IF(MONTH(calls[[#This Row],[Date of Call]])&lt;=6, YEAR(calls[[#This Row],[Date of Call]]), YEAR(calls[[#This Row],[Date of Call]])+1)</f>
        <v>2024</v>
      </c>
      <c r="J668" t="str">
        <f>TEXT(calls[[#This Row],[Date of Call]],"DDDD")</f>
        <v>Thursday</v>
      </c>
      <c r="K668" t="str" cm="1">
        <f t="array" ref="K668">_xlfn.IFS(calls[[#This Row],[Duration]]&lt;=10,"Under 10 mins", calls[[#This Row],[Duration]]&lt;=30, "10 to 30 mins", calls[[#This Row],[Duration]]&lt;=60, "30 to 60 mins", calls[[#This Row],[Duration]]&lt;=120, "1 to 2 hours", TRUE, "More than 2 hours")</f>
        <v>1 to 2 hours</v>
      </c>
      <c r="L668">
        <f>ROUND(calls[[#This Row],[Satisfaction Rating]],0)</f>
        <v>5</v>
      </c>
    </row>
    <row r="669" spans="2:12" x14ac:dyDescent="0.3">
      <c r="B669" t="s">
        <v>691</v>
      </c>
      <c r="C669" t="s">
        <v>20</v>
      </c>
      <c r="D669">
        <v>63</v>
      </c>
      <c r="E669" s="17" t="s">
        <v>6</v>
      </c>
      <c r="F669" s="18">
        <v>45148</v>
      </c>
      <c r="G669">
        <v>27</v>
      </c>
      <c r="H669">
        <v>3.6</v>
      </c>
      <c r="I669">
        <f>IF(MONTH(calls[[#This Row],[Date of Call]])&lt;=6, YEAR(calls[[#This Row],[Date of Call]]), YEAR(calls[[#This Row],[Date of Call]])+1)</f>
        <v>2024</v>
      </c>
      <c r="J669" t="str">
        <f>TEXT(calls[[#This Row],[Date of Call]],"DDDD")</f>
        <v>Thursday</v>
      </c>
      <c r="K669" t="str" cm="1">
        <f t="array" ref="K669">_xlfn.IFS(calls[[#This Row],[Duration]]&lt;=10,"Under 10 mins", calls[[#This Row],[Duration]]&lt;=30, "10 to 30 mins", calls[[#This Row],[Duration]]&lt;=60, "30 to 60 mins", calls[[#This Row],[Duration]]&lt;=120, "1 to 2 hours", TRUE, "More than 2 hours")</f>
        <v>1 to 2 hours</v>
      </c>
      <c r="L669">
        <f>ROUND(calls[[#This Row],[Satisfaction Rating]],0)</f>
        <v>4</v>
      </c>
    </row>
    <row r="670" spans="2:12" x14ac:dyDescent="0.3">
      <c r="B670" t="s">
        <v>692</v>
      </c>
      <c r="C670" t="s">
        <v>14</v>
      </c>
      <c r="D670">
        <v>74</v>
      </c>
      <c r="E670" s="17" t="s">
        <v>6</v>
      </c>
      <c r="F670" s="18">
        <v>45150</v>
      </c>
      <c r="G670">
        <v>26</v>
      </c>
      <c r="H670">
        <v>4.3</v>
      </c>
      <c r="I670">
        <f>IF(MONTH(calls[[#This Row],[Date of Call]])&lt;=6, YEAR(calls[[#This Row],[Date of Call]]), YEAR(calls[[#This Row],[Date of Call]])+1)</f>
        <v>2024</v>
      </c>
      <c r="J670" t="str">
        <f>TEXT(calls[[#This Row],[Date of Call]],"DDDD")</f>
        <v>Saturday</v>
      </c>
      <c r="K670" t="str" cm="1">
        <f t="array" ref="K670">_xlfn.IFS(calls[[#This Row],[Duration]]&lt;=10,"Under 10 mins", calls[[#This Row],[Duration]]&lt;=30, "10 to 30 mins", calls[[#This Row],[Duration]]&lt;=60, "30 to 60 mins", calls[[#This Row],[Duration]]&lt;=120, "1 to 2 hours", TRUE, "More than 2 hours")</f>
        <v>1 to 2 hours</v>
      </c>
      <c r="L670">
        <f>ROUND(calls[[#This Row],[Satisfaction Rating]],0)</f>
        <v>4</v>
      </c>
    </row>
    <row r="671" spans="2:12" x14ac:dyDescent="0.3">
      <c r="B671" t="s">
        <v>693</v>
      </c>
      <c r="C671" t="s">
        <v>7</v>
      </c>
      <c r="D671">
        <v>134</v>
      </c>
      <c r="E671" s="17" t="s">
        <v>13</v>
      </c>
      <c r="F671" s="18">
        <v>45151</v>
      </c>
      <c r="G671">
        <v>160</v>
      </c>
      <c r="H671">
        <v>4.7</v>
      </c>
      <c r="I671">
        <f>IF(MONTH(calls[[#This Row],[Date of Call]])&lt;=6, YEAR(calls[[#This Row],[Date of Call]]), YEAR(calls[[#This Row],[Date of Call]])+1)</f>
        <v>2024</v>
      </c>
      <c r="J671" t="str">
        <f>TEXT(calls[[#This Row],[Date of Call]],"DDDD")</f>
        <v>Sunday</v>
      </c>
      <c r="K671" t="str" cm="1">
        <f t="array" ref="K671">_xlfn.IFS(calls[[#This Row],[Duration]]&lt;=10,"Under 10 mins", calls[[#This Row],[Duration]]&lt;=30, "10 to 30 mins", calls[[#This Row],[Duration]]&lt;=60, "30 to 60 mins", calls[[#This Row],[Duration]]&lt;=120, "1 to 2 hours", TRUE, "More than 2 hours")</f>
        <v>More than 2 hours</v>
      </c>
      <c r="L671">
        <f>ROUND(calls[[#This Row],[Satisfaction Rating]],0)</f>
        <v>5</v>
      </c>
    </row>
    <row r="672" spans="2:12" x14ac:dyDescent="0.3">
      <c r="B672" t="s">
        <v>694</v>
      </c>
      <c r="C672" t="s">
        <v>16</v>
      </c>
      <c r="D672">
        <v>103</v>
      </c>
      <c r="E672" s="17" t="s">
        <v>9</v>
      </c>
      <c r="F672" s="18">
        <v>45151</v>
      </c>
      <c r="G672">
        <v>200</v>
      </c>
      <c r="H672">
        <v>4.9000000000000004</v>
      </c>
      <c r="I672">
        <f>IF(MONTH(calls[[#This Row],[Date of Call]])&lt;=6, YEAR(calls[[#This Row],[Date of Call]]), YEAR(calls[[#This Row],[Date of Call]])+1)</f>
        <v>2024</v>
      </c>
      <c r="J672" t="str">
        <f>TEXT(calls[[#This Row],[Date of Call]],"DDDD")</f>
        <v>Sunday</v>
      </c>
      <c r="K672" t="str" cm="1">
        <f t="array" ref="K672">_xlfn.IFS(calls[[#This Row],[Duration]]&lt;=10,"Under 10 mins", calls[[#This Row],[Duration]]&lt;=30, "10 to 30 mins", calls[[#This Row],[Duration]]&lt;=60, "30 to 60 mins", calls[[#This Row],[Duration]]&lt;=120, "1 to 2 hours", TRUE, "More than 2 hours")</f>
        <v>1 to 2 hours</v>
      </c>
      <c r="L672">
        <f>ROUND(calls[[#This Row],[Satisfaction Rating]],0)</f>
        <v>5</v>
      </c>
    </row>
    <row r="673" spans="2:12" x14ac:dyDescent="0.3">
      <c r="B673" t="s">
        <v>695</v>
      </c>
      <c r="C673" t="s">
        <v>16</v>
      </c>
      <c r="D673">
        <v>155</v>
      </c>
      <c r="E673" s="17" t="s">
        <v>10</v>
      </c>
      <c r="F673" s="18">
        <v>45154</v>
      </c>
      <c r="G673">
        <v>135</v>
      </c>
      <c r="H673">
        <v>4.9000000000000004</v>
      </c>
      <c r="I673">
        <f>IF(MONTH(calls[[#This Row],[Date of Call]])&lt;=6, YEAR(calls[[#This Row],[Date of Call]]), YEAR(calls[[#This Row],[Date of Call]])+1)</f>
        <v>2024</v>
      </c>
      <c r="J673" t="str">
        <f>TEXT(calls[[#This Row],[Date of Call]],"DDDD")</f>
        <v>Wednesday</v>
      </c>
      <c r="K673" t="str" cm="1">
        <f t="array" ref="K673">_xlfn.IFS(calls[[#This Row],[Duration]]&lt;=10,"Under 10 mins", calls[[#This Row],[Duration]]&lt;=30, "10 to 30 mins", calls[[#This Row],[Duration]]&lt;=60, "30 to 60 mins", calls[[#This Row],[Duration]]&lt;=120, "1 to 2 hours", TRUE, "More than 2 hours")</f>
        <v>More than 2 hours</v>
      </c>
      <c r="L673">
        <f>ROUND(calls[[#This Row],[Satisfaction Rating]],0)</f>
        <v>5</v>
      </c>
    </row>
    <row r="674" spans="2:12" x14ac:dyDescent="0.3">
      <c r="B674" t="s">
        <v>696</v>
      </c>
      <c r="C674" t="s">
        <v>20</v>
      </c>
      <c r="D674">
        <v>128</v>
      </c>
      <c r="E674" s="17" t="s">
        <v>9</v>
      </c>
      <c r="F674" s="18">
        <v>45155</v>
      </c>
      <c r="G674">
        <v>22</v>
      </c>
      <c r="H674">
        <v>1.9</v>
      </c>
      <c r="I674">
        <f>IF(MONTH(calls[[#This Row],[Date of Call]])&lt;=6, YEAR(calls[[#This Row],[Date of Call]]), YEAR(calls[[#This Row],[Date of Call]])+1)</f>
        <v>2024</v>
      </c>
      <c r="J674" t="str">
        <f>TEXT(calls[[#This Row],[Date of Call]],"DDDD")</f>
        <v>Thursday</v>
      </c>
      <c r="K674" t="str" cm="1">
        <f t="array" ref="K674">_xlfn.IFS(calls[[#This Row],[Duration]]&lt;=10,"Under 10 mins", calls[[#This Row],[Duration]]&lt;=30, "10 to 30 mins", calls[[#This Row],[Duration]]&lt;=60, "30 to 60 mins", calls[[#This Row],[Duration]]&lt;=120, "1 to 2 hours", TRUE, "More than 2 hours")</f>
        <v>More than 2 hours</v>
      </c>
      <c r="L674">
        <f>ROUND(calls[[#This Row],[Satisfaction Rating]],0)</f>
        <v>2</v>
      </c>
    </row>
    <row r="675" spans="2:12" x14ac:dyDescent="0.3">
      <c r="B675" t="s">
        <v>697</v>
      </c>
      <c r="C675" t="s">
        <v>18</v>
      </c>
      <c r="D675">
        <v>89</v>
      </c>
      <c r="E675" s="17" t="s">
        <v>13</v>
      </c>
      <c r="F675" s="18">
        <v>45156</v>
      </c>
      <c r="G675">
        <v>164</v>
      </c>
      <c r="H675">
        <v>4.5</v>
      </c>
      <c r="I675">
        <f>IF(MONTH(calls[[#This Row],[Date of Call]])&lt;=6, YEAR(calls[[#This Row],[Date of Call]]), YEAR(calls[[#This Row],[Date of Call]])+1)</f>
        <v>2024</v>
      </c>
      <c r="J675" t="str">
        <f>TEXT(calls[[#This Row],[Date of Call]],"DDDD")</f>
        <v>Friday</v>
      </c>
      <c r="K675" t="str" cm="1">
        <f t="array" ref="K675">_xlfn.IFS(calls[[#This Row],[Duration]]&lt;=10,"Under 10 mins", calls[[#This Row],[Duration]]&lt;=30, "10 to 30 mins", calls[[#This Row],[Duration]]&lt;=60, "30 to 60 mins", calls[[#This Row],[Duration]]&lt;=120, "1 to 2 hours", TRUE, "More than 2 hours")</f>
        <v>1 to 2 hours</v>
      </c>
      <c r="L675">
        <f>ROUND(calls[[#This Row],[Satisfaction Rating]],0)</f>
        <v>5</v>
      </c>
    </row>
    <row r="676" spans="2:12" x14ac:dyDescent="0.3">
      <c r="B676" t="s">
        <v>698</v>
      </c>
      <c r="C676" t="s">
        <v>8</v>
      </c>
      <c r="D676">
        <v>81</v>
      </c>
      <c r="E676" s="17" t="s">
        <v>10</v>
      </c>
      <c r="F676" s="18">
        <v>45156</v>
      </c>
      <c r="G676">
        <v>21</v>
      </c>
      <c r="H676">
        <v>4.9000000000000004</v>
      </c>
      <c r="I676">
        <f>IF(MONTH(calls[[#This Row],[Date of Call]])&lt;=6, YEAR(calls[[#This Row],[Date of Call]]), YEAR(calls[[#This Row],[Date of Call]])+1)</f>
        <v>2024</v>
      </c>
      <c r="J676" t="str">
        <f>TEXT(calls[[#This Row],[Date of Call]],"DDDD")</f>
        <v>Friday</v>
      </c>
      <c r="K676" t="str" cm="1">
        <f t="array" ref="K676">_xlfn.IFS(calls[[#This Row],[Duration]]&lt;=10,"Under 10 mins", calls[[#This Row],[Duration]]&lt;=30, "10 to 30 mins", calls[[#This Row],[Duration]]&lt;=60, "30 to 60 mins", calls[[#This Row],[Duration]]&lt;=120, "1 to 2 hours", TRUE, "More than 2 hours")</f>
        <v>1 to 2 hours</v>
      </c>
      <c r="L676">
        <f>ROUND(calls[[#This Row],[Satisfaction Rating]],0)</f>
        <v>5</v>
      </c>
    </row>
    <row r="677" spans="2:12" x14ac:dyDescent="0.3">
      <c r="B677" t="s">
        <v>699</v>
      </c>
      <c r="C677" t="s">
        <v>18</v>
      </c>
      <c r="D677">
        <v>66</v>
      </c>
      <c r="E677" s="17" t="s">
        <v>13</v>
      </c>
      <c r="F677" s="18">
        <v>45157</v>
      </c>
      <c r="G677">
        <v>120</v>
      </c>
      <c r="H677">
        <v>4.5</v>
      </c>
      <c r="I677">
        <f>IF(MONTH(calls[[#This Row],[Date of Call]])&lt;=6, YEAR(calls[[#This Row],[Date of Call]]), YEAR(calls[[#This Row],[Date of Call]])+1)</f>
        <v>2024</v>
      </c>
      <c r="J677" t="str">
        <f>TEXT(calls[[#This Row],[Date of Call]],"DDDD")</f>
        <v>Saturday</v>
      </c>
      <c r="K677" t="str" cm="1">
        <f t="array" ref="K677">_xlfn.IFS(calls[[#This Row],[Duration]]&lt;=10,"Under 10 mins", calls[[#This Row],[Duration]]&lt;=30, "10 to 30 mins", calls[[#This Row],[Duration]]&lt;=60, "30 to 60 mins", calls[[#This Row],[Duration]]&lt;=120, "1 to 2 hours", TRUE, "More than 2 hours")</f>
        <v>1 to 2 hours</v>
      </c>
      <c r="L677">
        <f>ROUND(calls[[#This Row],[Satisfaction Rating]],0)</f>
        <v>5</v>
      </c>
    </row>
    <row r="678" spans="2:12" x14ac:dyDescent="0.3">
      <c r="B678" t="s">
        <v>700</v>
      </c>
      <c r="C678" t="s">
        <v>15</v>
      </c>
      <c r="D678">
        <v>61</v>
      </c>
      <c r="E678" s="17" t="s">
        <v>11</v>
      </c>
      <c r="F678" s="18">
        <v>45157</v>
      </c>
      <c r="G678">
        <v>93</v>
      </c>
      <c r="H678">
        <v>2.7</v>
      </c>
      <c r="I678">
        <f>IF(MONTH(calls[[#This Row],[Date of Call]])&lt;=6, YEAR(calls[[#This Row],[Date of Call]]), YEAR(calls[[#This Row],[Date of Call]])+1)</f>
        <v>2024</v>
      </c>
      <c r="J678" t="str">
        <f>TEXT(calls[[#This Row],[Date of Call]],"DDDD")</f>
        <v>Saturday</v>
      </c>
      <c r="K678" t="str" cm="1">
        <f t="array" ref="K678">_xlfn.IFS(calls[[#This Row],[Duration]]&lt;=10,"Under 10 mins", calls[[#This Row],[Duration]]&lt;=30, "10 to 30 mins", calls[[#This Row],[Duration]]&lt;=60, "30 to 60 mins", calls[[#This Row],[Duration]]&lt;=120, "1 to 2 hours", TRUE, "More than 2 hours")</f>
        <v>1 to 2 hours</v>
      </c>
      <c r="L678">
        <f>ROUND(calls[[#This Row],[Satisfaction Rating]],0)</f>
        <v>3</v>
      </c>
    </row>
    <row r="679" spans="2:12" x14ac:dyDescent="0.3">
      <c r="B679" t="s">
        <v>701</v>
      </c>
      <c r="C679" t="s">
        <v>8</v>
      </c>
      <c r="D679">
        <v>128</v>
      </c>
      <c r="E679" s="17" t="s">
        <v>11</v>
      </c>
      <c r="F679" s="18">
        <v>45157</v>
      </c>
      <c r="G679">
        <v>135</v>
      </c>
      <c r="H679">
        <v>2.1</v>
      </c>
      <c r="I679">
        <f>IF(MONTH(calls[[#This Row],[Date of Call]])&lt;=6, YEAR(calls[[#This Row],[Date of Call]]), YEAR(calls[[#This Row],[Date of Call]])+1)</f>
        <v>2024</v>
      </c>
      <c r="J679" t="str">
        <f>TEXT(calls[[#This Row],[Date of Call]],"DDDD")</f>
        <v>Saturday</v>
      </c>
      <c r="K679" t="str" cm="1">
        <f t="array" ref="K679">_xlfn.IFS(calls[[#This Row],[Duration]]&lt;=10,"Under 10 mins", calls[[#This Row],[Duration]]&lt;=30, "10 to 30 mins", calls[[#This Row],[Duration]]&lt;=60, "30 to 60 mins", calls[[#This Row],[Duration]]&lt;=120, "1 to 2 hours", TRUE, "More than 2 hours")</f>
        <v>More than 2 hours</v>
      </c>
      <c r="L679">
        <f>ROUND(calls[[#This Row],[Satisfaction Rating]],0)</f>
        <v>2</v>
      </c>
    </row>
    <row r="680" spans="2:12" x14ac:dyDescent="0.3">
      <c r="B680" t="s">
        <v>702</v>
      </c>
      <c r="C680" t="s">
        <v>16</v>
      </c>
      <c r="D680">
        <v>30</v>
      </c>
      <c r="E680" s="17" t="s">
        <v>10</v>
      </c>
      <c r="F680" s="18">
        <v>45157</v>
      </c>
      <c r="G680">
        <v>210</v>
      </c>
      <c r="H680">
        <v>4.2</v>
      </c>
      <c r="I680">
        <f>IF(MONTH(calls[[#This Row],[Date of Call]])&lt;=6, YEAR(calls[[#This Row],[Date of Call]]), YEAR(calls[[#This Row],[Date of Call]])+1)</f>
        <v>2024</v>
      </c>
      <c r="J680" t="str">
        <f>TEXT(calls[[#This Row],[Date of Call]],"DDDD")</f>
        <v>Saturday</v>
      </c>
      <c r="K680" t="str" cm="1">
        <f t="array" ref="K680">_xlfn.IFS(calls[[#This Row],[Duration]]&lt;=10,"Under 10 mins", calls[[#This Row],[Duration]]&lt;=30, "10 to 30 mins", calls[[#This Row],[Duration]]&lt;=60, "30 to 60 mins", calls[[#This Row],[Duration]]&lt;=120, "1 to 2 hours", TRUE, "More than 2 hours")</f>
        <v>10 to 30 mins</v>
      </c>
      <c r="L680">
        <f>ROUND(calls[[#This Row],[Satisfaction Rating]],0)</f>
        <v>4</v>
      </c>
    </row>
    <row r="681" spans="2:12" x14ac:dyDescent="0.3">
      <c r="B681" t="s">
        <v>703</v>
      </c>
      <c r="C681" t="s">
        <v>5</v>
      </c>
      <c r="D681">
        <v>63</v>
      </c>
      <c r="E681" s="17" t="s">
        <v>11</v>
      </c>
      <c r="F681" s="18">
        <v>45158</v>
      </c>
      <c r="G681">
        <v>29</v>
      </c>
      <c r="H681">
        <v>4.7</v>
      </c>
      <c r="I681">
        <f>IF(MONTH(calls[[#This Row],[Date of Call]])&lt;=6, YEAR(calls[[#This Row],[Date of Call]]), YEAR(calls[[#This Row],[Date of Call]])+1)</f>
        <v>2024</v>
      </c>
      <c r="J681" t="str">
        <f>TEXT(calls[[#This Row],[Date of Call]],"DDDD")</f>
        <v>Sunday</v>
      </c>
      <c r="K681" t="str" cm="1">
        <f t="array" ref="K681">_xlfn.IFS(calls[[#This Row],[Duration]]&lt;=10,"Under 10 mins", calls[[#This Row],[Duration]]&lt;=30, "10 to 30 mins", calls[[#This Row],[Duration]]&lt;=60, "30 to 60 mins", calls[[#This Row],[Duration]]&lt;=120, "1 to 2 hours", TRUE, "More than 2 hours")</f>
        <v>1 to 2 hours</v>
      </c>
      <c r="L681">
        <f>ROUND(calls[[#This Row],[Satisfaction Rating]],0)</f>
        <v>5</v>
      </c>
    </row>
    <row r="682" spans="2:12" x14ac:dyDescent="0.3">
      <c r="B682" t="s">
        <v>704</v>
      </c>
      <c r="C682" t="s">
        <v>24</v>
      </c>
      <c r="D682">
        <v>64</v>
      </c>
      <c r="E682" s="17" t="s">
        <v>6</v>
      </c>
      <c r="F682" s="18">
        <v>45158</v>
      </c>
      <c r="G682">
        <v>111</v>
      </c>
      <c r="H682">
        <v>3.9</v>
      </c>
      <c r="I682">
        <f>IF(MONTH(calls[[#This Row],[Date of Call]])&lt;=6, YEAR(calls[[#This Row],[Date of Call]]), YEAR(calls[[#This Row],[Date of Call]])+1)</f>
        <v>2024</v>
      </c>
      <c r="J682" t="str">
        <f>TEXT(calls[[#This Row],[Date of Call]],"DDDD")</f>
        <v>Sunday</v>
      </c>
      <c r="K682" t="str" cm="1">
        <f t="array" ref="K682">_xlfn.IFS(calls[[#This Row],[Duration]]&lt;=10,"Under 10 mins", calls[[#This Row],[Duration]]&lt;=30, "10 to 30 mins", calls[[#This Row],[Duration]]&lt;=60, "30 to 60 mins", calls[[#This Row],[Duration]]&lt;=120, "1 to 2 hours", TRUE, "More than 2 hours")</f>
        <v>1 to 2 hours</v>
      </c>
      <c r="L682">
        <f>ROUND(calls[[#This Row],[Satisfaction Rating]],0)</f>
        <v>4</v>
      </c>
    </row>
    <row r="683" spans="2:12" x14ac:dyDescent="0.3">
      <c r="B683" t="s">
        <v>705</v>
      </c>
      <c r="C683" t="s">
        <v>21</v>
      </c>
      <c r="D683">
        <v>151</v>
      </c>
      <c r="E683" s="17" t="s">
        <v>9</v>
      </c>
      <c r="F683" s="18">
        <v>45159</v>
      </c>
      <c r="G683">
        <v>63</v>
      </c>
      <c r="H683">
        <v>4.0999999999999996</v>
      </c>
      <c r="I683">
        <f>IF(MONTH(calls[[#This Row],[Date of Call]])&lt;=6, YEAR(calls[[#This Row],[Date of Call]]), YEAR(calls[[#This Row],[Date of Call]])+1)</f>
        <v>2024</v>
      </c>
      <c r="J683" t="str">
        <f>TEXT(calls[[#This Row],[Date of Call]],"DDDD")</f>
        <v>Monday</v>
      </c>
      <c r="K683" t="str" cm="1">
        <f t="array" ref="K683">_xlfn.IFS(calls[[#This Row],[Duration]]&lt;=10,"Under 10 mins", calls[[#This Row],[Duration]]&lt;=30, "10 to 30 mins", calls[[#This Row],[Duration]]&lt;=60, "30 to 60 mins", calls[[#This Row],[Duration]]&lt;=120, "1 to 2 hours", TRUE, "More than 2 hours")</f>
        <v>More than 2 hours</v>
      </c>
      <c r="L683">
        <f>ROUND(calls[[#This Row],[Satisfaction Rating]],0)</f>
        <v>4</v>
      </c>
    </row>
    <row r="684" spans="2:12" x14ac:dyDescent="0.3">
      <c r="B684" t="s">
        <v>706</v>
      </c>
      <c r="C684" t="s">
        <v>17</v>
      </c>
      <c r="D684">
        <v>116</v>
      </c>
      <c r="E684" s="17" t="s">
        <v>13</v>
      </c>
      <c r="F684" s="18">
        <v>45159</v>
      </c>
      <c r="G684">
        <v>44</v>
      </c>
      <c r="H684">
        <v>3.8</v>
      </c>
      <c r="I684">
        <f>IF(MONTH(calls[[#This Row],[Date of Call]])&lt;=6, YEAR(calls[[#This Row],[Date of Call]]), YEAR(calls[[#This Row],[Date of Call]])+1)</f>
        <v>2024</v>
      </c>
      <c r="J684" t="str">
        <f>TEXT(calls[[#This Row],[Date of Call]],"DDDD")</f>
        <v>Monday</v>
      </c>
      <c r="K684" t="str" cm="1">
        <f t="array" ref="K684">_xlfn.IFS(calls[[#This Row],[Duration]]&lt;=10,"Under 10 mins", calls[[#This Row],[Duration]]&lt;=30, "10 to 30 mins", calls[[#This Row],[Duration]]&lt;=60, "30 to 60 mins", calls[[#This Row],[Duration]]&lt;=120, "1 to 2 hours", TRUE, "More than 2 hours")</f>
        <v>1 to 2 hours</v>
      </c>
      <c r="L684">
        <f>ROUND(calls[[#This Row],[Satisfaction Rating]],0)</f>
        <v>4</v>
      </c>
    </row>
    <row r="685" spans="2:12" x14ac:dyDescent="0.3">
      <c r="B685" t="s">
        <v>707</v>
      </c>
      <c r="C685" t="s">
        <v>21</v>
      </c>
      <c r="D685">
        <v>111</v>
      </c>
      <c r="E685" s="17" t="s">
        <v>13</v>
      </c>
      <c r="F685" s="18">
        <v>45161</v>
      </c>
      <c r="G685">
        <v>120</v>
      </c>
      <c r="H685">
        <v>1.8</v>
      </c>
      <c r="I685">
        <f>IF(MONTH(calls[[#This Row],[Date of Call]])&lt;=6, YEAR(calls[[#This Row],[Date of Call]]), YEAR(calls[[#This Row],[Date of Call]])+1)</f>
        <v>2024</v>
      </c>
      <c r="J685" t="str">
        <f>TEXT(calls[[#This Row],[Date of Call]],"DDDD")</f>
        <v>Wednesday</v>
      </c>
      <c r="K685" t="str" cm="1">
        <f t="array" ref="K685">_xlfn.IFS(calls[[#This Row],[Duration]]&lt;=10,"Under 10 mins", calls[[#This Row],[Duration]]&lt;=30, "10 to 30 mins", calls[[#This Row],[Duration]]&lt;=60, "30 to 60 mins", calls[[#This Row],[Duration]]&lt;=120, "1 to 2 hours", TRUE, "More than 2 hours")</f>
        <v>1 to 2 hours</v>
      </c>
      <c r="L685">
        <f>ROUND(calls[[#This Row],[Satisfaction Rating]],0)</f>
        <v>2</v>
      </c>
    </row>
    <row r="686" spans="2:12" x14ac:dyDescent="0.3">
      <c r="B686" t="s">
        <v>708</v>
      </c>
      <c r="C686" t="s">
        <v>8</v>
      </c>
      <c r="D686">
        <v>15</v>
      </c>
      <c r="E686" s="17" t="s">
        <v>13</v>
      </c>
      <c r="F686" s="18">
        <v>45161</v>
      </c>
      <c r="G686">
        <v>120</v>
      </c>
      <c r="H686">
        <v>4.0999999999999996</v>
      </c>
      <c r="I686">
        <f>IF(MONTH(calls[[#This Row],[Date of Call]])&lt;=6, YEAR(calls[[#This Row],[Date of Call]]), YEAR(calls[[#This Row],[Date of Call]])+1)</f>
        <v>2024</v>
      </c>
      <c r="J686" t="str">
        <f>TEXT(calls[[#This Row],[Date of Call]],"DDDD")</f>
        <v>Wednesday</v>
      </c>
      <c r="K686" t="str" cm="1">
        <f t="array" ref="K686">_xlfn.IFS(calls[[#This Row],[Duration]]&lt;=10,"Under 10 mins", calls[[#This Row],[Duration]]&lt;=30, "10 to 30 mins", calls[[#This Row],[Duration]]&lt;=60, "30 to 60 mins", calls[[#This Row],[Duration]]&lt;=120, "1 to 2 hours", TRUE, "More than 2 hours")</f>
        <v>10 to 30 mins</v>
      </c>
      <c r="L686">
        <f>ROUND(calls[[#This Row],[Satisfaction Rating]],0)</f>
        <v>4</v>
      </c>
    </row>
    <row r="687" spans="2:12" x14ac:dyDescent="0.3">
      <c r="B687" t="s">
        <v>709</v>
      </c>
      <c r="C687" t="s">
        <v>24</v>
      </c>
      <c r="D687">
        <v>18</v>
      </c>
      <c r="E687" s="17" t="s">
        <v>9</v>
      </c>
      <c r="F687" s="18">
        <v>45162</v>
      </c>
      <c r="G687">
        <v>40</v>
      </c>
      <c r="H687">
        <v>4.4000000000000004</v>
      </c>
      <c r="I687">
        <f>IF(MONTH(calls[[#This Row],[Date of Call]])&lt;=6, YEAR(calls[[#This Row],[Date of Call]]), YEAR(calls[[#This Row],[Date of Call]])+1)</f>
        <v>2024</v>
      </c>
      <c r="J687" t="str">
        <f>TEXT(calls[[#This Row],[Date of Call]],"DDDD")</f>
        <v>Thursday</v>
      </c>
      <c r="K687" t="str" cm="1">
        <f t="array" ref="K687">_xlfn.IFS(calls[[#This Row],[Duration]]&lt;=10,"Under 10 mins", calls[[#This Row],[Duration]]&lt;=30, "10 to 30 mins", calls[[#This Row],[Duration]]&lt;=60, "30 to 60 mins", calls[[#This Row],[Duration]]&lt;=120, "1 to 2 hours", TRUE, "More than 2 hours")</f>
        <v>10 to 30 mins</v>
      </c>
      <c r="L687">
        <f>ROUND(calls[[#This Row],[Satisfaction Rating]],0)</f>
        <v>4</v>
      </c>
    </row>
    <row r="688" spans="2:12" x14ac:dyDescent="0.3">
      <c r="B688" t="s">
        <v>710</v>
      </c>
      <c r="C688" t="s">
        <v>15</v>
      </c>
      <c r="D688">
        <v>146</v>
      </c>
      <c r="E688" s="17" t="s">
        <v>11</v>
      </c>
      <c r="F688" s="18">
        <v>45162</v>
      </c>
      <c r="G688">
        <v>160</v>
      </c>
      <c r="H688">
        <v>4.0999999999999996</v>
      </c>
      <c r="I688">
        <f>IF(MONTH(calls[[#This Row],[Date of Call]])&lt;=6, YEAR(calls[[#This Row],[Date of Call]]), YEAR(calls[[#This Row],[Date of Call]])+1)</f>
        <v>2024</v>
      </c>
      <c r="J688" t="str">
        <f>TEXT(calls[[#This Row],[Date of Call]],"DDDD")</f>
        <v>Thursday</v>
      </c>
      <c r="K688" t="str" cm="1">
        <f t="array" ref="K688">_xlfn.IFS(calls[[#This Row],[Duration]]&lt;=10,"Under 10 mins", calls[[#This Row],[Duration]]&lt;=30, "10 to 30 mins", calls[[#This Row],[Duration]]&lt;=60, "30 to 60 mins", calls[[#This Row],[Duration]]&lt;=120, "1 to 2 hours", TRUE, "More than 2 hours")</f>
        <v>More than 2 hours</v>
      </c>
      <c r="L688">
        <f>ROUND(calls[[#This Row],[Satisfaction Rating]],0)</f>
        <v>4</v>
      </c>
    </row>
    <row r="689" spans="2:12" x14ac:dyDescent="0.3">
      <c r="B689" t="s">
        <v>711</v>
      </c>
      <c r="C689" t="s">
        <v>16</v>
      </c>
      <c r="D689">
        <v>73</v>
      </c>
      <c r="E689" s="17" t="s">
        <v>13</v>
      </c>
      <c r="F689" s="18">
        <v>45163</v>
      </c>
      <c r="G689">
        <v>44</v>
      </c>
      <c r="H689">
        <v>3.8</v>
      </c>
      <c r="I689">
        <f>IF(MONTH(calls[[#This Row],[Date of Call]])&lt;=6, YEAR(calls[[#This Row],[Date of Call]]), YEAR(calls[[#This Row],[Date of Call]])+1)</f>
        <v>2024</v>
      </c>
      <c r="J689" t="str">
        <f>TEXT(calls[[#This Row],[Date of Call]],"DDDD")</f>
        <v>Friday</v>
      </c>
      <c r="K689" t="str" cm="1">
        <f t="array" ref="K689">_xlfn.IFS(calls[[#This Row],[Duration]]&lt;=10,"Under 10 mins", calls[[#This Row],[Duration]]&lt;=30, "10 to 30 mins", calls[[#This Row],[Duration]]&lt;=60, "30 to 60 mins", calls[[#This Row],[Duration]]&lt;=120, "1 to 2 hours", TRUE, "More than 2 hours")</f>
        <v>1 to 2 hours</v>
      </c>
      <c r="L689">
        <f>ROUND(calls[[#This Row],[Satisfaction Rating]],0)</f>
        <v>4</v>
      </c>
    </row>
    <row r="690" spans="2:12" x14ac:dyDescent="0.3">
      <c r="B690" t="s">
        <v>712</v>
      </c>
      <c r="C690" t="s">
        <v>21</v>
      </c>
      <c r="D690">
        <v>108</v>
      </c>
      <c r="E690" s="17" t="s">
        <v>9</v>
      </c>
      <c r="F690" s="18">
        <v>45163</v>
      </c>
      <c r="G690">
        <v>80</v>
      </c>
      <c r="H690">
        <v>4.3</v>
      </c>
      <c r="I690">
        <f>IF(MONTH(calls[[#This Row],[Date of Call]])&lt;=6, YEAR(calls[[#This Row],[Date of Call]]), YEAR(calls[[#This Row],[Date of Call]])+1)</f>
        <v>2024</v>
      </c>
      <c r="J690" t="str">
        <f>TEXT(calls[[#This Row],[Date of Call]],"DDDD")</f>
        <v>Friday</v>
      </c>
      <c r="K690" t="str" cm="1">
        <f t="array" ref="K690">_xlfn.IFS(calls[[#This Row],[Duration]]&lt;=10,"Under 10 mins", calls[[#This Row],[Duration]]&lt;=30, "10 to 30 mins", calls[[#This Row],[Duration]]&lt;=60, "30 to 60 mins", calls[[#This Row],[Duration]]&lt;=120, "1 to 2 hours", TRUE, "More than 2 hours")</f>
        <v>1 to 2 hours</v>
      </c>
      <c r="L690">
        <f>ROUND(calls[[#This Row],[Satisfaction Rating]],0)</f>
        <v>4</v>
      </c>
    </row>
    <row r="691" spans="2:12" x14ac:dyDescent="0.3">
      <c r="B691" t="s">
        <v>713</v>
      </c>
      <c r="C691" t="s">
        <v>7</v>
      </c>
      <c r="D691">
        <v>52</v>
      </c>
      <c r="E691" s="17" t="s">
        <v>9</v>
      </c>
      <c r="F691" s="18">
        <v>45164</v>
      </c>
      <c r="G691">
        <v>66</v>
      </c>
      <c r="H691">
        <v>4.5</v>
      </c>
      <c r="I691">
        <f>IF(MONTH(calls[[#This Row],[Date of Call]])&lt;=6, YEAR(calls[[#This Row],[Date of Call]]), YEAR(calls[[#This Row],[Date of Call]])+1)</f>
        <v>2024</v>
      </c>
      <c r="J691" t="str">
        <f>TEXT(calls[[#This Row],[Date of Call]],"DDDD")</f>
        <v>Saturday</v>
      </c>
      <c r="K691" t="str" cm="1">
        <f t="array" ref="K691">_xlfn.IFS(calls[[#This Row],[Duration]]&lt;=10,"Under 10 mins", calls[[#This Row],[Duration]]&lt;=30, "10 to 30 mins", calls[[#This Row],[Duration]]&lt;=60, "30 to 60 mins", calls[[#This Row],[Duration]]&lt;=120, "1 to 2 hours", TRUE, "More than 2 hours")</f>
        <v>30 to 60 mins</v>
      </c>
      <c r="L691">
        <f>ROUND(calls[[#This Row],[Satisfaction Rating]],0)</f>
        <v>5</v>
      </c>
    </row>
    <row r="692" spans="2:12" x14ac:dyDescent="0.3">
      <c r="B692" t="s">
        <v>714</v>
      </c>
      <c r="C692" t="s">
        <v>17</v>
      </c>
      <c r="D692">
        <v>165</v>
      </c>
      <c r="E692" s="17" t="s">
        <v>6</v>
      </c>
      <c r="F692" s="18">
        <v>45164</v>
      </c>
      <c r="G692">
        <v>82</v>
      </c>
      <c r="H692">
        <v>3.4</v>
      </c>
      <c r="I692">
        <f>IF(MONTH(calls[[#This Row],[Date of Call]])&lt;=6, YEAR(calls[[#This Row],[Date of Call]]), YEAR(calls[[#This Row],[Date of Call]])+1)</f>
        <v>2024</v>
      </c>
      <c r="J692" t="str">
        <f>TEXT(calls[[#This Row],[Date of Call]],"DDDD")</f>
        <v>Saturday</v>
      </c>
      <c r="K692" t="str" cm="1">
        <f t="array" ref="K692">_xlfn.IFS(calls[[#This Row],[Duration]]&lt;=10,"Under 10 mins", calls[[#This Row],[Duration]]&lt;=30, "10 to 30 mins", calls[[#This Row],[Duration]]&lt;=60, "30 to 60 mins", calls[[#This Row],[Duration]]&lt;=120, "1 to 2 hours", TRUE, "More than 2 hours")</f>
        <v>More than 2 hours</v>
      </c>
      <c r="L692">
        <f>ROUND(calls[[#This Row],[Satisfaction Rating]],0)</f>
        <v>3</v>
      </c>
    </row>
    <row r="693" spans="2:12" x14ac:dyDescent="0.3">
      <c r="B693" t="s">
        <v>715</v>
      </c>
      <c r="C693" t="s">
        <v>15</v>
      </c>
      <c r="D693">
        <v>104</v>
      </c>
      <c r="E693" s="17" t="s">
        <v>13</v>
      </c>
      <c r="F693" s="18">
        <v>45164</v>
      </c>
      <c r="G693">
        <v>66</v>
      </c>
      <c r="H693">
        <v>4.8</v>
      </c>
      <c r="I693">
        <f>IF(MONTH(calls[[#This Row],[Date of Call]])&lt;=6, YEAR(calls[[#This Row],[Date of Call]]), YEAR(calls[[#This Row],[Date of Call]])+1)</f>
        <v>2024</v>
      </c>
      <c r="J693" t="str">
        <f>TEXT(calls[[#This Row],[Date of Call]],"DDDD")</f>
        <v>Saturday</v>
      </c>
      <c r="K693" t="str" cm="1">
        <f t="array" ref="K693">_xlfn.IFS(calls[[#This Row],[Duration]]&lt;=10,"Under 10 mins", calls[[#This Row],[Duration]]&lt;=30, "10 to 30 mins", calls[[#This Row],[Duration]]&lt;=60, "30 to 60 mins", calls[[#This Row],[Duration]]&lt;=120, "1 to 2 hours", TRUE, "More than 2 hours")</f>
        <v>1 to 2 hours</v>
      </c>
      <c r="L693">
        <f>ROUND(calls[[#This Row],[Satisfaction Rating]],0)</f>
        <v>5</v>
      </c>
    </row>
    <row r="694" spans="2:12" x14ac:dyDescent="0.3">
      <c r="B694" t="s">
        <v>716</v>
      </c>
      <c r="C694" t="s">
        <v>16</v>
      </c>
      <c r="D694">
        <v>131</v>
      </c>
      <c r="E694" s="17" t="s">
        <v>11</v>
      </c>
      <c r="F694" s="18">
        <v>45164</v>
      </c>
      <c r="G694">
        <v>92</v>
      </c>
      <c r="H694">
        <v>4.9000000000000004</v>
      </c>
      <c r="I694">
        <f>IF(MONTH(calls[[#This Row],[Date of Call]])&lt;=6, YEAR(calls[[#This Row],[Date of Call]]), YEAR(calls[[#This Row],[Date of Call]])+1)</f>
        <v>2024</v>
      </c>
      <c r="J694" t="str">
        <f>TEXT(calls[[#This Row],[Date of Call]],"DDDD")</f>
        <v>Saturday</v>
      </c>
      <c r="K694" t="str" cm="1">
        <f t="array" ref="K694">_xlfn.IFS(calls[[#This Row],[Duration]]&lt;=10,"Under 10 mins", calls[[#This Row],[Duration]]&lt;=30, "10 to 30 mins", calls[[#This Row],[Duration]]&lt;=60, "30 to 60 mins", calls[[#This Row],[Duration]]&lt;=120, "1 to 2 hours", TRUE, "More than 2 hours")</f>
        <v>More than 2 hours</v>
      </c>
      <c r="L694">
        <f>ROUND(calls[[#This Row],[Satisfaction Rating]],0)</f>
        <v>5</v>
      </c>
    </row>
    <row r="695" spans="2:12" x14ac:dyDescent="0.3">
      <c r="B695" t="s">
        <v>717</v>
      </c>
      <c r="C695" t="s">
        <v>19</v>
      </c>
      <c r="D695">
        <v>80</v>
      </c>
      <c r="E695" s="17" t="s">
        <v>6</v>
      </c>
      <c r="F695" s="18">
        <v>45165</v>
      </c>
      <c r="G695">
        <v>104</v>
      </c>
      <c r="H695">
        <v>4.7</v>
      </c>
      <c r="I695">
        <f>IF(MONTH(calls[[#This Row],[Date of Call]])&lt;=6, YEAR(calls[[#This Row],[Date of Call]]), YEAR(calls[[#This Row],[Date of Call]])+1)</f>
        <v>2024</v>
      </c>
      <c r="J695" t="str">
        <f>TEXT(calls[[#This Row],[Date of Call]],"DDDD")</f>
        <v>Sunday</v>
      </c>
      <c r="K695" t="str" cm="1">
        <f t="array" ref="K695">_xlfn.IFS(calls[[#This Row],[Duration]]&lt;=10,"Under 10 mins", calls[[#This Row],[Duration]]&lt;=30, "10 to 30 mins", calls[[#This Row],[Duration]]&lt;=60, "30 to 60 mins", calls[[#This Row],[Duration]]&lt;=120, "1 to 2 hours", TRUE, "More than 2 hours")</f>
        <v>1 to 2 hours</v>
      </c>
      <c r="L695">
        <f>ROUND(calls[[#This Row],[Satisfaction Rating]],0)</f>
        <v>5</v>
      </c>
    </row>
    <row r="696" spans="2:12" x14ac:dyDescent="0.3">
      <c r="B696" t="s">
        <v>718</v>
      </c>
      <c r="C696" t="s">
        <v>8</v>
      </c>
      <c r="D696">
        <v>49</v>
      </c>
      <c r="E696" s="17" t="s">
        <v>13</v>
      </c>
      <c r="F696" s="18">
        <v>45165</v>
      </c>
      <c r="G696">
        <v>105</v>
      </c>
      <c r="H696">
        <v>3.3</v>
      </c>
      <c r="I696">
        <f>IF(MONTH(calls[[#This Row],[Date of Call]])&lt;=6, YEAR(calls[[#This Row],[Date of Call]]), YEAR(calls[[#This Row],[Date of Call]])+1)</f>
        <v>2024</v>
      </c>
      <c r="J696" t="str">
        <f>TEXT(calls[[#This Row],[Date of Call]],"DDDD")</f>
        <v>Sunday</v>
      </c>
      <c r="K696" t="str" cm="1">
        <f t="array" ref="K696">_xlfn.IFS(calls[[#This Row],[Duration]]&lt;=10,"Under 10 mins", calls[[#This Row],[Duration]]&lt;=30, "10 to 30 mins", calls[[#This Row],[Duration]]&lt;=60, "30 to 60 mins", calls[[#This Row],[Duration]]&lt;=120, "1 to 2 hours", TRUE, "More than 2 hours")</f>
        <v>30 to 60 mins</v>
      </c>
      <c r="L696">
        <f>ROUND(calls[[#This Row],[Satisfaction Rating]],0)</f>
        <v>3</v>
      </c>
    </row>
    <row r="697" spans="2:12" x14ac:dyDescent="0.3">
      <c r="B697" t="s">
        <v>719</v>
      </c>
      <c r="C697" t="s">
        <v>17</v>
      </c>
      <c r="D697">
        <v>73</v>
      </c>
      <c r="E697" s="17" t="s">
        <v>13</v>
      </c>
      <c r="F697" s="18">
        <v>45165</v>
      </c>
      <c r="G697">
        <v>100</v>
      </c>
      <c r="H697">
        <v>2.8</v>
      </c>
      <c r="I697">
        <f>IF(MONTH(calls[[#This Row],[Date of Call]])&lt;=6, YEAR(calls[[#This Row],[Date of Call]]), YEAR(calls[[#This Row],[Date of Call]])+1)</f>
        <v>2024</v>
      </c>
      <c r="J697" t="str">
        <f>TEXT(calls[[#This Row],[Date of Call]],"DDDD")</f>
        <v>Sunday</v>
      </c>
      <c r="K697" t="str" cm="1">
        <f t="array" ref="K697">_xlfn.IFS(calls[[#This Row],[Duration]]&lt;=10,"Under 10 mins", calls[[#This Row],[Duration]]&lt;=30, "10 to 30 mins", calls[[#This Row],[Duration]]&lt;=60, "30 to 60 mins", calls[[#This Row],[Duration]]&lt;=120, "1 to 2 hours", TRUE, "More than 2 hours")</f>
        <v>1 to 2 hours</v>
      </c>
      <c r="L697">
        <f>ROUND(calls[[#This Row],[Satisfaction Rating]],0)</f>
        <v>3</v>
      </c>
    </row>
    <row r="698" spans="2:12" x14ac:dyDescent="0.3">
      <c r="B698" t="s">
        <v>720</v>
      </c>
      <c r="C698" t="s">
        <v>15</v>
      </c>
      <c r="D698">
        <v>117</v>
      </c>
      <c r="E698" s="17" t="s">
        <v>6</v>
      </c>
      <c r="F698" s="18">
        <v>45165</v>
      </c>
      <c r="G698">
        <v>90</v>
      </c>
      <c r="H698">
        <v>4.0999999999999996</v>
      </c>
      <c r="I698">
        <f>IF(MONTH(calls[[#This Row],[Date of Call]])&lt;=6, YEAR(calls[[#This Row],[Date of Call]]), YEAR(calls[[#This Row],[Date of Call]])+1)</f>
        <v>2024</v>
      </c>
      <c r="J698" t="str">
        <f>TEXT(calls[[#This Row],[Date of Call]],"DDDD")</f>
        <v>Sunday</v>
      </c>
      <c r="K698" t="str" cm="1">
        <f t="array" ref="K698">_xlfn.IFS(calls[[#This Row],[Duration]]&lt;=10,"Under 10 mins", calls[[#This Row],[Duration]]&lt;=30, "10 to 30 mins", calls[[#This Row],[Duration]]&lt;=60, "30 to 60 mins", calls[[#This Row],[Duration]]&lt;=120, "1 to 2 hours", TRUE, "More than 2 hours")</f>
        <v>1 to 2 hours</v>
      </c>
      <c r="L698">
        <f>ROUND(calls[[#This Row],[Satisfaction Rating]],0)</f>
        <v>4</v>
      </c>
    </row>
    <row r="699" spans="2:12" x14ac:dyDescent="0.3">
      <c r="B699" t="s">
        <v>721</v>
      </c>
      <c r="C699" t="s">
        <v>23</v>
      </c>
      <c r="D699">
        <v>38</v>
      </c>
      <c r="E699" s="17" t="s">
        <v>10</v>
      </c>
      <c r="F699" s="18">
        <v>45165</v>
      </c>
      <c r="G699">
        <v>110</v>
      </c>
      <c r="H699">
        <v>3.5</v>
      </c>
      <c r="I699">
        <f>IF(MONTH(calls[[#This Row],[Date of Call]])&lt;=6, YEAR(calls[[#This Row],[Date of Call]]), YEAR(calls[[#This Row],[Date of Call]])+1)</f>
        <v>2024</v>
      </c>
      <c r="J699" t="str">
        <f>TEXT(calls[[#This Row],[Date of Call]],"DDDD")</f>
        <v>Sunday</v>
      </c>
      <c r="K699" t="str" cm="1">
        <f t="array" ref="K699">_xlfn.IFS(calls[[#This Row],[Duration]]&lt;=10,"Under 10 mins", calls[[#This Row],[Duration]]&lt;=30, "10 to 30 mins", calls[[#This Row],[Duration]]&lt;=60, "30 to 60 mins", calls[[#This Row],[Duration]]&lt;=120, "1 to 2 hours", TRUE, "More than 2 hours")</f>
        <v>30 to 60 mins</v>
      </c>
      <c r="L699">
        <f>ROUND(calls[[#This Row],[Satisfaction Rating]],0)</f>
        <v>4</v>
      </c>
    </row>
    <row r="700" spans="2:12" x14ac:dyDescent="0.3">
      <c r="B700" t="s">
        <v>722</v>
      </c>
      <c r="C700" t="s">
        <v>7</v>
      </c>
      <c r="D700">
        <v>109</v>
      </c>
      <c r="E700" s="17" t="s">
        <v>6</v>
      </c>
      <c r="F700" s="18">
        <v>45167</v>
      </c>
      <c r="G700">
        <v>68</v>
      </c>
      <c r="H700">
        <v>2.2999999999999998</v>
      </c>
      <c r="I700">
        <f>IF(MONTH(calls[[#This Row],[Date of Call]])&lt;=6, YEAR(calls[[#This Row],[Date of Call]]), YEAR(calls[[#This Row],[Date of Call]])+1)</f>
        <v>2024</v>
      </c>
      <c r="J700" t="str">
        <f>TEXT(calls[[#This Row],[Date of Call]],"DDDD")</f>
        <v>Tuesday</v>
      </c>
      <c r="K700" t="str" cm="1">
        <f t="array" ref="K700">_xlfn.IFS(calls[[#This Row],[Duration]]&lt;=10,"Under 10 mins", calls[[#This Row],[Duration]]&lt;=30, "10 to 30 mins", calls[[#This Row],[Duration]]&lt;=60, "30 to 60 mins", calls[[#This Row],[Duration]]&lt;=120, "1 to 2 hours", TRUE, "More than 2 hours")</f>
        <v>1 to 2 hours</v>
      </c>
      <c r="L700">
        <f>ROUND(calls[[#This Row],[Satisfaction Rating]],0)</f>
        <v>2</v>
      </c>
    </row>
    <row r="701" spans="2:12" x14ac:dyDescent="0.3">
      <c r="B701" t="s">
        <v>723</v>
      </c>
      <c r="C701" t="s">
        <v>8</v>
      </c>
      <c r="D701">
        <v>70</v>
      </c>
      <c r="E701" s="17" t="s">
        <v>9</v>
      </c>
      <c r="F701" s="18">
        <v>45168</v>
      </c>
      <c r="G701">
        <v>210</v>
      </c>
      <c r="H701">
        <v>4.0999999999999996</v>
      </c>
      <c r="I701">
        <f>IF(MONTH(calls[[#This Row],[Date of Call]])&lt;=6, YEAR(calls[[#This Row],[Date of Call]]), YEAR(calls[[#This Row],[Date of Call]])+1)</f>
        <v>2024</v>
      </c>
      <c r="J701" t="str">
        <f>TEXT(calls[[#This Row],[Date of Call]],"DDDD")</f>
        <v>Wednesday</v>
      </c>
      <c r="K701" t="str" cm="1">
        <f t="array" ref="K701">_xlfn.IFS(calls[[#This Row],[Duration]]&lt;=10,"Under 10 mins", calls[[#This Row],[Duration]]&lt;=30, "10 to 30 mins", calls[[#This Row],[Duration]]&lt;=60, "30 to 60 mins", calls[[#This Row],[Duration]]&lt;=120, "1 to 2 hours", TRUE, "More than 2 hours")</f>
        <v>1 to 2 hours</v>
      </c>
      <c r="L701">
        <f>ROUND(calls[[#This Row],[Satisfaction Rating]],0)</f>
        <v>4</v>
      </c>
    </row>
    <row r="702" spans="2:12" x14ac:dyDescent="0.3">
      <c r="B702" t="s">
        <v>724</v>
      </c>
      <c r="C702" t="s">
        <v>12</v>
      </c>
      <c r="D702">
        <v>51</v>
      </c>
      <c r="E702" s="17" t="s">
        <v>10</v>
      </c>
      <c r="F702" s="18">
        <v>45168</v>
      </c>
      <c r="G702">
        <v>111</v>
      </c>
      <c r="H702">
        <v>4.3</v>
      </c>
      <c r="I702">
        <f>IF(MONTH(calls[[#This Row],[Date of Call]])&lt;=6, YEAR(calls[[#This Row],[Date of Call]]), YEAR(calls[[#This Row],[Date of Call]])+1)</f>
        <v>2024</v>
      </c>
      <c r="J702" t="str">
        <f>TEXT(calls[[#This Row],[Date of Call]],"DDDD")</f>
        <v>Wednesday</v>
      </c>
      <c r="K702" t="str" cm="1">
        <f t="array" ref="K702">_xlfn.IFS(calls[[#This Row],[Duration]]&lt;=10,"Under 10 mins", calls[[#This Row],[Duration]]&lt;=30, "10 to 30 mins", calls[[#This Row],[Duration]]&lt;=60, "30 to 60 mins", calls[[#This Row],[Duration]]&lt;=120, "1 to 2 hours", TRUE, "More than 2 hours")</f>
        <v>30 to 60 mins</v>
      </c>
      <c r="L702">
        <f>ROUND(calls[[#This Row],[Satisfaction Rating]],0)</f>
        <v>4</v>
      </c>
    </row>
    <row r="703" spans="2:12" x14ac:dyDescent="0.3">
      <c r="B703" t="s">
        <v>725</v>
      </c>
      <c r="C703" t="s">
        <v>12</v>
      </c>
      <c r="D703">
        <v>100</v>
      </c>
      <c r="E703" s="17" t="s">
        <v>9</v>
      </c>
      <c r="F703" s="18">
        <v>45169</v>
      </c>
      <c r="G703">
        <v>45</v>
      </c>
      <c r="H703">
        <v>4.9000000000000004</v>
      </c>
      <c r="I703">
        <f>IF(MONTH(calls[[#This Row],[Date of Call]])&lt;=6, YEAR(calls[[#This Row],[Date of Call]]), YEAR(calls[[#This Row],[Date of Call]])+1)</f>
        <v>2024</v>
      </c>
      <c r="J703" t="str">
        <f>TEXT(calls[[#This Row],[Date of Call]],"DDDD")</f>
        <v>Thursday</v>
      </c>
      <c r="K703" t="str" cm="1">
        <f t="array" ref="K703">_xlfn.IFS(calls[[#This Row],[Duration]]&lt;=10,"Under 10 mins", calls[[#This Row],[Duration]]&lt;=30, "10 to 30 mins", calls[[#This Row],[Duration]]&lt;=60, "30 to 60 mins", calls[[#This Row],[Duration]]&lt;=120, "1 to 2 hours", TRUE, "More than 2 hours")</f>
        <v>1 to 2 hours</v>
      </c>
      <c r="L703">
        <f>ROUND(calls[[#This Row],[Satisfaction Rating]],0)</f>
        <v>5</v>
      </c>
    </row>
    <row r="704" spans="2:12" x14ac:dyDescent="0.3">
      <c r="B704" t="s">
        <v>726</v>
      </c>
      <c r="C704" t="s">
        <v>14</v>
      </c>
      <c r="D704">
        <v>124</v>
      </c>
      <c r="E704" s="17" t="s">
        <v>10</v>
      </c>
      <c r="F704" s="18">
        <v>45170</v>
      </c>
      <c r="G704">
        <v>132</v>
      </c>
      <c r="H704">
        <v>4</v>
      </c>
      <c r="I704">
        <f>IF(MONTH(calls[[#This Row],[Date of Call]])&lt;=6, YEAR(calls[[#This Row],[Date of Call]]), YEAR(calls[[#This Row],[Date of Call]])+1)</f>
        <v>2024</v>
      </c>
      <c r="J704" t="str">
        <f>TEXT(calls[[#This Row],[Date of Call]],"DDDD")</f>
        <v>Friday</v>
      </c>
      <c r="K704" t="str" cm="1">
        <f t="array" ref="K704">_xlfn.IFS(calls[[#This Row],[Duration]]&lt;=10,"Under 10 mins", calls[[#This Row],[Duration]]&lt;=30, "10 to 30 mins", calls[[#This Row],[Duration]]&lt;=60, "30 to 60 mins", calls[[#This Row],[Duration]]&lt;=120, "1 to 2 hours", TRUE, "More than 2 hours")</f>
        <v>More than 2 hours</v>
      </c>
      <c r="L704">
        <f>ROUND(calls[[#This Row],[Satisfaction Rating]],0)</f>
        <v>4</v>
      </c>
    </row>
    <row r="705" spans="2:12" x14ac:dyDescent="0.3">
      <c r="B705" t="s">
        <v>727</v>
      </c>
      <c r="C705" t="s">
        <v>20</v>
      </c>
      <c r="D705">
        <v>143</v>
      </c>
      <c r="E705" s="17" t="s">
        <v>6</v>
      </c>
      <c r="F705" s="18">
        <v>45170</v>
      </c>
      <c r="G705">
        <v>20</v>
      </c>
      <c r="H705">
        <v>4.7</v>
      </c>
      <c r="I705">
        <f>IF(MONTH(calls[[#This Row],[Date of Call]])&lt;=6, YEAR(calls[[#This Row],[Date of Call]]), YEAR(calls[[#This Row],[Date of Call]])+1)</f>
        <v>2024</v>
      </c>
      <c r="J705" t="str">
        <f>TEXT(calls[[#This Row],[Date of Call]],"DDDD")</f>
        <v>Friday</v>
      </c>
      <c r="K705" t="str" cm="1">
        <f t="array" ref="K705">_xlfn.IFS(calls[[#This Row],[Duration]]&lt;=10,"Under 10 mins", calls[[#This Row],[Duration]]&lt;=30, "10 to 30 mins", calls[[#This Row],[Duration]]&lt;=60, "30 to 60 mins", calls[[#This Row],[Duration]]&lt;=120, "1 to 2 hours", TRUE, "More than 2 hours")</f>
        <v>More than 2 hours</v>
      </c>
      <c r="L705">
        <f>ROUND(calls[[#This Row],[Satisfaction Rating]],0)</f>
        <v>5</v>
      </c>
    </row>
    <row r="706" spans="2:12" x14ac:dyDescent="0.3">
      <c r="B706" t="s">
        <v>728</v>
      </c>
      <c r="C706" t="s">
        <v>18</v>
      </c>
      <c r="D706">
        <v>96</v>
      </c>
      <c r="E706" s="17" t="s">
        <v>13</v>
      </c>
      <c r="F706" s="18">
        <v>45170</v>
      </c>
      <c r="G706">
        <v>36</v>
      </c>
      <c r="H706">
        <v>3.4</v>
      </c>
      <c r="I706">
        <f>IF(MONTH(calls[[#This Row],[Date of Call]])&lt;=6, YEAR(calls[[#This Row],[Date of Call]]), YEAR(calls[[#This Row],[Date of Call]])+1)</f>
        <v>2024</v>
      </c>
      <c r="J706" t="str">
        <f>TEXT(calls[[#This Row],[Date of Call]],"DDDD")</f>
        <v>Friday</v>
      </c>
      <c r="K706" t="str" cm="1">
        <f t="array" ref="K706">_xlfn.IFS(calls[[#This Row],[Duration]]&lt;=10,"Under 10 mins", calls[[#This Row],[Duration]]&lt;=30, "10 to 30 mins", calls[[#This Row],[Duration]]&lt;=60, "30 to 60 mins", calls[[#This Row],[Duration]]&lt;=120, "1 to 2 hours", TRUE, "More than 2 hours")</f>
        <v>1 to 2 hours</v>
      </c>
      <c r="L706">
        <f>ROUND(calls[[#This Row],[Satisfaction Rating]],0)</f>
        <v>3</v>
      </c>
    </row>
    <row r="707" spans="2:12" x14ac:dyDescent="0.3">
      <c r="B707" t="s">
        <v>729</v>
      </c>
      <c r="C707" t="s">
        <v>17</v>
      </c>
      <c r="D707">
        <v>84</v>
      </c>
      <c r="E707" s="17" t="s">
        <v>9</v>
      </c>
      <c r="F707" s="18">
        <v>45172</v>
      </c>
      <c r="G707">
        <v>72</v>
      </c>
      <c r="H707">
        <v>4</v>
      </c>
      <c r="I707">
        <f>IF(MONTH(calls[[#This Row],[Date of Call]])&lt;=6, YEAR(calls[[#This Row],[Date of Call]]), YEAR(calls[[#This Row],[Date of Call]])+1)</f>
        <v>2024</v>
      </c>
      <c r="J707" t="str">
        <f>TEXT(calls[[#This Row],[Date of Call]],"DDDD")</f>
        <v>Sunday</v>
      </c>
      <c r="K707" t="str" cm="1">
        <f t="array" ref="K707">_xlfn.IFS(calls[[#This Row],[Duration]]&lt;=10,"Under 10 mins", calls[[#This Row],[Duration]]&lt;=30, "10 to 30 mins", calls[[#This Row],[Duration]]&lt;=60, "30 to 60 mins", calls[[#This Row],[Duration]]&lt;=120, "1 to 2 hours", TRUE, "More than 2 hours")</f>
        <v>1 to 2 hours</v>
      </c>
      <c r="L707">
        <f>ROUND(calls[[#This Row],[Satisfaction Rating]],0)</f>
        <v>4</v>
      </c>
    </row>
    <row r="708" spans="2:12" x14ac:dyDescent="0.3">
      <c r="B708" t="s">
        <v>730</v>
      </c>
      <c r="C708" t="s">
        <v>22</v>
      </c>
      <c r="D708">
        <v>111</v>
      </c>
      <c r="E708" s="17" t="s">
        <v>9</v>
      </c>
      <c r="F708" s="18">
        <v>45172</v>
      </c>
      <c r="G708">
        <v>63</v>
      </c>
      <c r="H708">
        <v>4.5</v>
      </c>
      <c r="I708">
        <f>IF(MONTH(calls[[#This Row],[Date of Call]])&lt;=6, YEAR(calls[[#This Row],[Date of Call]]), YEAR(calls[[#This Row],[Date of Call]])+1)</f>
        <v>2024</v>
      </c>
      <c r="J708" t="str">
        <f>TEXT(calls[[#This Row],[Date of Call]],"DDDD")</f>
        <v>Sunday</v>
      </c>
      <c r="K708" t="str" cm="1">
        <f t="array" ref="K708">_xlfn.IFS(calls[[#This Row],[Duration]]&lt;=10,"Under 10 mins", calls[[#This Row],[Duration]]&lt;=30, "10 to 30 mins", calls[[#This Row],[Duration]]&lt;=60, "30 to 60 mins", calls[[#This Row],[Duration]]&lt;=120, "1 to 2 hours", TRUE, "More than 2 hours")</f>
        <v>1 to 2 hours</v>
      </c>
      <c r="L708">
        <f>ROUND(calls[[#This Row],[Satisfaction Rating]],0)</f>
        <v>5</v>
      </c>
    </row>
    <row r="709" spans="2:12" x14ac:dyDescent="0.3">
      <c r="B709" t="s">
        <v>731</v>
      </c>
      <c r="C709" t="s">
        <v>22</v>
      </c>
      <c r="D709">
        <v>103</v>
      </c>
      <c r="E709" s="17" t="s">
        <v>10</v>
      </c>
      <c r="F709" s="18">
        <v>45173</v>
      </c>
      <c r="G709">
        <v>44</v>
      </c>
      <c r="H709">
        <v>4.5</v>
      </c>
      <c r="I709">
        <f>IF(MONTH(calls[[#This Row],[Date of Call]])&lt;=6, YEAR(calls[[#This Row],[Date of Call]]), YEAR(calls[[#This Row],[Date of Call]])+1)</f>
        <v>2024</v>
      </c>
      <c r="J709" t="str">
        <f>TEXT(calls[[#This Row],[Date of Call]],"DDDD")</f>
        <v>Monday</v>
      </c>
      <c r="K709" t="str" cm="1">
        <f t="array" ref="K709">_xlfn.IFS(calls[[#This Row],[Duration]]&lt;=10,"Under 10 mins", calls[[#This Row],[Duration]]&lt;=30, "10 to 30 mins", calls[[#This Row],[Duration]]&lt;=60, "30 to 60 mins", calls[[#This Row],[Duration]]&lt;=120, "1 to 2 hours", TRUE, "More than 2 hours")</f>
        <v>1 to 2 hours</v>
      </c>
      <c r="L709">
        <f>ROUND(calls[[#This Row],[Satisfaction Rating]],0)</f>
        <v>5</v>
      </c>
    </row>
    <row r="710" spans="2:12" x14ac:dyDescent="0.3">
      <c r="B710" t="s">
        <v>732</v>
      </c>
      <c r="C710" t="s">
        <v>20</v>
      </c>
      <c r="D710">
        <v>61</v>
      </c>
      <c r="E710" s="17" t="s">
        <v>11</v>
      </c>
      <c r="F710" s="18">
        <v>45173</v>
      </c>
      <c r="G710">
        <v>132</v>
      </c>
      <c r="H710">
        <v>4.9000000000000004</v>
      </c>
      <c r="I710">
        <f>IF(MONTH(calls[[#This Row],[Date of Call]])&lt;=6, YEAR(calls[[#This Row],[Date of Call]]), YEAR(calls[[#This Row],[Date of Call]])+1)</f>
        <v>2024</v>
      </c>
      <c r="J710" t="str">
        <f>TEXT(calls[[#This Row],[Date of Call]],"DDDD")</f>
        <v>Monday</v>
      </c>
      <c r="K710" t="str" cm="1">
        <f t="array" ref="K710">_xlfn.IFS(calls[[#This Row],[Duration]]&lt;=10,"Under 10 mins", calls[[#This Row],[Duration]]&lt;=30, "10 to 30 mins", calls[[#This Row],[Duration]]&lt;=60, "30 to 60 mins", calls[[#This Row],[Duration]]&lt;=120, "1 to 2 hours", TRUE, "More than 2 hours")</f>
        <v>1 to 2 hours</v>
      </c>
      <c r="L710">
        <f>ROUND(calls[[#This Row],[Satisfaction Rating]],0)</f>
        <v>5</v>
      </c>
    </row>
    <row r="711" spans="2:12" x14ac:dyDescent="0.3">
      <c r="B711" t="s">
        <v>733</v>
      </c>
      <c r="C711" t="s">
        <v>16</v>
      </c>
      <c r="D711">
        <v>113</v>
      </c>
      <c r="E711" s="17" t="s">
        <v>13</v>
      </c>
      <c r="F711" s="18">
        <v>45173</v>
      </c>
      <c r="G711">
        <v>46</v>
      </c>
      <c r="H711">
        <v>4.4000000000000004</v>
      </c>
      <c r="I711">
        <f>IF(MONTH(calls[[#This Row],[Date of Call]])&lt;=6, YEAR(calls[[#This Row],[Date of Call]]), YEAR(calls[[#This Row],[Date of Call]])+1)</f>
        <v>2024</v>
      </c>
      <c r="J711" t="str">
        <f>TEXT(calls[[#This Row],[Date of Call]],"DDDD")</f>
        <v>Monday</v>
      </c>
      <c r="K711" t="str" cm="1">
        <f t="array" ref="K711">_xlfn.IFS(calls[[#This Row],[Duration]]&lt;=10,"Under 10 mins", calls[[#This Row],[Duration]]&lt;=30, "10 to 30 mins", calls[[#This Row],[Duration]]&lt;=60, "30 to 60 mins", calls[[#This Row],[Duration]]&lt;=120, "1 to 2 hours", TRUE, "More than 2 hours")</f>
        <v>1 to 2 hours</v>
      </c>
      <c r="L711">
        <f>ROUND(calls[[#This Row],[Satisfaction Rating]],0)</f>
        <v>4</v>
      </c>
    </row>
    <row r="712" spans="2:12" x14ac:dyDescent="0.3">
      <c r="B712" t="s">
        <v>734</v>
      </c>
      <c r="C712" t="s">
        <v>16</v>
      </c>
      <c r="D712">
        <v>96</v>
      </c>
      <c r="E712" s="17" t="s">
        <v>13</v>
      </c>
      <c r="F712" s="18">
        <v>45173</v>
      </c>
      <c r="G712">
        <v>96</v>
      </c>
      <c r="H712">
        <v>2.9</v>
      </c>
      <c r="I712">
        <f>IF(MONTH(calls[[#This Row],[Date of Call]])&lt;=6, YEAR(calls[[#This Row],[Date of Call]]), YEAR(calls[[#This Row],[Date of Call]])+1)</f>
        <v>2024</v>
      </c>
      <c r="J712" t="str">
        <f>TEXT(calls[[#This Row],[Date of Call]],"DDDD")</f>
        <v>Monday</v>
      </c>
      <c r="K712" t="str" cm="1">
        <f t="array" ref="K712">_xlfn.IFS(calls[[#This Row],[Duration]]&lt;=10,"Under 10 mins", calls[[#This Row],[Duration]]&lt;=30, "10 to 30 mins", calls[[#This Row],[Duration]]&lt;=60, "30 to 60 mins", calls[[#This Row],[Duration]]&lt;=120, "1 to 2 hours", TRUE, "More than 2 hours")</f>
        <v>1 to 2 hours</v>
      </c>
      <c r="L712">
        <f>ROUND(calls[[#This Row],[Satisfaction Rating]],0)</f>
        <v>3</v>
      </c>
    </row>
    <row r="713" spans="2:12" x14ac:dyDescent="0.3">
      <c r="B713" t="s">
        <v>735</v>
      </c>
      <c r="C713" t="s">
        <v>24</v>
      </c>
      <c r="D713">
        <v>131</v>
      </c>
      <c r="E713" s="17" t="s">
        <v>10</v>
      </c>
      <c r="F713" s="18">
        <v>45174</v>
      </c>
      <c r="G713">
        <v>75</v>
      </c>
      <c r="H713">
        <v>4.4000000000000004</v>
      </c>
      <c r="I713">
        <f>IF(MONTH(calls[[#This Row],[Date of Call]])&lt;=6, YEAR(calls[[#This Row],[Date of Call]]), YEAR(calls[[#This Row],[Date of Call]])+1)</f>
        <v>2024</v>
      </c>
      <c r="J713" t="str">
        <f>TEXT(calls[[#This Row],[Date of Call]],"DDDD")</f>
        <v>Tuesday</v>
      </c>
      <c r="K713" t="str" cm="1">
        <f t="array" ref="K713">_xlfn.IFS(calls[[#This Row],[Duration]]&lt;=10,"Under 10 mins", calls[[#This Row],[Duration]]&lt;=30, "10 to 30 mins", calls[[#This Row],[Duration]]&lt;=60, "30 to 60 mins", calls[[#This Row],[Duration]]&lt;=120, "1 to 2 hours", TRUE, "More than 2 hours")</f>
        <v>More than 2 hours</v>
      </c>
      <c r="L713">
        <f>ROUND(calls[[#This Row],[Satisfaction Rating]],0)</f>
        <v>4</v>
      </c>
    </row>
    <row r="714" spans="2:12" x14ac:dyDescent="0.3">
      <c r="B714" t="s">
        <v>736</v>
      </c>
      <c r="C714" t="s">
        <v>15</v>
      </c>
      <c r="D714">
        <v>52</v>
      </c>
      <c r="E714" s="17" t="s">
        <v>13</v>
      </c>
      <c r="F714" s="18">
        <v>45175</v>
      </c>
      <c r="G714">
        <v>88</v>
      </c>
      <c r="H714">
        <v>4.3</v>
      </c>
      <c r="I714">
        <f>IF(MONTH(calls[[#This Row],[Date of Call]])&lt;=6, YEAR(calls[[#This Row],[Date of Call]]), YEAR(calls[[#This Row],[Date of Call]])+1)</f>
        <v>2024</v>
      </c>
      <c r="J714" t="str">
        <f>TEXT(calls[[#This Row],[Date of Call]],"DDDD")</f>
        <v>Wednesday</v>
      </c>
      <c r="K714" t="str" cm="1">
        <f t="array" ref="K714">_xlfn.IFS(calls[[#This Row],[Duration]]&lt;=10,"Under 10 mins", calls[[#This Row],[Duration]]&lt;=30, "10 to 30 mins", calls[[#This Row],[Duration]]&lt;=60, "30 to 60 mins", calls[[#This Row],[Duration]]&lt;=120, "1 to 2 hours", TRUE, "More than 2 hours")</f>
        <v>30 to 60 mins</v>
      </c>
      <c r="L714">
        <f>ROUND(calls[[#This Row],[Satisfaction Rating]],0)</f>
        <v>4</v>
      </c>
    </row>
    <row r="715" spans="2:12" x14ac:dyDescent="0.3">
      <c r="B715" t="s">
        <v>737</v>
      </c>
      <c r="C715" t="s">
        <v>12</v>
      </c>
      <c r="D715">
        <v>100</v>
      </c>
      <c r="E715" s="17" t="s">
        <v>10</v>
      </c>
      <c r="F715" s="18">
        <v>45175</v>
      </c>
      <c r="G715">
        <v>24</v>
      </c>
      <c r="H715">
        <v>4.7</v>
      </c>
      <c r="I715">
        <f>IF(MONTH(calls[[#This Row],[Date of Call]])&lt;=6, YEAR(calls[[#This Row],[Date of Call]]), YEAR(calls[[#This Row],[Date of Call]])+1)</f>
        <v>2024</v>
      </c>
      <c r="J715" t="str">
        <f>TEXT(calls[[#This Row],[Date of Call]],"DDDD")</f>
        <v>Wednesday</v>
      </c>
      <c r="K715" t="str" cm="1">
        <f t="array" ref="K715">_xlfn.IFS(calls[[#This Row],[Duration]]&lt;=10,"Under 10 mins", calls[[#This Row],[Duration]]&lt;=30, "10 to 30 mins", calls[[#This Row],[Duration]]&lt;=60, "30 to 60 mins", calls[[#This Row],[Duration]]&lt;=120, "1 to 2 hours", TRUE, "More than 2 hours")</f>
        <v>1 to 2 hours</v>
      </c>
      <c r="L715">
        <f>ROUND(calls[[#This Row],[Satisfaction Rating]],0)</f>
        <v>5</v>
      </c>
    </row>
    <row r="716" spans="2:12" x14ac:dyDescent="0.3">
      <c r="B716" t="s">
        <v>738</v>
      </c>
      <c r="C716" t="s">
        <v>21</v>
      </c>
      <c r="D716">
        <v>58</v>
      </c>
      <c r="E716" s="17" t="s">
        <v>6</v>
      </c>
      <c r="F716" s="18">
        <v>45175</v>
      </c>
      <c r="G716">
        <v>96</v>
      </c>
      <c r="H716">
        <v>3.2</v>
      </c>
      <c r="I716">
        <f>IF(MONTH(calls[[#This Row],[Date of Call]])&lt;=6, YEAR(calls[[#This Row],[Date of Call]]), YEAR(calls[[#This Row],[Date of Call]])+1)</f>
        <v>2024</v>
      </c>
      <c r="J716" t="str">
        <f>TEXT(calls[[#This Row],[Date of Call]],"DDDD")</f>
        <v>Wednesday</v>
      </c>
      <c r="K716" t="str" cm="1">
        <f t="array" ref="K716">_xlfn.IFS(calls[[#This Row],[Duration]]&lt;=10,"Under 10 mins", calls[[#This Row],[Duration]]&lt;=30, "10 to 30 mins", calls[[#This Row],[Duration]]&lt;=60, "30 to 60 mins", calls[[#This Row],[Duration]]&lt;=120, "1 to 2 hours", TRUE, "More than 2 hours")</f>
        <v>30 to 60 mins</v>
      </c>
      <c r="L716">
        <f>ROUND(calls[[#This Row],[Satisfaction Rating]],0)</f>
        <v>3</v>
      </c>
    </row>
    <row r="717" spans="2:12" x14ac:dyDescent="0.3">
      <c r="B717" t="s">
        <v>739</v>
      </c>
      <c r="C717" t="s">
        <v>8</v>
      </c>
      <c r="D717">
        <v>144</v>
      </c>
      <c r="E717" s="17" t="s">
        <v>6</v>
      </c>
      <c r="F717" s="18">
        <v>45176</v>
      </c>
      <c r="G717">
        <v>124</v>
      </c>
      <c r="H717">
        <v>2.2999999999999998</v>
      </c>
      <c r="I717">
        <f>IF(MONTH(calls[[#This Row],[Date of Call]])&lt;=6, YEAR(calls[[#This Row],[Date of Call]]), YEAR(calls[[#This Row],[Date of Call]])+1)</f>
        <v>2024</v>
      </c>
      <c r="J717" t="str">
        <f>TEXT(calls[[#This Row],[Date of Call]],"DDDD")</f>
        <v>Thursday</v>
      </c>
      <c r="K717" t="str" cm="1">
        <f t="array" ref="K717">_xlfn.IFS(calls[[#This Row],[Duration]]&lt;=10,"Under 10 mins", calls[[#This Row],[Duration]]&lt;=30, "10 to 30 mins", calls[[#This Row],[Duration]]&lt;=60, "30 to 60 mins", calls[[#This Row],[Duration]]&lt;=120, "1 to 2 hours", TRUE, "More than 2 hours")</f>
        <v>More than 2 hours</v>
      </c>
      <c r="L717">
        <f>ROUND(calls[[#This Row],[Satisfaction Rating]],0)</f>
        <v>2</v>
      </c>
    </row>
    <row r="718" spans="2:12" x14ac:dyDescent="0.3">
      <c r="B718" t="s">
        <v>740</v>
      </c>
      <c r="C718" t="s">
        <v>21</v>
      </c>
      <c r="D718">
        <v>53</v>
      </c>
      <c r="E718" s="17" t="s">
        <v>11</v>
      </c>
      <c r="F718" s="18">
        <v>45177</v>
      </c>
      <c r="G718">
        <v>130</v>
      </c>
      <c r="H718">
        <v>3.6</v>
      </c>
      <c r="I718">
        <f>IF(MONTH(calls[[#This Row],[Date of Call]])&lt;=6, YEAR(calls[[#This Row],[Date of Call]]), YEAR(calls[[#This Row],[Date of Call]])+1)</f>
        <v>2024</v>
      </c>
      <c r="J718" t="str">
        <f>TEXT(calls[[#This Row],[Date of Call]],"DDDD")</f>
        <v>Friday</v>
      </c>
      <c r="K718" t="str" cm="1">
        <f t="array" ref="K718">_xlfn.IFS(calls[[#This Row],[Duration]]&lt;=10,"Under 10 mins", calls[[#This Row],[Duration]]&lt;=30, "10 to 30 mins", calls[[#This Row],[Duration]]&lt;=60, "30 to 60 mins", calls[[#This Row],[Duration]]&lt;=120, "1 to 2 hours", TRUE, "More than 2 hours")</f>
        <v>30 to 60 mins</v>
      </c>
      <c r="L718">
        <f>ROUND(calls[[#This Row],[Satisfaction Rating]],0)</f>
        <v>4</v>
      </c>
    </row>
    <row r="719" spans="2:12" x14ac:dyDescent="0.3">
      <c r="B719" t="s">
        <v>741</v>
      </c>
      <c r="C719" t="s">
        <v>16</v>
      </c>
      <c r="D719">
        <v>97</v>
      </c>
      <c r="E719" s="17" t="s">
        <v>9</v>
      </c>
      <c r="F719" s="18">
        <v>45177</v>
      </c>
      <c r="G719">
        <v>45</v>
      </c>
      <c r="H719">
        <v>4.5999999999999996</v>
      </c>
      <c r="I719">
        <f>IF(MONTH(calls[[#This Row],[Date of Call]])&lt;=6, YEAR(calls[[#This Row],[Date of Call]]), YEAR(calls[[#This Row],[Date of Call]])+1)</f>
        <v>2024</v>
      </c>
      <c r="J719" t="str">
        <f>TEXT(calls[[#This Row],[Date of Call]],"DDDD")</f>
        <v>Friday</v>
      </c>
      <c r="K719" t="str" cm="1">
        <f t="array" ref="K719">_xlfn.IFS(calls[[#This Row],[Duration]]&lt;=10,"Under 10 mins", calls[[#This Row],[Duration]]&lt;=30, "10 to 30 mins", calls[[#This Row],[Duration]]&lt;=60, "30 to 60 mins", calls[[#This Row],[Duration]]&lt;=120, "1 to 2 hours", TRUE, "More than 2 hours")</f>
        <v>1 to 2 hours</v>
      </c>
      <c r="L719">
        <f>ROUND(calls[[#This Row],[Satisfaction Rating]],0)</f>
        <v>5</v>
      </c>
    </row>
    <row r="720" spans="2:12" x14ac:dyDescent="0.3">
      <c r="B720" t="s">
        <v>742</v>
      </c>
      <c r="C720" t="s">
        <v>23</v>
      </c>
      <c r="D720">
        <v>64</v>
      </c>
      <c r="E720" s="17" t="s">
        <v>6</v>
      </c>
      <c r="F720" s="18">
        <v>45177</v>
      </c>
      <c r="G720">
        <v>66</v>
      </c>
      <c r="H720">
        <v>4</v>
      </c>
      <c r="I720">
        <f>IF(MONTH(calls[[#This Row],[Date of Call]])&lt;=6, YEAR(calls[[#This Row],[Date of Call]]), YEAR(calls[[#This Row],[Date of Call]])+1)</f>
        <v>2024</v>
      </c>
      <c r="J720" t="str">
        <f>TEXT(calls[[#This Row],[Date of Call]],"DDDD")</f>
        <v>Friday</v>
      </c>
      <c r="K720" t="str" cm="1">
        <f t="array" ref="K720">_xlfn.IFS(calls[[#This Row],[Duration]]&lt;=10,"Under 10 mins", calls[[#This Row],[Duration]]&lt;=30, "10 to 30 mins", calls[[#This Row],[Duration]]&lt;=60, "30 to 60 mins", calls[[#This Row],[Duration]]&lt;=120, "1 to 2 hours", TRUE, "More than 2 hours")</f>
        <v>1 to 2 hours</v>
      </c>
      <c r="L720">
        <f>ROUND(calls[[#This Row],[Satisfaction Rating]],0)</f>
        <v>4</v>
      </c>
    </row>
    <row r="721" spans="2:12" x14ac:dyDescent="0.3">
      <c r="B721" t="s">
        <v>743</v>
      </c>
      <c r="C721" t="s">
        <v>20</v>
      </c>
      <c r="D721">
        <v>106</v>
      </c>
      <c r="E721" s="17" t="s">
        <v>10</v>
      </c>
      <c r="F721" s="18">
        <v>45177</v>
      </c>
      <c r="G721">
        <v>58</v>
      </c>
      <c r="H721">
        <v>4.7</v>
      </c>
      <c r="I721">
        <f>IF(MONTH(calls[[#This Row],[Date of Call]])&lt;=6, YEAR(calls[[#This Row],[Date of Call]]), YEAR(calls[[#This Row],[Date of Call]])+1)</f>
        <v>2024</v>
      </c>
      <c r="J721" t="str">
        <f>TEXT(calls[[#This Row],[Date of Call]],"DDDD")</f>
        <v>Friday</v>
      </c>
      <c r="K721" t="str" cm="1">
        <f t="array" ref="K721">_xlfn.IFS(calls[[#This Row],[Duration]]&lt;=10,"Under 10 mins", calls[[#This Row],[Duration]]&lt;=30, "10 to 30 mins", calls[[#This Row],[Duration]]&lt;=60, "30 to 60 mins", calls[[#This Row],[Duration]]&lt;=120, "1 to 2 hours", TRUE, "More than 2 hours")</f>
        <v>1 to 2 hours</v>
      </c>
      <c r="L721">
        <f>ROUND(calls[[#This Row],[Satisfaction Rating]],0)</f>
        <v>5</v>
      </c>
    </row>
    <row r="722" spans="2:12" x14ac:dyDescent="0.3">
      <c r="B722" t="s">
        <v>744</v>
      </c>
      <c r="C722" t="s">
        <v>17</v>
      </c>
      <c r="D722">
        <v>36</v>
      </c>
      <c r="E722" s="17" t="s">
        <v>6</v>
      </c>
      <c r="F722" s="18">
        <v>45178</v>
      </c>
      <c r="G722">
        <v>152</v>
      </c>
      <c r="H722">
        <v>4.3</v>
      </c>
      <c r="I722">
        <f>IF(MONTH(calls[[#This Row],[Date of Call]])&lt;=6, YEAR(calls[[#This Row],[Date of Call]]), YEAR(calls[[#This Row],[Date of Call]])+1)</f>
        <v>2024</v>
      </c>
      <c r="J722" t="str">
        <f>TEXT(calls[[#This Row],[Date of Call]],"DDDD")</f>
        <v>Saturday</v>
      </c>
      <c r="K722" t="str" cm="1">
        <f t="array" ref="K722">_xlfn.IFS(calls[[#This Row],[Duration]]&lt;=10,"Under 10 mins", calls[[#This Row],[Duration]]&lt;=30, "10 to 30 mins", calls[[#This Row],[Duration]]&lt;=60, "30 to 60 mins", calls[[#This Row],[Duration]]&lt;=120, "1 to 2 hours", TRUE, "More than 2 hours")</f>
        <v>30 to 60 mins</v>
      </c>
      <c r="L722">
        <f>ROUND(calls[[#This Row],[Satisfaction Rating]],0)</f>
        <v>4</v>
      </c>
    </row>
    <row r="723" spans="2:12" x14ac:dyDescent="0.3">
      <c r="B723" t="s">
        <v>745</v>
      </c>
      <c r="C723" t="s">
        <v>8</v>
      </c>
      <c r="D723">
        <v>74</v>
      </c>
      <c r="E723" s="17" t="s">
        <v>13</v>
      </c>
      <c r="F723" s="18">
        <v>45178</v>
      </c>
      <c r="G723">
        <v>75</v>
      </c>
      <c r="H723">
        <v>2.8</v>
      </c>
      <c r="I723">
        <f>IF(MONTH(calls[[#This Row],[Date of Call]])&lt;=6, YEAR(calls[[#This Row],[Date of Call]]), YEAR(calls[[#This Row],[Date of Call]])+1)</f>
        <v>2024</v>
      </c>
      <c r="J723" t="str">
        <f>TEXT(calls[[#This Row],[Date of Call]],"DDDD")</f>
        <v>Saturday</v>
      </c>
      <c r="K723" t="str" cm="1">
        <f t="array" ref="K723">_xlfn.IFS(calls[[#This Row],[Duration]]&lt;=10,"Under 10 mins", calls[[#This Row],[Duration]]&lt;=30, "10 to 30 mins", calls[[#This Row],[Duration]]&lt;=60, "30 to 60 mins", calls[[#This Row],[Duration]]&lt;=120, "1 to 2 hours", TRUE, "More than 2 hours")</f>
        <v>1 to 2 hours</v>
      </c>
      <c r="L723">
        <f>ROUND(calls[[#This Row],[Satisfaction Rating]],0)</f>
        <v>3</v>
      </c>
    </row>
    <row r="724" spans="2:12" x14ac:dyDescent="0.3">
      <c r="B724" t="s">
        <v>746</v>
      </c>
      <c r="C724" t="s">
        <v>7</v>
      </c>
      <c r="D724">
        <v>143</v>
      </c>
      <c r="E724" s="17" t="s">
        <v>9</v>
      </c>
      <c r="F724" s="18">
        <v>45178</v>
      </c>
      <c r="G724">
        <v>78</v>
      </c>
      <c r="H724">
        <v>4</v>
      </c>
      <c r="I724">
        <f>IF(MONTH(calls[[#This Row],[Date of Call]])&lt;=6, YEAR(calls[[#This Row],[Date of Call]]), YEAR(calls[[#This Row],[Date of Call]])+1)</f>
        <v>2024</v>
      </c>
      <c r="J724" t="str">
        <f>TEXT(calls[[#This Row],[Date of Call]],"DDDD")</f>
        <v>Saturday</v>
      </c>
      <c r="K724" t="str" cm="1">
        <f t="array" ref="K724">_xlfn.IFS(calls[[#This Row],[Duration]]&lt;=10,"Under 10 mins", calls[[#This Row],[Duration]]&lt;=30, "10 to 30 mins", calls[[#This Row],[Duration]]&lt;=60, "30 to 60 mins", calls[[#This Row],[Duration]]&lt;=120, "1 to 2 hours", TRUE, "More than 2 hours")</f>
        <v>More than 2 hours</v>
      </c>
      <c r="L724">
        <f>ROUND(calls[[#This Row],[Satisfaction Rating]],0)</f>
        <v>4</v>
      </c>
    </row>
    <row r="725" spans="2:12" x14ac:dyDescent="0.3">
      <c r="B725" t="s">
        <v>747</v>
      </c>
      <c r="C725" t="s">
        <v>20</v>
      </c>
      <c r="D725">
        <v>94</v>
      </c>
      <c r="E725" s="17" t="s">
        <v>11</v>
      </c>
      <c r="F725" s="18">
        <v>45178</v>
      </c>
      <c r="G725">
        <v>69</v>
      </c>
      <c r="H725">
        <v>3.9</v>
      </c>
      <c r="I725">
        <f>IF(MONTH(calls[[#This Row],[Date of Call]])&lt;=6, YEAR(calls[[#This Row],[Date of Call]]), YEAR(calls[[#This Row],[Date of Call]])+1)</f>
        <v>2024</v>
      </c>
      <c r="J725" t="str">
        <f>TEXT(calls[[#This Row],[Date of Call]],"DDDD")</f>
        <v>Saturday</v>
      </c>
      <c r="K725" t="str" cm="1">
        <f t="array" ref="K725">_xlfn.IFS(calls[[#This Row],[Duration]]&lt;=10,"Under 10 mins", calls[[#This Row],[Duration]]&lt;=30, "10 to 30 mins", calls[[#This Row],[Duration]]&lt;=60, "30 to 60 mins", calls[[#This Row],[Duration]]&lt;=120, "1 to 2 hours", TRUE, "More than 2 hours")</f>
        <v>1 to 2 hours</v>
      </c>
      <c r="L725">
        <f>ROUND(calls[[#This Row],[Satisfaction Rating]],0)</f>
        <v>4</v>
      </c>
    </row>
    <row r="726" spans="2:12" x14ac:dyDescent="0.3">
      <c r="B726" t="s">
        <v>748</v>
      </c>
      <c r="C726" t="s">
        <v>19</v>
      </c>
      <c r="D726">
        <v>124</v>
      </c>
      <c r="E726" s="17" t="s">
        <v>10</v>
      </c>
      <c r="F726" s="18">
        <v>45179</v>
      </c>
      <c r="G726">
        <v>46</v>
      </c>
      <c r="H726">
        <v>3.1</v>
      </c>
      <c r="I726">
        <f>IF(MONTH(calls[[#This Row],[Date of Call]])&lt;=6, YEAR(calls[[#This Row],[Date of Call]]), YEAR(calls[[#This Row],[Date of Call]])+1)</f>
        <v>2024</v>
      </c>
      <c r="J726" t="str">
        <f>TEXT(calls[[#This Row],[Date of Call]],"DDDD")</f>
        <v>Sunday</v>
      </c>
      <c r="K726" t="str" cm="1">
        <f t="array" ref="K726">_xlfn.IFS(calls[[#This Row],[Duration]]&lt;=10,"Under 10 mins", calls[[#This Row],[Duration]]&lt;=30, "10 to 30 mins", calls[[#This Row],[Duration]]&lt;=60, "30 to 60 mins", calls[[#This Row],[Duration]]&lt;=120, "1 to 2 hours", TRUE, "More than 2 hours")</f>
        <v>More than 2 hours</v>
      </c>
      <c r="L726">
        <f>ROUND(calls[[#This Row],[Satisfaction Rating]],0)</f>
        <v>3</v>
      </c>
    </row>
    <row r="727" spans="2:12" x14ac:dyDescent="0.3">
      <c r="B727" t="s">
        <v>749</v>
      </c>
      <c r="C727" t="s">
        <v>17</v>
      </c>
      <c r="D727">
        <v>156</v>
      </c>
      <c r="E727" s="17" t="s">
        <v>6</v>
      </c>
      <c r="F727" s="18">
        <v>45179</v>
      </c>
      <c r="G727">
        <v>64</v>
      </c>
      <c r="H727">
        <v>2.7</v>
      </c>
      <c r="I727">
        <f>IF(MONTH(calls[[#This Row],[Date of Call]])&lt;=6, YEAR(calls[[#This Row],[Date of Call]]), YEAR(calls[[#This Row],[Date of Call]])+1)</f>
        <v>2024</v>
      </c>
      <c r="J727" t="str">
        <f>TEXT(calls[[#This Row],[Date of Call]],"DDDD")</f>
        <v>Sunday</v>
      </c>
      <c r="K727" t="str" cm="1">
        <f t="array" ref="K727">_xlfn.IFS(calls[[#This Row],[Duration]]&lt;=10,"Under 10 mins", calls[[#This Row],[Duration]]&lt;=30, "10 to 30 mins", calls[[#This Row],[Duration]]&lt;=60, "30 to 60 mins", calls[[#This Row],[Duration]]&lt;=120, "1 to 2 hours", TRUE, "More than 2 hours")</f>
        <v>More than 2 hours</v>
      </c>
      <c r="L727">
        <f>ROUND(calls[[#This Row],[Satisfaction Rating]],0)</f>
        <v>3</v>
      </c>
    </row>
    <row r="728" spans="2:12" x14ac:dyDescent="0.3">
      <c r="B728" t="s">
        <v>750</v>
      </c>
      <c r="C728" t="s">
        <v>18</v>
      </c>
      <c r="D728">
        <v>107</v>
      </c>
      <c r="E728" s="17" t="s">
        <v>9</v>
      </c>
      <c r="F728" s="18">
        <v>45179</v>
      </c>
      <c r="G728">
        <v>38</v>
      </c>
      <c r="H728">
        <v>4.7</v>
      </c>
      <c r="I728">
        <f>IF(MONTH(calls[[#This Row],[Date of Call]])&lt;=6, YEAR(calls[[#This Row],[Date of Call]]), YEAR(calls[[#This Row],[Date of Call]])+1)</f>
        <v>2024</v>
      </c>
      <c r="J728" t="str">
        <f>TEXT(calls[[#This Row],[Date of Call]],"DDDD")</f>
        <v>Sunday</v>
      </c>
      <c r="K728" t="str" cm="1">
        <f t="array" ref="K728">_xlfn.IFS(calls[[#This Row],[Duration]]&lt;=10,"Under 10 mins", calls[[#This Row],[Duration]]&lt;=30, "10 to 30 mins", calls[[#This Row],[Duration]]&lt;=60, "30 to 60 mins", calls[[#This Row],[Duration]]&lt;=120, "1 to 2 hours", TRUE, "More than 2 hours")</f>
        <v>1 to 2 hours</v>
      </c>
      <c r="L728">
        <f>ROUND(calls[[#This Row],[Satisfaction Rating]],0)</f>
        <v>5</v>
      </c>
    </row>
    <row r="729" spans="2:12" x14ac:dyDescent="0.3">
      <c r="B729" t="s">
        <v>751</v>
      </c>
      <c r="C729" t="s">
        <v>20</v>
      </c>
      <c r="D729">
        <v>58</v>
      </c>
      <c r="E729" s="17" t="s">
        <v>9</v>
      </c>
      <c r="F729" s="18">
        <v>45181</v>
      </c>
      <c r="G729">
        <v>90</v>
      </c>
      <c r="H729">
        <v>4.3</v>
      </c>
      <c r="I729">
        <f>IF(MONTH(calls[[#This Row],[Date of Call]])&lt;=6, YEAR(calls[[#This Row],[Date of Call]]), YEAR(calls[[#This Row],[Date of Call]])+1)</f>
        <v>2024</v>
      </c>
      <c r="J729" t="str">
        <f>TEXT(calls[[#This Row],[Date of Call]],"DDDD")</f>
        <v>Tuesday</v>
      </c>
      <c r="K729" t="str" cm="1">
        <f t="array" ref="K729">_xlfn.IFS(calls[[#This Row],[Duration]]&lt;=10,"Under 10 mins", calls[[#This Row],[Duration]]&lt;=30, "10 to 30 mins", calls[[#This Row],[Duration]]&lt;=60, "30 to 60 mins", calls[[#This Row],[Duration]]&lt;=120, "1 to 2 hours", TRUE, "More than 2 hours")</f>
        <v>30 to 60 mins</v>
      </c>
      <c r="L729">
        <f>ROUND(calls[[#This Row],[Satisfaction Rating]],0)</f>
        <v>4</v>
      </c>
    </row>
    <row r="730" spans="2:12" x14ac:dyDescent="0.3">
      <c r="B730" t="s">
        <v>752</v>
      </c>
      <c r="C730" t="s">
        <v>14</v>
      </c>
      <c r="D730">
        <v>66</v>
      </c>
      <c r="E730" s="17" t="s">
        <v>9</v>
      </c>
      <c r="F730" s="18">
        <v>45181</v>
      </c>
      <c r="G730">
        <v>32</v>
      </c>
      <c r="H730">
        <v>3.8</v>
      </c>
      <c r="I730">
        <f>IF(MONTH(calls[[#This Row],[Date of Call]])&lt;=6, YEAR(calls[[#This Row],[Date of Call]]), YEAR(calls[[#This Row],[Date of Call]])+1)</f>
        <v>2024</v>
      </c>
      <c r="J730" t="str">
        <f>TEXT(calls[[#This Row],[Date of Call]],"DDDD")</f>
        <v>Tuesday</v>
      </c>
      <c r="K730" t="str" cm="1">
        <f t="array" ref="K730">_xlfn.IFS(calls[[#This Row],[Duration]]&lt;=10,"Under 10 mins", calls[[#This Row],[Duration]]&lt;=30, "10 to 30 mins", calls[[#This Row],[Duration]]&lt;=60, "30 to 60 mins", calls[[#This Row],[Duration]]&lt;=120, "1 to 2 hours", TRUE, "More than 2 hours")</f>
        <v>1 to 2 hours</v>
      </c>
      <c r="L730">
        <f>ROUND(calls[[#This Row],[Satisfaction Rating]],0)</f>
        <v>4</v>
      </c>
    </row>
    <row r="731" spans="2:12" x14ac:dyDescent="0.3">
      <c r="B731" t="s">
        <v>753</v>
      </c>
      <c r="C731" t="s">
        <v>24</v>
      </c>
      <c r="D731">
        <v>75</v>
      </c>
      <c r="E731" s="17" t="s">
        <v>6</v>
      </c>
      <c r="F731" s="18">
        <v>45181</v>
      </c>
      <c r="G731">
        <v>120</v>
      </c>
      <c r="H731">
        <v>4.4000000000000004</v>
      </c>
      <c r="I731">
        <f>IF(MONTH(calls[[#This Row],[Date of Call]])&lt;=6, YEAR(calls[[#This Row],[Date of Call]]), YEAR(calls[[#This Row],[Date of Call]])+1)</f>
        <v>2024</v>
      </c>
      <c r="J731" t="str">
        <f>TEXT(calls[[#This Row],[Date of Call]],"DDDD")</f>
        <v>Tuesday</v>
      </c>
      <c r="K731" t="str" cm="1">
        <f t="array" ref="K731">_xlfn.IFS(calls[[#This Row],[Duration]]&lt;=10,"Under 10 mins", calls[[#This Row],[Duration]]&lt;=30, "10 to 30 mins", calls[[#This Row],[Duration]]&lt;=60, "30 to 60 mins", calls[[#This Row],[Duration]]&lt;=120, "1 to 2 hours", TRUE, "More than 2 hours")</f>
        <v>1 to 2 hours</v>
      </c>
      <c r="L731">
        <f>ROUND(calls[[#This Row],[Satisfaction Rating]],0)</f>
        <v>4</v>
      </c>
    </row>
    <row r="732" spans="2:12" x14ac:dyDescent="0.3">
      <c r="B732" t="s">
        <v>754</v>
      </c>
      <c r="C732" t="s">
        <v>18</v>
      </c>
      <c r="D732">
        <v>8</v>
      </c>
      <c r="E732" s="17" t="s">
        <v>9</v>
      </c>
      <c r="F732" s="18">
        <v>45181</v>
      </c>
      <c r="G732">
        <v>31</v>
      </c>
      <c r="H732">
        <v>3.9</v>
      </c>
      <c r="I732">
        <f>IF(MONTH(calls[[#This Row],[Date of Call]])&lt;=6, YEAR(calls[[#This Row],[Date of Call]]), YEAR(calls[[#This Row],[Date of Call]])+1)</f>
        <v>2024</v>
      </c>
      <c r="J732" t="str">
        <f>TEXT(calls[[#This Row],[Date of Call]],"DDDD")</f>
        <v>Tuesday</v>
      </c>
      <c r="K732" t="str" cm="1">
        <f t="array" ref="K732">_xlfn.IFS(calls[[#This Row],[Duration]]&lt;=10,"Under 10 mins", calls[[#This Row],[Duration]]&lt;=30, "10 to 30 mins", calls[[#This Row],[Duration]]&lt;=60, "30 to 60 mins", calls[[#This Row],[Duration]]&lt;=120, "1 to 2 hours", TRUE, "More than 2 hours")</f>
        <v>Under 10 mins</v>
      </c>
      <c r="L732">
        <f>ROUND(calls[[#This Row],[Satisfaction Rating]],0)</f>
        <v>4</v>
      </c>
    </row>
    <row r="733" spans="2:12" x14ac:dyDescent="0.3">
      <c r="B733" t="s">
        <v>755</v>
      </c>
      <c r="C733" t="s">
        <v>23</v>
      </c>
      <c r="D733">
        <v>76</v>
      </c>
      <c r="E733" s="17" t="s">
        <v>6</v>
      </c>
      <c r="F733" s="18">
        <v>45182</v>
      </c>
      <c r="G733">
        <v>108</v>
      </c>
      <c r="H733">
        <v>4.9000000000000004</v>
      </c>
      <c r="I733">
        <f>IF(MONTH(calls[[#This Row],[Date of Call]])&lt;=6, YEAR(calls[[#This Row],[Date of Call]]), YEAR(calls[[#This Row],[Date of Call]])+1)</f>
        <v>2024</v>
      </c>
      <c r="J733" t="str">
        <f>TEXT(calls[[#This Row],[Date of Call]],"DDDD")</f>
        <v>Wednesday</v>
      </c>
      <c r="K733" t="str" cm="1">
        <f t="array" ref="K733">_xlfn.IFS(calls[[#This Row],[Duration]]&lt;=10,"Under 10 mins", calls[[#This Row],[Duration]]&lt;=30, "10 to 30 mins", calls[[#This Row],[Duration]]&lt;=60, "30 to 60 mins", calls[[#This Row],[Duration]]&lt;=120, "1 to 2 hours", TRUE, "More than 2 hours")</f>
        <v>1 to 2 hours</v>
      </c>
      <c r="L733">
        <f>ROUND(calls[[#This Row],[Satisfaction Rating]],0)</f>
        <v>5</v>
      </c>
    </row>
    <row r="734" spans="2:12" x14ac:dyDescent="0.3">
      <c r="B734" t="s">
        <v>756</v>
      </c>
      <c r="C734" t="s">
        <v>20</v>
      </c>
      <c r="D734">
        <v>110</v>
      </c>
      <c r="E734" s="17" t="s">
        <v>6</v>
      </c>
      <c r="F734" s="18">
        <v>45182</v>
      </c>
      <c r="G734">
        <v>180</v>
      </c>
      <c r="H734">
        <v>4.2</v>
      </c>
      <c r="I734">
        <f>IF(MONTH(calls[[#This Row],[Date of Call]])&lt;=6, YEAR(calls[[#This Row],[Date of Call]]), YEAR(calls[[#This Row],[Date of Call]])+1)</f>
        <v>2024</v>
      </c>
      <c r="J734" t="str">
        <f>TEXT(calls[[#This Row],[Date of Call]],"DDDD")</f>
        <v>Wednesday</v>
      </c>
      <c r="K734" t="str" cm="1">
        <f t="array" ref="K734">_xlfn.IFS(calls[[#This Row],[Duration]]&lt;=10,"Under 10 mins", calls[[#This Row],[Duration]]&lt;=30, "10 to 30 mins", calls[[#This Row],[Duration]]&lt;=60, "30 to 60 mins", calls[[#This Row],[Duration]]&lt;=120, "1 to 2 hours", TRUE, "More than 2 hours")</f>
        <v>1 to 2 hours</v>
      </c>
      <c r="L734">
        <f>ROUND(calls[[#This Row],[Satisfaction Rating]],0)</f>
        <v>4</v>
      </c>
    </row>
    <row r="735" spans="2:12" x14ac:dyDescent="0.3">
      <c r="B735" t="s">
        <v>757</v>
      </c>
      <c r="C735" t="s">
        <v>14</v>
      </c>
      <c r="D735">
        <v>50</v>
      </c>
      <c r="E735" s="17" t="s">
        <v>11</v>
      </c>
      <c r="F735" s="18">
        <v>45183</v>
      </c>
      <c r="G735">
        <v>124</v>
      </c>
      <c r="H735">
        <v>4</v>
      </c>
      <c r="I735">
        <f>IF(MONTH(calls[[#This Row],[Date of Call]])&lt;=6, YEAR(calls[[#This Row],[Date of Call]]), YEAR(calls[[#This Row],[Date of Call]])+1)</f>
        <v>2024</v>
      </c>
      <c r="J735" t="str">
        <f>TEXT(calls[[#This Row],[Date of Call]],"DDDD")</f>
        <v>Thursday</v>
      </c>
      <c r="K735" t="str" cm="1">
        <f t="array" ref="K735">_xlfn.IFS(calls[[#This Row],[Duration]]&lt;=10,"Under 10 mins", calls[[#This Row],[Duration]]&lt;=30, "10 to 30 mins", calls[[#This Row],[Duration]]&lt;=60, "30 to 60 mins", calls[[#This Row],[Duration]]&lt;=120, "1 to 2 hours", TRUE, "More than 2 hours")</f>
        <v>30 to 60 mins</v>
      </c>
      <c r="L735">
        <f>ROUND(calls[[#This Row],[Satisfaction Rating]],0)</f>
        <v>4</v>
      </c>
    </row>
    <row r="736" spans="2:12" x14ac:dyDescent="0.3">
      <c r="B736" t="s">
        <v>758</v>
      </c>
      <c r="C736" t="s">
        <v>15</v>
      </c>
      <c r="D736">
        <v>78</v>
      </c>
      <c r="E736" s="17" t="s">
        <v>11</v>
      </c>
      <c r="F736" s="18">
        <v>45183</v>
      </c>
      <c r="G736">
        <v>23</v>
      </c>
      <c r="H736">
        <v>4.2</v>
      </c>
      <c r="I736">
        <f>IF(MONTH(calls[[#This Row],[Date of Call]])&lt;=6, YEAR(calls[[#This Row],[Date of Call]]), YEAR(calls[[#This Row],[Date of Call]])+1)</f>
        <v>2024</v>
      </c>
      <c r="J736" t="str">
        <f>TEXT(calls[[#This Row],[Date of Call]],"DDDD")</f>
        <v>Thursday</v>
      </c>
      <c r="K736" t="str" cm="1">
        <f t="array" ref="K736">_xlfn.IFS(calls[[#This Row],[Duration]]&lt;=10,"Under 10 mins", calls[[#This Row],[Duration]]&lt;=30, "10 to 30 mins", calls[[#This Row],[Duration]]&lt;=60, "30 to 60 mins", calls[[#This Row],[Duration]]&lt;=120, "1 to 2 hours", TRUE, "More than 2 hours")</f>
        <v>1 to 2 hours</v>
      </c>
      <c r="L736">
        <f>ROUND(calls[[#This Row],[Satisfaction Rating]],0)</f>
        <v>4</v>
      </c>
    </row>
    <row r="737" spans="2:12" x14ac:dyDescent="0.3">
      <c r="B737" t="s">
        <v>759</v>
      </c>
      <c r="C737" t="s">
        <v>16</v>
      </c>
      <c r="D737">
        <v>59</v>
      </c>
      <c r="E737" s="17" t="s">
        <v>10</v>
      </c>
      <c r="F737" s="18">
        <v>45184</v>
      </c>
      <c r="G737">
        <v>24</v>
      </c>
      <c r="H737">
        <v>4.8</v>
      </c>
      <c r="I737">
        <f>IF(MONTH(calls[[#This Row],[Date of Call]])&lt;=6, YEAR(calls[[#This Row],[Date of Call]]), YEAR(calls[[#This Row],[Date of Call]])+1)</f>
        <v>2024</v>
      </c>
      <c r="J737" t="str">
        <f>TEXT(calls[[#This Row],[Date of Call]],"DDDD")</f>
        <v>Friday</v>
      </c>
      <c r="K737" t="str" cm="1">
        <f t="array" ref="K737">_xlfn.IFS(calls[[#This Row],[Duration]]&lt;=10,"Under 10 mins", calls[[#This Row],[Duration]]&lt;=30, "10 to 30 mins", calls[[#This Row],[Duration]]&lt;=60, "30 to 60 mins", calls[[#This Row],[Duration]]&lt;=120, "1 to 2 hours", TRUE, "More than 2 hours")</f>
        <v>30 to 60 mins</v>
      </c>
      <c r="L737">
        <f>ROUND(calls[[#This Row],[Satisfaction Rating]],0)</f>
        <v>5</v>
      </c>
    </row>
    <row r="738" spans="2:12" x14ac:dyDescent="0.3">
      <c r="B738" t="s">
        <v>760</v>
      </c>
      <c r="C738" t="s">
        <v>15</v>
      </c>
      <c r="D738">
        <v>126</v>
      </c>
      <c r="E738" s="17" t="s">
        <v>9</v>
      </c>
      <c r="F738" s="18">
        <v>45185</v>
      </c>
      <c r="G738">
        <v>52</v>
      </c>
      <c r="H738">
        <v>1.1000000000000001</v>
      </c>
      <c r="I738">
        <f>IF(MONTH(calls[[#This Row],[Date of Call]])&lt;=6, YEAR(calls[[#This Row],[Date of Call]]), YEAR(calls[[#This Row],[Date of Call]])+1)</f>
        <v>2024</v>
      </c>
      <c r="J738" t="str">
        <f>TEXT(calls[[#This Row],[Date of Call]],"DDDD")</f>
        <v>Saturday</v>
      </c>
      <c r="K738" t="str" cm="1">
        <f t="array" ref="K738">_xlfn.IFS(calls[[#This Row],[Duration]]&lt;=10,"Under 10 mins", calls[[#This Row],[Duration]]&lt;=30, "10 to 30 mins", calls[[#This Row],[Duration]]&lt;=60, "30 to 60 mins", calls[[#This Row],[Duration]]&lt;=120, "1 to 2 hours", TRUE, "More than 2 hours")</f>
        <v>More than 2 hours</v>
      </c>
      <c r="L738">
        <f>ROUND(calls[[#This Row],[Satisfaction Rating]],0)</f>
        <v>1</v>
      </c>
    </row>
    <row r="739" spans="2:12" x14ac:dyDescent="0.3">
      <c r="B739" t="s">
        <v>761</v>
      </c>
      <c r="C739" t="s">
        <v>23</v>
      </c>
      <c r="D739">
        <v>43</v>
      </c>
      <c r="E739" s="17" t="s">
        <v>10</v>
      </c>
      <c r="F739" s="18">
        <v>45186</v>
      </c>
      <c r="G739">
        <v>168</v>
      </c>
      <c r="H739">
        <v>4</v>
      </c>
      <c r="I739">
        <f>IF(MONTH(calls[[#This Row],[Date of Call]])&lt;=6, YEAR(calls[[#This Row],[Date of Call]]), YEAR(calls[[#This Row],[Date of Call]])+1)</f>
        <v>2024</v>
      </c>
      <c r="J739" t="str">
        <f>TEXT(calls[[#This Row],[Date of Call]],"DDDD")</f>
        <v>Sunday</v>
      </c>
      <c r="K739" t="str" cm="1">
        <f t="array" ref="K739">_xlfn.IFS(calls[[#This Row],[Duration]]&lt;=10,"Under 10 mins", calls[[#This Row],[Duration]]&lt;=30, "10 to 30 mins", calls[[#This Row],[Duration]]&lt;=60, "30 to 60 mins", calls[[#This Row],[Duration]]&lt;=120, "1 to 2 hours", TRUE, "More than 2 hours")</f>
        <v>30 to 60 mins</v>
      </c>
      <c r="L739">
        <f>ROUND(calls[[#This Row],[Satisfaction Rating]],0)</f>
        <v>4</v>
      </c>
    </row>
    <row r="740" spans="2:12" x14ac:dyDescent="0.3">
      <c r="B740" t="s">
        <v>762</v>
      </c>
      <c r="C740" t="s">
        <v>17</v>
      </c>
      <c r="D740">
        <v>79</v>
      </c>
      <c r="E740" s="17" t="s">
        <v>6</v>
      </c>
      <c r="F740" s="18">
        <v>45188</v>
      </c>
      <c r="G740">
        <v>125</v>
      </c>
      <c r="H740">
        <v>4.8</v>
      </c>
      <c r="I740">
        <f>IF(MONTH(calls[[#This Row],[Date of Call]])&lt;=6, YEAR(calls[[#This Row],[Date of Call]]), YEAR(calls[[#This Row],[Date of Call]])+1)</f>
        <v>2024</v>
      </c>
      <c r="J740" t="str">
        <f>TEXT(calls[[#This Row],[Date of Call]],"DDDD")</f>
        <v>Tuesday</v>
      </c>
      <c r="K740" t="str" cm="1">
        <f t="array" ref="K740">_xlfn.IFS(calls[[#This Row],[Duration]]&lt;=10,"Under 10 mins", calls[[#This Row],[Duration]]&lt;=30, "10 to 30 mins", calls[[#This Row],[Duration]]&lt;=60, "30 to 60 mins", calls[[#This Row],[Duration]]&lt;=120, "1 to 2 hours", TRUE, "More than 2 hours")</f>
        <v>1 to 2 hours</v>
      </c>
      <c r="L740">
        <f>ROUND(calls[[#This Row],[Satisfaction Rating]],0)</f>
        <v>5</v>
      </c>
    </row>
    <row r="741" spans="2:12" x14ac:dyDescent="0.3">
      <c r="B741" t="s">
        <v>763</v>
      </c>
      <c r="C741" t="s">
        <v>20</v>
      </c>
      <c r="D741">
        <v>71</v>
      </c>
      <c r="E741" s="17" t="s">
        <v>10</v>
      </c>
      <c r="F741" s="18">
        <v>45189</v>
      </c>
      <c r="G741">
        <v>50</v>
      </c>
      <c r="H741">
        <v>4.2</v>
      </c>
      <c r="I741">
        <f>IF(MONTH(calls[[#This Row],[Date of Call]])&lt;=6, YEAR(calls[[#This Row],[Date of Call]]), YEAR(calls[[#This Row],[Date of Call]])+1)</f>
        <v>2024</v>
      </c>
      <c r="J741" t="str">
        <f>TEXT(calls[[#This Row],[Date of Call]],"DDDD")</f>
        <v>Wednesday</v>
      </c>
      <c r="K741" t="str" cm="1">
        <f t="array" ref="K741">_xlfn.IFS(calls[[#This Row],[Duration]]&lt;=10,"Under 10 mins", calls[[#This Row],[Duration]]&lt;=30, "10 to 30 mins", calls[[#This Row],[Duration]]&lt;=60, "30 to 60 mins", calls[[#This Row],[Duration]]&lt;=120, "1 to 2 hours", TRUE, "More than 2 hours")</f>
        <v>1 to 2 hours</v>
      </c>
      <c r="L741">
        <f>ROUND(calls[[#This Row],[Satisfaction Rating]],0)</f>
        <v>4</v>
      </c>
    </row>
    <row r="742" spans="2:12" x14ac:dyDescent="0.3">
      <c r="B742" t="s">
        <v>764</v>
      </c>
      <c r="C742" t="s">
        <v>22</v>
      </c>
      <c r="D742">
        <v>94</v>
      </c>
      <c r="E742" s="17" t="s">
        <v>9</v>
      </c>
      <c r="F742" s="18">
        <v>45190</v>
      </c>
      <c r="G742">
        <v>220</v>
      </c>
      <c r="H742">
        <v>4.5999999999999996</v>
      </c>
      <c r="I742">
        <f>IF(MONTH(calls[[#This Row],[Date of Call]])&lt;=6, YEAR(calls[[#This Row],[Date of Call]]), YEAR(calls[[#This Row],[Date of Call]])+1)</f>
        <v>2024</v>
      </c>
      <c r="J742" t="str">
        <f>TEXT(calls[[#This Row],[Date of Call]],"DDDD")</f>
        <v>Thursday</v>
      </c>
      <c r="K742" t="str" cm="1">
        <f t="array" ref="K742">_xlfn.IFS(calls[[#This Row],[Duration]]&lt;=10,"Under 10 mins", calls[[#This Row],[Duration]]&lt;=30, "10 to 30 mins", calls[[#This Row],[Duration]]&lt;=60, "30 to 60 mins", calls[[#This Row],[Duration]]&lt;=120, "1 to 2 hours", TRUE, "More than 2 hours")</f>
        <v>1 to 2 hours</v>
      </c>
      <c r="L742">
        <f>ROUND(calls[[#This Row],[Satisfaction Rating]],0)</f>
        <v>5</v>
      </c>
    </row>
    <row r="743" spans="2:12" x14ac:dyDescent="0.3">
      <c r="B743" t="s">
        <v>765</v>
      </c>
      <c r="C743" t="s">
        <v>18</v>
      </c>
      <c r="D743">
        <v>108</v>
      </c>
      <c r="E743" s="17" t="s">
        <v>10</v>
      </c>
      <c r="F743" s="18">
        <v>45190</v>
      </c>
      <c r="G743">
        <v>180</v>
      </c>
      <c r="H743">
        <v>4</v>
      </c>
      <c r="I743">
        <f>IF(MONTH(calls[[#This Row],[Date of Call]])&lt;=6, YEAR(calls[[#This Row],[Date of Call]]), YEAR(calls[[#This Row],[Date of Call]])+1)</f>
        <v>2024</v>
      </c>
      <c r="J743" t="str">
        <f>TEXT(calls[[#This Row],[Date of Call]],"DDDD")</f>
        <v>Thursday</v>
      </c>
      <c r="K743" t="str" cm="1">
        <f t="array" ref="K743">_xlfn.IFS(calls[[#This Row],[Duration]]&lt;=10,"Under 10 mins", calls[[#This Row],[Duration]]&lt;=30, "10 to 30 mins", calls[[#This Row],[Duration]]&lt;=60, "30 to 60 mins", calls[[#This Row],[Duration]]&lt;=120, "1 to 2 hours", TRUE, "More than 2 hours")</f>
        <v>1 to 2 hours</v>
      </c>
      <c r="L743">
        <f>ROUND(calls[[#This Row],[Satisfaction Rating]],0)</f>
        <v>4</v>
      </c>
    </row>
    <row r="744" spans="2:12" x14ac:dyDescent="0.3">
      <c r="B744" t="s">
        <v>766</v>
      </c>
      <c r="C744" t="s">
        <v>23</v>
      </c>
      <c r="D744">
        <v>76</v>
      </c>
      <c r="E744" s="17" t="s">
        <v>9</v>
      </c>
      <c r="F744" s="18">
        <v>45190</v>
      </c>
      <c r="G744">
        <v>110</v>
      </c>
      <c r="H744">
        <v>3.9</v>
      </c>
      <c r="I744">
        <f>IF(MONTH(calls[[#This Row],[Date of Call]])&lt;=6, YEAR(calls[[#This Row],[Date of Call]]), YEAR(calls[[#This Row],[Date of Call]])+1)</f>
        <v>2024</v>
      </c>
      <c r="J744" t="str">
        <f>TEXT(calls[[#This Row],[Date of Call]],"DDDD")</f>
        <v>Thursday</v>
      </c>
      <c r="K744" t="str" cm="1">
        <f t="array" ref="K744">_xlfn.IFS(calls[[#This Row],[Duration]]&lt;=10,"Under 10 mins", calls[[#This Row],[Duration]]&lt;=30, "10 to 30 mins", calls[[#This Row],[Duration]]&lt;=60, "30 to 60 mins", calls[[#This Row],[Duration]]&lt;=120, "1 to 2 hours", TRUE, "More than 2 hours")</f>
        <v>1 to 2 hours</v>
      </c>
      <c r="L744">
        <f>ROUND(calls[[#This Row],[Satisfaction Rating]],0)</f>
        <v>4</v>
      </c>
    </row>
    <row r="745" spans="2:12" x14ac:dyDescent="0.3">
      <c r="B745" t="s">
        <v>767</v>
      </c>
      <c r="C745" t="s">
        <v>16</v>
      </c>
      <c r="D745">
        <v>136</v>
      </c>
      <c r="E745" s="17" t="s">
        <v>10</v>
      </c>
      <c r="F745" s="18">
        <v>45190</v>
      </c>
      <c r="G745">
        <v>36</v>
      </c>
      <c r="H745">
        <v>2.8</v>
      </c>
      <c r="I745">
        <f>IF(MONTH(calls[[#This Row],[Date of Call]])&lt;=6, YEAR(calls[[#This Row],[Date of Call]]), YEAR(calls[[#This Row],[Date of Call]])+1)</f>
        <v>2024</v>
      </c>
      <c r="J745" t="str">
        <f>TEXT(calls[[#This Row],[Date of Call]],"DDDD")</f>
        <v>Thursday</v>
      </c>
      <c r="K745" t="str" cm="1">
        <f t="array" ref="K745">_xlfn.IFS(calls[[#This Row],[Duration]]&lt;=10,"Under 10 mins", calls[[#This Row],[Duration]]&lt;=30, "10 to 30 mins", calls[[#This Row],[Duration]]&lt;=60, "30 to 60 mins", calls[[#This Row],[Duration]]&lt;=120, "1 to 2 hours", TRUE, "More than 2 hours")</f>
        <v>More than 2 hours</v>
      </c>
      <c r="L745">
        <f>ROUND(calls[[#This Row],[Satisfaction Rating]],0)</f>
        <v>3</v>
      </c>
    </row>
    <row r="746" spans="2:12" x14ac:dyDescent="0.3">
      <c r="B746" t="s">
        <v>768</v>
      </c>
      <c r="C746" t="s">
        <v>12</v>
      </c>
      <c r="D746">
        <v>129</v>
      </c>
      <c r="E746" s="17" t="s">
        <v>11</v>
      </c>
      <c r="F746" s="18">
        <v>45191</v>
      </c>
      <c r="G746">
        <v>93</v>
      </c>
      <c r="H746">
        <v>4.7</v>
      </c>
      <c r="I746">
        <f>IF(MONTH(calls[[#This Row],[Date of Call]])&lt;=6, YEAR(calls[[#This Row],[Date of Call]]), YEAR(calls[[#This Row],[Date of Call]])+1)</f>
        <v>2024</v>
      </c>
      <c r="J746" t="str">
        <f>TEXT(calls[[#This Row],[Date of Call]],"DDDD")</f>
        <v>Friday</v>
      </c>
      <c r="K746" t="str" cm="1">
        <f t="array" ref="K746">_xlfn.IFS(calls[[#This Row],[Duration]]&lt;=10,"Under 10 mins", calls[[#This Row],[Duration]]&lt;=30, "10 to 30 mins", calls[[#This Row],[Duration]]&lt;=60, "30 to 60 mins", calls[[#This Row],[Duration]]&lt;=120, "1 to 2 hours", TRUE, "More than 2 hours")</f>
        <v>More than 2 hours</v>
      </c>
      <c r="L746">
        <f>ROUND(calls[[#This Row],[Satisfaction Rating]],0)</f>
        <v>5</v>
      </c>
    </row>
    <row r="747" spans="2:12" x14ac:dyDescent="0.3">
      <c r="B747" t="s">
        <v>769</v>
      </c>
      <c r="C747" t="s">
        <v>18</v>
      </c>
      <c r="D747">
        <v>120</v>
      </c>
      <c r="E747" s="17" t="s">
        <v>10</v>
      </c>
      <c r="F747" s="18">
        <v>45191</v>
      </c>
      <c r="G747">
        <v>38</v>
      </c>
      <c r="H747">
        <v>4.2</v>
      </c>
      <c r="I747">
        <f>IF(MONTH(calls[[#This Row],[Date of Call]])&lt;=6, YEAR(calls[[#This Row],[Date of Call]]), YEAR(calls[[#This Row],[Date of Call]])+1)</f>
        <v>2024</v>
      </c>
      <c r="J747" t="str">
        <f>TEXT(calls[[#This Row],[Date of Call]],"DDDD")</f>
        <v>Friday</v>
      </c>
      <c r="K747" t="str" cm="1">
        <f t="array" ref="K747">_xlfn.IFS(calls[[#This Row],[Duration]]&lt;=10,"Under 10 mins", calls[[#This Row],[Duration]]&lt;=30, "10 to 30 mins", calls[[#This Row],[Duration]]&lt;=60, "30 to 60 mins", calls[[#This Row],[Duration]]&lt;=120, "1 to 2 hours", TRUE, "More than 2 hours")</f>
        <v>1 to 2 hours</v>
      </c>
      <c r="L747">
        <f>ROUND(calls[[#This Row],[Satisfaction Rating]],0)</f>
        <v>4</v>
      </c>
    </row>
    <row r="748" spans="2:12" x14ac:dyDescent="0.3">
      <c r="B748" t="s">
        <v>770</v>
      </c>
      <c r="C748" t="s">
        <v>23</v>
      </c>
      <c r="D748">
        <v>108</v>
      </c>
      <c r="E748" s="17" t="s">
        <v>11</v>
      </c>
      <c r="F748" s="18">
        <v>45192</v>
      </c>
      <c r="G748">
        <v>66</v>
      </c>
      <c r="H748">
        <v>3.9</v>
      </c>
      <c r="I748">
        <f>IF(MONTH(calls[[#This Row],[Date of Call]])&lt;=6, YEAR(calls[[#This Row],[Date of Call]]), YEAR(calls[[#This Row],[Date of Call]])+1)</f>
        <v>2024</v>
      </c>
      <c r="J748" t="str">
        <f>TEXT(calls[[#This Row],[Date of Call]],"DDDD")</f>
        <v>Saturday</v>
      </c>
      <c r="K748" t="str" cm="1">
        <f t="array" ref="K748">_xlfn.IFS(calls[[#This Row],[Duration]]&lt;=10,"Under 10 mins", calls[[#This Row],[Duration]]&lt;=30, "10 to 30 mins", calls[[#This Row],[Duration]]&lt;=60, "30 to 60 mins", calls[[#This Row],[Duration]]&lt;=120, "1 to 2 hours", TRUE, "More than 2 hours")</f>
        <v>1 to 2 hours</v>
      </c>
      <c r="L748">
        <f>ROUND(calls[[#This Row],[Satisfaction Rating]],0)</f>
        <v>4</v>
      </c>
    </row>
    <row r="749" spans="2:12" x14ac:dyDescent="0.3">
      <c r="B749" t="s">
        <v>771</v>
      </c>
      <c r="C749" t="s">
        <v>15</v>
      </c>
      <c r="D749">
        <v>79</v>
      </c>
      <c r="E749" s="17" t="s">
        <v>10</v>
      </c>
      <c r="F749" s="18">
        <v>45192</v>
      </c>
      <c r="G749">
        <v>215</v>
      </c>
      <c r="H749">
        <v>4.5999999999999996</v>
      </c>
      <c r="I749">
        <f>IF(MONTH(calls[[#This Row],[Date of Call]])&lt;=6, YEAR(calls[[#This Row],[Date of Call]]), YEAR(calls[[#This Row],[Date of Call]])+1)</f>
        <v>2024</v>
      </c>
      <c r="J749" t="str">
        <f>TEXT(calls[[#This Row],[Date of Call]],"DDDD")</f>
        <v>Saturday</v>
      </c>
      <c r="K749" t="str" cm="1">
        <f t="array" ref="K749">_xlfn.IFS(calls[[#This Row],[Duration]]&lt;=10,"Under 10 mins", calls[[#This Row],[Duration]]&lt;=30, "10 to 30 mins", calls[[#This Row],[Duration]]&lt;=60, "30 to 60 mins", calls[[#This Row],[Duration]]&lt;=120, "1 to 2 hours", TRUE, "More than 2 hours")</f>
        <v>1 to 2 hours</v>
      </c>
      <c r="L749">
        <f>ROUND(calls[[#This Row],[Satisfaction Rating]],0)</f>
        <v>5</v>
      </c>
    </row>
    <row r="750" spans="2:12" x14ac:dyDescent="0.3">
      <c r="B750" t="s">
        <v>772</v>
      </c>
      <c r="C750" t="s">
        <v>15</v>
      </c>
      <c r="D750">
        <v>45</v>
      </c>
      <c r="E750" s="17" t="s">
        <v>11</v>
      </c>
      <c r="F750" s="18">
        <v>45192</v>
      </c>
      <c r="G750">
        <v>92</v>
      </c>
      <c r="H750">
        <v>4.3</v>
      </c>
      <c r="I750">
        <f>IF(MONTH(calls[[#This Row],[Date of Call]])&lt;=6, YEAR(calls[[#This Row],[Date of Call]]), YEAR(calls[[#This Row],[Date of Call]])+1)</f>
        <v>2024</v>
      </c>
      <c r="J750" t="str">
        <f>TEXT(calls[[#This Row],[Date of Call]],"DDDD")</f>
        <v>Saturday</v>
      </c>
      <c r="K750" t="str" cm="1">
        <f t="array" ref="K750">_xlfn.IFS(calls[[#This Row],[Duration]]&lt;=10,"Under 10 mins", calls[[#This Row],[Duration]]&lt;=30, "10 to 30 mins", calls[[#This Row],[Duration]]&lt;=60, "30 to 60 mins", calls[[#This Row],[Duration]]&lt;=120, "1 to 2 hours", TRUE, "More than 2 hours")</f>
        <v>30 to 60 mins</v>
      </c>
      <c r="L750">
        <f>ROUND(calls[[#This Row],[Satisfaction Rating]],0)</f>
        <v>4</v>
      </c>
    </row>
    <row r="751" spans="2:12" x14ac:dyDescent="0.3">
      <c r="B751" t="s">
        <v>773</v>
      </c>
      <c r="C751" t="s">
        <v>8</v>
      </c>
      <c r="D751">
        <v>96</v>
      </c>
      <c r="E751" s="17" t="s">
        <v>10</v>
      </c>
      <c r="F751" s="18">
        <v>45192</v>
      </c>
      <c r="G751">
        <v>80</v>
      </c>
      <c r="H751">
        <v>3.6</v>
      </c>
      <c r="I751">
        <f>IF(MONTH(calls[[#This Row],[Date of Call]])&lt;=6, YEAR(calls[[#This Row],[Date of Call]]), YEAR(calls[[#This Row],[Date of Call]])+1)</f>
        <v>2024</v>
      </c>
      <c r="J751" t="str">
        <f>TEXT(calls[[#This Row],[Date of Call]],"DDDD")</f>
        <v>Saturday</v>
      </c>
      <c r="K751" t="str" cm="1">
        <f t="array" ref="K751">_xlfn.IFS(calls[[#This Row],[Duration]]&lt;=10,"Under 10 mins", calls[[#This Row],[Duration]]&lt;=30, "10 to 30 mins", calls[[#This Row],[Duration]]&lt;=60, "30 to 60 mins", calls[[#This Row],[Duration]]&lt;=120, "1 to 2 hours", TRUE, "More than 2 hours")</f>
        <v>1 to 2 hours</v>
      </c>
      <c r="L751">
        <f>ROUND(calls[[#This Row],[Satisfaction Rating]],0)</f>
        <v>4</v>
      </c>
    </row>
    <row r="752" spans="2:12" x14ac:dyDescent="0.3">
      <c r="B752" t="s">
        <v>774</v>
      </c>
      <c r="C752" t="s">
        <v>8</v>
      </c>
      <c r="D752">
        <v>81</v>
      </c>
      <c r="E752" s="17" t="s">
        <v>10</v>
      </c>
      <c r="F752" s="18">
        <v>45193</v>
      </c>
      <c r="G752">
        <v>123</v>
      </c>
      <c r="H752">
        <v>4.9000000000000004</v>
      </c>
      <c r="I752">
        <f>IF(MONTH(calls[[#This Row],[Date of Call]])&lt;=6, YEAR(calls[[#This Row],[Date of Call]]), YEAR(calls[[#This Row],[Date of Call]])+1)</f>
        <v>2024</v>
      </c>
      <c r="J752" t="str">
        <f>TEXT(calls[[#This Row],[Date of Call]],"DDDD")</f>
        <v>Sunday</v>
      </c>
      <c r="K752" t="str" cm="1">
        <f t="array" ref="K752">_xlfn.IFS(calls[[#This Row],[Duration]]&lt;=10,"Under 10 mins", calls[[#This Row],[Duration]]&lt;=30, "10 to 30 mins", calls[[#This Row],[Duration]]&lt;=60, "30 to 60 mins", calls[[#This Row],[Duration]]&lt;=120, "1 to 2 hours", TRUE, "More than 2 hours")</f>
        <v>1 to 2 hours</v>
      </c>
      <c r="L752">
        <f>ROUND(calls[[#This Row],[Satisfaction Rating]],0)</f>
        <v>5</v>
      </c>
    </row>
    <row r="753" spans="2:12" x14ac:dyDescent="0.3">
      <c r="B753" t="s">
        <v>775</v>
      </c>
      <c r="C753" t="s">
        <v>16</v>
      </c>
      <c r="D753">
        <v>95</v>
      </c>
      <c r="E753" s="17" t="s">
        <v>13</v>
      </c>
      <c r="F753" s="18">
        <v>45193</v>
      </c>
      <c r="G753">
        <v>23</v>
      </c>
      <c r="H753">
        <v>2.4</v>
      </c>
      <c r="I753">
        <f>IF(MONTH(calls[[#This Row],[Date of Call]])&lt;=6, YEAR(calls[[#This Row],[Date of Call]]), YEAR(calls[[#This Row],[Date of Call]])+1)</f>
        <v>2024</v>
      </c>
      <c r="J753" t="str">
        <f>TEXT(calls[[#This Row],[Date of Call]],"DDDD")</f>
        <v>Sunday</v>
      </c>
      <c r="K753" t="str" cm="1">
        <f t="array" ref="K753">_xlfn.IFS(calls[[#This Row],[Duration]]&lt;=10,"Under 10 mins", calls[[#This Row],[Duration]]&lt;=30, "10 to 30 mins", calls[[#This Row],[Duration]]&lt;=60, "30 to 60 mins", calls[[#This Row],[Duration]]&lt;=120, "1 to 2 hours", TRUE, "More than 2 hours")</f>
        <v>1 to 2 hours</v>
      </c>
      <c r="L753">
        <f>ROUND(calls[[#This Row],[Satisfaction Rating]],0)</f>
        <v>2</v>
      </c>
    </row>
    <row r="754" spans="2:12" x14ac:dyDescent="0.3">
      <c r="B754" t="s">
        <v>776</v>
      </c>
      <c r="C754" t="s">
        <v>19</v>
      </c>
      <c r="D754">
        <v>159</v>
      </c>
      <c r="E754" s="17" t="s">
        <v>9</v>
      </c>
      <c r="F754" s="18">
        <v>45193</v>
      </c>
      <c r="G754">
        <v>63</v>
      </c>
      <c r="H754">
        <v>4.2</v>
      </c>
      <c r="I754">
        <f>IF(MONTH(calls[[#This Row],[Date of Call]])&lt;=6, YEAR(calls[[#This Row],[Date of Call]]), YEAR(calls[[#This Row],[Date of Call]])+1)</f>
        <v>2024</v>
      </c>
      <c r="J754" t="str">
        <f>TEXT(calls[[#This Row],[Date of Call]],"DDDD")</f>
        <v>Sunday</v>
      </c>
      <c r="K754" t="str" cm="1">
        <f t="array" ref="K754">_xlfn.IFS(calls[[#This Row],[Duration]]&lt;=10,"Under 10 mins", calls[[#This Row],[Duration]]&lt;=30, "10 to 30 mins", calls[[#This Row],[Duration]]&lt;=60, "30 to 60 mins", calls[[#This Row],[Duration]]&lt;=120, "1 to 2 hours", TRUE, "More than 2 hours")</f>
        <v>More than 2 hours</v>
      </c>
      <c r="L754">
        <f>ROUND(calls[[#This Row],[Satisfaction Rating]],0)</f>
        <v>4</v>
      </c>
    </row>
    <row r="755" spans="2:12" x14ac:dyDescent="0.3">
      <c r="B755" t="s">
        <v>777</v>
      </c>
      <c r="C755" t="s">
        <v>5</v>
      </c>
      <c r="D755">
        <v>109</v>
      </c>
      <c r="E755" s="17" t="s">
        <v>6</v>
      </c>
      <c r="F755" s="18">
        <v>45193</v>
      </c>
      <c r="G755">
        <v>52</v>
      </c>
      <c r="H755">
        <v>3.9</v>
      </c>
      <c r="I755">
        <f>IF(MONTH(calls[[#This Row],[Date of Call]])&lt;=6, YEAR(calls[[#This Row],[Date of Call]]), YEAR(calls[[#This Row],[Date of Call]])+1)</f>
        <v>2024</v>
      </c>
      <c r="J755" t="str">
        <f>TEXT(calls[[#This Row],[Date of Call]],"DDDD")</f>
        <v>Sunday</v>
      </c>
      <c r="K755" t="str" cm="1">
        <f t="array" ref="K755">_xlfn.IFS(calls[[#This Row],[Duration]]&lt;=10,"Under 10 mins", calls[[#This Row],[Duration]]&lt;=30, "10 to 30 mins", calls[[#This Row],[Duration]]&lt;=60, "30 to 60 mins", calls[[#This Row],[Duration]]&lt;=120, "1 to 2 hours", TRUE, "More than 2 hours")</f>
        <v>1 to 2 hours</v>
      </c>
      <c r="L755">
        <f>ROUND(calls[[#This Row],[Satisfaction Rating]],0)</f>
        <v>4</v>
      </c>
    </row>
    <row r="756" spans="2:12" x14ac:dyDescent="0.3">
      <c r="B756" t="s">
        <v>778</v>
      </c>
      <c r="C756" t="s">
        <v>15</v>
      </c>
      <c r="D756">
        <v>107</v>
      </c>
      <c r="E756" s="17" t="s">
        <v>6</v>
      </c>
      <c r="F756" s="18">
        <v>45193</v>
      </c>
      <c r="G756">
        <v>60</v>
      </c>
      <c r="H756">
        <v>4.2</v>
      </c>
      <c r="I756">
        <f>IF(MONTH(calls[[#This Row],[Date of Call]])&lt;=6, YEAR(calls[[#This Row],[Date of Call]]), YEAR(calls[[#This Row],[Date of Call]])+1)</f>
        <v>2024</v>
      </c>
      <c r="J756" t="str">
        <f>TEXT(calls[[#This Row],[Date of Call]],"DDDD")</f>
        <v>Sunday</v>
      </c>
      <c r="K756" t="str" cm="1">
        <f t="array" ref="K756">_xlfn.IFS(calls[[#This Row],[Duration]]&lt;=10,"Under 10 mins", calls[[#This Row],[Duration]]&lt;=30, "10 to 30 mins", calls[[#This Row],[Duration]]&lt;=60, "30 to 60 mins", calls[[#This Row],[Duration]]&lt;=120, "1 to 2 hours", TRUE, "More than 2 hours")</f>
        <v>1 to 2 hours</v>
      </c>
      <c r="L756">
        <f>ROUND(calls[[#This Row],[Satisfaction Rating]],0)</f>
        <v>4</v>
      </c>
    </row>
    <row r="757" spans="2:12" x14ac:dyDescent="0.3">
      <c r="B757" t="s">
        <v>779</v>
      </c>
      <c r="C757" t="s">
        <v>8</v>
      </c>
      <c r="D757">
        <v>67</v>
      </c>
      <c r="E757" s="17" t="s">
        <v>11</v>
      </c>
      <c r="F757" s="18">
        <v>45194</v>
      </c>
      <c r="G757">
        <v>87</v>
      </c>
      <c r="H757">
        <v>3.9</v>
      </c>
      <c r="I757">
        <f>IF(MONTH(calls[[#This Row],[Date of Call]])&lt;=6, YEAR(calls[[#This Row],[Date of Call]]), YEAR(calls[[#This Row],[Date of Call]])+1)</f>
        <v>2024</v>
      </c>
      <c r="J757" t="str">
        <f>TEXT(calls[[#This Row],[Date of Call]],"DDDD")</f>
        <v>Monday</v>
      </c>
      <c r="K757" t="str" cm="1">
        <f t="array" ref="K757">_xlfn.IFS(calls[[#This Row],[Duration]]&lt;=10,"Under 10 mins", calls[[#This Row],[Duration]]&lt;=30, "10 to 30 mins", calls[[#This Row],[Duration]]&lt;=60, "30 to 60 mins", calls[[#This Row],[Duration]]&lt;=120, "1 to 2 hours", TRUE, "More than 2 hours")</f>
        <v>1 to 2 hours</v>
      </c>
      <c r="L757">
        <f>ROUND(calls[[#This Row],[Satisfaction Rating]],0)</f>
        <v>4</v>
      </c>
    </row>
    <row r="758" spans="2:12" x14ac:dyDescent="0.3">
      <c r="B758" t="s">
        <v>780</v>
      </c>
      <c r="C758" t="s">
        <v>24</v>
      </c>
      <c r="D758">
        <v>96</v>
      </c>
      <c r="E758" s="17" t="s">
        <v>10</v>
      </c>
      <c r="F758" s="18">
        <v>45195</v>
      </c>
      <c r="G758">
        <v>42</v>
      </c>
      <c r="H758">
        <v>4.5</v>
      </c>
      <c r="I758">
        <f>IF(MONTH(calls[[#This Row],[Date of Call]])&lt;=6, YEAR(calls[[#This Row],[Date of Call]]), YEAR(calls[[#This Row],[Date of Call]])+1)</f>
        <v>2024</v>
      </c>
      <c r="J758" t="str">
        <f>TEXT(calls[[#This Row],[Date of Call]],"DDDD")</f>
        <v>Tuesday</v>
      </c>
      <c r="K758" t="str" cm="1">
        <f t="array" ref="K758">_xlfn.IFS(calls[[#This Row],[Duration]]&lt;=10,"Under 10 mins", calls[[#This Row],[Duration]]&lt;=30, "10 to 30 mins", calls[[#This Row],[Duration]]&lt;=60, "30 to 60 mins", calls[[#This Row],[Duration]]&lt;=120, "1 to 2 hours", TRUE, "More than 2 hours")</f>
        <v>1 to 2 hours</v>
      </c>
      <c r="L758">
        <f>ROUND(calls[[#This Row],[Satisfaction Rating]],0)</f>
        <v>5</v>
      </c>
    </row>
    <row r="759" spans="2:12" x14ac:dyDescent="0.3">
      <c r="B759" t="s">
        <v>781</v>
      </c>
      <c r="C759" t="s">
        <v>7</v>
      </c>
      <c r="D759">
        <v>142</v>
      </c>
      <c r="E759" s="17" t="s">
        <v>9</v>
      </c>
      <c r="F759" s="18">
        <v>45196</v>
      </c>
      <c r="G759">
        <v>37</v>
      </c>
      <c r="H759">
        <v>3.8</v>
      </c>
      <c r="I759">
        <f>IF(MONTH(calls[[#This Row],[Date of Call]])&lt;=6, YEAR(calls[[#This Row],[Date of Call]]), YEAR(calls[[#This Row],[Date of Call]])+1)</f>
        <v>2024</v>
      </c>
      <c r="J759" t="str">
        <f>TEXT(calls[[#This Row],[Date of Call]],"DDDD")</f>
        <v>Wednesday</v>
      </c>
      <c r="K759" t="str" cm="1">
        <f t="array" ref="K759">_xlfn.IFS(calls[[#This Row],[Duration]]&lt;=10,"Under 10 mins", calls[[#This Row],[Duration]]&lt;=30, "10 to 30 mins", calls[[#This Row],[Duration]]&lt;=60, "30 to 60 mins", calls[[#This Row],[Duration]]&lt;=120, "1 to 2 hours", TRUE, "More than 2 hours")</f>
        <v>More than 2 hours</v>
      </c>
      <c r="L759">
        <f>ROUND(calls[[#This Row],[Satisfaction Rating]],0)</f>
        <v>4</v>
      </c>
    </row>
    <row r="760" spans="2:12" x14ac:dyDescent="0.3">
      <c r="B760" t="s">
        <v>782</v>
      </c>
      <c r="C760" t="s">
        <v>7</v>
      </c>
      <c r="D760">
        <v>71</v>
      </c>
      <c r="E760" s="17" t="s">
        <v>13</v>
      </c>
      <c r="F760" s="18">
        <v>45196</v>
      </c>
      <c r="G760">
        <v>135</v>
      </c>
      <c r="H760">
        <v>3.9</v>
      </c>
      <c r="I760">
        <f>IF(MONTH(calls[[#This Row],[Date of Call]])&lt;=6, YEAR(calls[[#This Row],[Date of Call]]), YEAR(calls[[#This Row],[Date of Call]])+1)</f>
        <v>2024</v>
      </c>
      <c r="J760" t="str">
        <f>TEXT(calls[[#This Row],[Date of Call]],"DDDD")</f>
        <v>Wednesday</v>
      </c>
      <c r="K760" t="str" cm="1">
        <f t="array" ref="K760">_xlfn.IFS(calls[[#This Row],[Duration]]&lt;=10,"Under 10 mins", calls[[#This Row],[Duration]]&lt;=30, "10 to 30 mins", calls[[#This Row],[Duration]]&lt;=60, "30 to 60 mins", calls[[#This Row],[Duration]]&lt;=120, "1 to 2 hours", TRUE, "More than 2 hours")</f>
        <v>1 to 2 hours</v>
      </c>
      <c r="L760">
        <f>ROUND(calls[[#This Row],[Satisfaction Rating]],0)</f>
        <v>4</v>
      </c>
    </row>
    <row r="761" spans="2:12" x14ac:dyDescent="0.3">
      <c r="B761" t="s">
        <v>783</v>
      </c>
      <c r="C761" t="s">
        <v>24</v>
      </c>
      <c r="D761">
        <v>152</v>
      </c>
      <c r="E761" s="17" t="s">
        <v>13</v>
      </c>
      <c r="F761" s="18">
        <v>45196</v>
      </c>
      <c r="G761">
        <v>88</v>
      </c>
      <c r="H761">
        <v>4.7</v>
      </c>
      <c r="I761">
        <f>IF(MONTH(calls[[#This Row],[Date of Call]])&lt;=6, YEAR(calls[[#This Row],[Date of Call]]), YEAR(calls[[#This Row],[Date of Call]])+1)</f>
        <v>2024</v>
      </c>
      <c r="J761" t="str">
        <f>TEXT(calls[[#This Row],[Date of Call]],"DDDD")</f>
        <v>Wednesday</v>
      </c>
      <c r="K761" t="str" cm="1">
        <f t="array" ref="K761">_xlfn.IFS(calls[[#This Row],[Duration]]&lt;=10,"Under 10 mins", calls[[#This Row],[Duration]]&lt;=30, "10 to 30 mins", calls[[#This Row],[Duration]]&lt;=60, "30 to 60 mins", calls[[#This Row],[Duration]]&lt;=120, "1 to 2 hours", TRUE, "More than 2 hours")</f>
        <v>More than 2 hours</v>
      </c>
      <c r="L761">
        <f>ROUND(calls[[#This Row],[Satisfaction Rating]],0)</f>
        <v>5</v>
      </c>
    </row>
    <row r="762" spans="2:12" x14ac:dyDescent="0.3">
      <c r="B762" t="s">
        <v>784</v>
      </c>
      <c r="C762" t="s">
        <v>17</v>
      </c>
      <c r="D762">
        <v>108</v>
      </c>
      <c r="E762" s="17" t="s">
        <v>9</v>
      </c>
      <c r="F762" s="18">
        <v>45196</v>
      </c>
      <c r="G762">
        <v>190</v>
      </c>
      <c r="H762">
        <v>3.2</v>
      </c>
      <c r="I762">
        <f>IF(MONTH(calls[[#This Row],[Date of Call]])&lt;=6, YEAR(calls[[#This Row],[Date of Call]]), YEAR(calls[[#This Row],[Date of Call]])+1)</f>
        <v>2024</v>
      </c>
      <c r="J762" t="str">
        <f>TEXT(calls[[#This Row],[Date of Call]],"DDDD")</f>
        <v>Wednesday</v>
      </c>
      <c r="K762" t="str" cm="1">
        <f t="array" ref="K762">_xlfn.IFS(calls[[#This Row],[Duration]]&lt;=10,"Under 10 mins", calls[[#This Row],[Duration]]&lt;=30, "10 to 30 mins", calls[[#This Row],[Duration]]&lt;=60, "30 to 60 mins", calls[[#This Row],[Duration]]&lt;=120, "1 to 2 hours", TRUE, "More than 2 hours")</f>
        <v>1 to 2 hours</v>
      </c>
      <c r="L762">
        <f>ROUND(calls[[#This Row],[Satisfaction Rating]],0)</f>
        <v>3</v>
      </c>
    </row>
    <row r="763" spans="2:12" x14ac:dyDescent="0.3">
      <c r="B763" t="s">
        <v>785</v>
      </c>
      <c r="C763" t="s">
        <v>17</v>
      </c>
      <c r="D763">
        <v>156</v>
      </c>
      <c r="E763" s="17" t="s">
        <v>13</v>
      </c>
      <c r="F763" s="18">
        <v>45196</v>
      </c>
      <c r="G763">
        <v>81</v>
      </c>
      <c r="H763">
        <v>5</v>
      </c>
      <c r="I763">
        <f>IF(MONTH(calls[[#This Row],[Date of Call]])&lt;=6, YEAR(calls[[#This Row],[Date of Call]]), YEAR(calls[[#This Row],[Date of Call]])+1)</f>
        <v>2024</v>
      </c>
      <c r="J763" t="str">
        <f>TEXT(calls[[#This Row],[Date of Call]],"DDDD")</f>
        <v>Wednesday</v>
      </c>
      <c r="K763" t="str" cm="1">
        <f t="array" ref="K763">_xlfn.IFS(calls[[#This Row],[Duration]]&lt;=10,"Under 10 mins", calls[[#This Row],[Duration]]&lt;=30, "10 to 30 mins", calls[[#This Row],[Duration]]&lt;=60, "30 to 60 mins", calls[[#This Row],[Duration]]&lt;=120, "1 to 2 hours", TRUE, "More than 2 hours")</f>
        <v>More than 2 hours</v>
      </c>
      <c r="L763">
        <f>ROUND(calls[[#This Row],[Satisfaction Rating]],0)</f>
        <v>5</v>
      </c>
    </row>
    <row r="764" spans="2:12" x14ac:dyDescent="0.3">
      <c r="B764" t="s">
        <v>786</v>
      </c>
      <c r="C764" t="s">
        <v>7</v>
      </c>
      <c r="D764">
        <v>126</v>
      </c>
      <c r="E764" s="17" t="s">
        <v>9</v>
      </c>
      <c r="F764" s="18">
        <v>45196</v>
      </c>
      <c r="G764">
        <v>44</v>
      </c>
      <c r="H764">
        <v>3.7</v>
      </c>
      <c r="I764">
        <f>IF(MONTH(calls[[#This Row],[Date of Call]])&lt;=6, YEAR(calls[[#This Row],[Date of Call]]), YEAR(calls[[#This Row],[Date of Call]])+1)</f>
        <v>2024</v>
      </c>
      <c r="J764" t="str">
        <f>TEXT(calls[[#This Row],[Date of Call]],"DDDD")</f>
        <v>Wednesday</v>
      </c>
      <c r="K764" t="str" cm="1">
        <f t="array" ref="K764">_xlfn.IFS(calls[[#This Row],[Duration]]&lt;=10,"Under 10 mins", calls[[#This Row],[Duration]]&lt;=30, "10 to 30 mins", calls[[#This Row],[Duration]]&lt;=60, "30 to 60 mins", calls[[#This Row],[Duration]]&lt;=120, "1 to 2 hours", TRUE, "More than 2 hours")</f>
        <v>More than 2 hours</v>
      </c>
      <c r="L764">
        <f>ROUND(calls[[#This Row],[Satisfaction Rating]],0)</f>
        <v>4</v>
      </c>
    </row>
    <row r="765" spans="2:12" x14ac:dyDescent="0.3">
      <c r="B765" t="s">
        <v>787</v>
      </c>
      <c r="C765" t="s">
        <v>23</v>
      </c>
      <c r="D765">
        <v>135</v>
      </c>
      <c r="E765" s="17" t="s">
        <v>13</v>
      </c>
      <c r="F765" s="18">
        <v>45197</v>
      </c>
      <c r="G765">
        <v>92</v>
      </c>
      <c r="H765">
        <v>3.9</v>
      </c>
      <c r="I765">
        <f>IF(MONTH(calls[[#This Row],[Date of Call]])&lt;=6, YEAR(calls[[#This Row],[Date of Call]]), YEAR(calls[[#This Row],[Date of Call]])+1)</f>
        <v>2024</v>
      </c>
      <c r="J765" t="str">
        <f>TEXT(calls[[#This Row],[Date of Call]],"DDDD")</f>
        <v>Thursday</v>
      </c>
      <c r="K765" t="str" cm="1">
        <f t="array" ref="K765">_xlfn.IFS(calls[[#This Row],[Duration]]&lt;=10,"Under 10 mins", calls[[#This Row],[Duration]]&lt;=30, "10 to 30 mins", calls[[#This Row],[Duration]]&lt;=60, "30 to 60 mins", calls[[#This Row],[Duration]]&lt;=120, "1 to 2 hours", TRUE, "More than 2 hours")</f>
        <v>More than 2 hours</v>
      </c>
      <c r="L765">
        <f>ROUND(calls[[#This Row],[Satisfaction Rating]],0)</f>
        <v>4</v>
      </c>
    </row>
    <row r="766" spans="2:12" x14ac:dyDescent="0.3">
      <c r="B766" t="s">
        <v>788</v>
      </c>
      <c r="C766" t="s">
        <v>7</v>
      </c>
      <c r="D766">
        <v>110</v>
      </c>
      <c r="E766" s="17" t="s">
        <v>10</v>
      </c>
      <c r="F766" s="18">
        <v>45198</v>
      </c>
      <c r="G766">
        <v>90</v>
      </c>
      <c r="H766">
        <v>3.1</v>
      </c>
      <c r="I766">
        <f>IF(MONTH(calls[[#This Row],[Date of Call]])&lt;=6, YEAR(calls[[#This Row],[Date of Call]]), YEAR(calls[[#This Row],[Date of Call]])+1)</f>
        <v>2024</v>
      </c>
      <c r="J766" t="str">
        <f>TEXT(calls[[#This Row],[Date of Call]],"DDDD")</f>
        <v>Friday</v>
      </c>
      <c r="K766" t="str" cm="1">
        <f t="array" ref="K766">_xlfn.IFS(calls[[#This Row],[Duration]]&lt;=10,"Under 10 mins", calls[[#This Row],[Duration]]&lt;=30, "10 to 30 mins", calls[[#This Row],[Duration]]&lt;=60, "30 to 60 mins", calls[[#This Row],[Duration]]&lt;=120, "1 to 2 hours", TRUE, "More than 2 hours")</f>
        <v>1 to 2 hours</v>
      </c>
      <c r="L766">
        <f>ROUND(calls[[#This Row],[Satisfaction Rating]],0)</f>
        <v>3</v>
      </c>
    </row>
    <row r="767" spans="2:12" x14ac:dyDescent="0.3">
      <c r="B767" t="s">
        <v>789</v>
      </c>
      <c r="C767" t="s">
        <v>19</v>
      </c>
      <c r="D767">
        <v>64</v>
      </c>
      <c r="E767" s="17" t="s">
        <v>13</v>
      </c>
      <c r="F767" s="18">
        <v>45198</v>
      </c>
      <c r="G767">
        <v>112</v>
      </c>
      <c r="H767">
        <v>2</v>
      </c>
      <c r="I767">
        <f>IF(MONTH(calls[[#This Row],[Date of Call]])&lt;=6, YEAR(calls[[#This Row],[Date of Call]]), YEAR(calls[[#This Row],[Date of Call]])+1)</f>
        <v>2024</v>
      </c>
      <c r="J767" t="str">
        <f>TEXT(calls[[#This Row],[Date of Call]],"DDDD")</f>
        <v>Friday</v>
      </c>
      <c r="K767" t="str" cm="1">
        <f t="array" ref="K767">_xlfn.IFS(calls[[#This Row],[Duration]]&lt;=10,"Under 10 mins", calls[[#This Row],[Duration]]&lt;=30, "10 to 30 mins", calls[[#This Row],[Duration]]&lt;=60, "30 to 60 mins", calls[[#This Row],[Duration]]&lt;=120, "1 to 2 hours", TRUE, "More than 2 hours")</f>
        <v>1 to 2 hours</v>
      </c>
      <c r="L767">
        <f>ROUND(calls[[#This Row],[Satisfaction Rating]],0)</f>
        <v>2</v>
      </c>
    </row>
    <row r="768" spans="2:12" x14ac:dyDescent="0.3">
      <c r="B768" t="s">
        <v>790</v>
      </c>
      <c r="C768" t="s">
        <v>22</v>
      </c>
      <c r="D768">
        <v>127</v>
      </c>
      <c r="E768" s="17" t="s">
        <v>9</v>
      </c>
      <c r="F768" s="18">
        <v>45198</v>
      </c>
      <c r="G768">
        <v>112</v>
      </c>
      <c r="H768">
        <v>4.5999999999999996</v>
      </c>
      <c r="I768">
        <f>IF(MONTH(calls[[#This Row],[Date of Call]])&lt;=6, YEAR(calls[[#This Row],[Date of Call]]), YEAR(calls[[#This Row],[Date of Call]])+1)</f>
        <v>2024</v>
      </c>
      <c r="J768" t="str">
        <f>TEXT(calls[[#This Row],[Date of Call]],"DDDD")</f>
        <v>Friday</v>
      </c>
      <c r="K768" t="str" cm="1">
        <f t="array" ref="K768">_xlfn.IFS(calls[[#This Row],[Duration]]&lt;=10,"Under 10 mins", calls[[#This Row],[Duration]]&lt;=30, "10 to 30 mins", calls[[#This Row],[Duration]]&lt;=60, "30 to 60 mins", calls[[#This Row],[Duration]]&lt;=120, "1 to 2 hours", TRUE, "More than 2 hours")</f>
        <v>More than 2 hours</v>
      </c>
      <c r="L768">
        <f>ROUND(calls[[#This Row],[Satisfaction Rating]],0)</f>
        <v>5</v>
      </c>
    </row>
    <row r="769" spans="2:12" x14ac:dyDescent="0.3">
      <c r="B769" t="s">
        <v>791</v>
      </c>
      <c r="C769" t="s">
        <v>5</v>
      </c>
      <c r="D769">
        <v>124</v>
      </c>
      <c r="E769" s="17" t="s">
        <v>11</v>
      </c>
      <c r="F769" s="18">
        <v>45198</v>
      </c>
      <c r="G769">
        <v>48</v>
      </c>
      <c r="H769">
        <v>3.7</v>
      </c>
      <c r="I769">
        <f>IF(MONTH(calls[[#This Row],[Date of Call]])&lt;=6, YEAR(calls[[#This Row],[Date of Call]]), YEAR(calls[[#This Row],[Date of Call]])+1)</f>
        <v>2024</v>
      </c>
      <c r="J769" t="str">
        <f>TEXT(calls[[#This Row],[Date of Call]],"DDDD")</f>
        <v>Friday</v>
      </c>
      <c r="K769" t="str" cm="1">
        <f t="array" ref="K769">_xlfn.IFS(calls[[#This Row],[Duration]]&lt;=10,"Under 10 mins", calls[[#This Row],[Duration]]&lt;=30, "10 to 30 mins", calls[[#This Row],[Duration]]&lt;=60, "30 to 60 mins", calls[[#This Row],[Duration]]&lt;=120, "1 to 2 hours", TRUE, "More than 2 hours")</f>
        <v>More than 2 hours</v>
      </c>
      <c r="L769">
        <f>ROUND(calls[[#This Row],[Satisfaction Rating]],0)</f>
        <v>4</v>
      </c>
    </row>
    <row r="770" spans="2:12" x14ac:dyDescent="0.3">
      <c r="B770" t="s">
        <v>792</v>
      </c>
      <c r="C770" t="s">
        <v>19</v>
      </c>
      <c r="D770">
        <v>125</v>
      </c>
      <c r="E770" s="17" t="s">
        <v>9</v>
      </c>
      <c r="F770" s="18">
        <v>45198</v>
      </c>
      <c r="G770">
        <v>116</v>
      </c>
      <c r="H770">
        <v>4.4000000000000004</v>
      </c>
      <c r="I770">
        <f>IF(MONTH(calls[[#This Row],[Date of Call]])&lt;=6, YEAR(calls[[#This Row],[Date of Call]]), YEAR(calls[[#This Row],[Date of Call]])+1)</f>
        <v>2024</v>
      </c>
      <c r="J770" t="str">
        <f>TEXT(calls[[#This Row],[Date of Call]],"DDDD")</f>
        <v>Friday</v>
      </c>
      <c r="K770" t="str" cm="1">
        <f t="array" ref="K770">_xlfn.IFS(calls[[#This Row],[Duration]]&lt;=10,"Under 10 mins", calls[[#This Row],[Duration]]&lt;=30, "10 to 30 mins", calls[[#This Row],[Duration]]&lt;=60, "30 to 60 mins", calls[[#This Row],[Duration]]&lt;=120, "1 to 2 hours", TRUE, "More than 2 hours")</f>
        <v>More than 2 hours</v>
      </c>
      <c r="L770">
        <f>ROUND(calls[[#This Row],[Satisfaction Rating]],0)</f>
        <v>4</v>
      </c>
    </row>
    <row r="771" spans="2:12" x14ac:dyDescent="0.3">
      <c r="B771" t="s">
        <v>793</v>
      </c>
      <c r="C771" t="s">
        <v>12</v>
      </c>
      <c r="D771">
        <v>70</v>
      </c>
      <c r="E771" s="17" t="s">
        <v>9</v>
      </c>
      <c r="F771" s="18">
        <v>45198</v>
      </c>
      <c r="G771">
        <v>29</v>
      </c>
      <c r="H771">
        <v>2.1</v>
      </c>
      <c r="I771">
        <f>IF(MONTH(calls[[#This Row],[Date of Call]])&lt;=6, YEAR(calls[[#This Row],[Date of Call]]), YEAR(calls[[#This Row],[Date of Call]])+1)</f>
        <v>2024</v>
      </c>
      <c r="J771" t="str">
        <f>TEXT(calls[[#This Row],[Date of Call]],"DDDD")</f>
        <v>Friday</v>
      </c>
      <c r="K771" t="str" cm="1">
        <f t="array" ref="K771">_xlfn.IFS(calls[[#This Row],[Duration]]&lt;=10,"Under 10 mins", calls[[#This Row],[Duration]]&lt;=30, "10 to 30 mins", calls[[#This Row],[Duration]]&lt;=60, "30 to 60 mins", calls[[#This Row],[Duration]]&lt;=120, "1 to 2 hours", TRUE, "More than 2 hours")</f>
        <v>1 to 2 hours</v>
      </c>
      <c r="L771">
        <f>ROUND(calls[[#This Row],[Satisfaction Rating]],0)</f>
        <v>2</v>
      </c>
    </row>
    <row r="772" spans="2:12" x14ac:dyDescent="0.3">
      <c r="B772" t="s">
        <v>794</v>
      </c>
      <c r="C772" t="s">
        <v>22</v>
      </c>
      <c r="D772">
        <v>93</v>
      </c>
      <c r="E772" s="17" t="s">
        <v>13</v>
      </c>
      <c r="F772" s="18">
        <v>45199</v>
      </c>
      <c r="G772">
        <v>170</v>
      </c>
      <c r="H772">
        <v>2.2000000000000002</v>
      </c>
      <c r="I772">
        <f>IF(MONTH(calls[[#This Row],[Date of Call]])&lt;=6, YEAR(calls[[#This Row],[Date of Call]]), YEAR(calls[[#This Row],[Date of Call]])+1)</f>
        <v>2024</v>
      </c>
      <c r="J772" t="str">
        <f>TEXT(calls[[#This Row],[Date of Call]],"DDDD")</f>
        <v>Saturday</v>
      </c>
      <c r="K772" t="str" cm="1">
        <f t="array" ref="K772">_xlfn.IFS(calls[[#This Row],[Duration]]&lt;=10,"Under 10 mins", calls[[#This Row],[Duration]]&lt;=30, "10 to 30 mins", calls[[#This Row],[Duration]]&lt;=60, "30 to 60 mins", calls[[#This Row],[Duration]]&lt;=120, "1 to 2 hours", TRUE, "More than 2 hours")</f>
        <v>1 to 2 hours</v>
      </c>
      <c r="L772">
        <f>ROUND(calls[[#This Row],[Satisfaction Rating]],0)</f>
        <v>2</v>
      </c>
    </row>
    <row r="773" spans="2:12" x14ac:dyDescent="0.3">
      <c r="B773" t="s">
        <v>795</v>
      </c>
      <c r="C773" t="s">
        <v>12</v>
      </c>
      <c r="D773">
        <v>120</v>
      </c>
      <c r="E773" s="17" t="s">
        <v>6</v>
      </c>
      <c r="F773" s="18">
        <v>45199</v>
      </c>
      <c r="G773">
        <v>68</v>
      </c>
      <c r="H773">
        <v>3.4</v>
      </c>
      <c r="I773">
        <f>IF(MONTH(calls[[#This Row],[Date of Call]])&lt;=6, YEAR(calls[[#This Row],[Date of Call]]), YEAR(calls[[#This Row],[Date of Call]])+1)</f>
        <v>2024</v>
      </c>
      <c r="J773" t="str">
        <f>TEXT(calls[[#This Row],[Date of Call]],"DDDD")</f>
        <v>Saturday</v>
      </c>
      <c r="K773" t="str" cm="1">
        <f t="array" ref="K773">_xlfn.IFS(calls[[#This Row],[Duration]]&lt;=10,"Under 10 mins", calls[[#This Row],[Duration]]&lt;=30, "10 to 30 mins", calls[[#This Row],[Duration]]&lt;=60, "30 to 60 mins", calls[[#This Row],[Duration]]&lt;=120, "1 to 2 hours", TRUE, "More than 2 hours")</f>
        <v>1 to 2 hours</v>
      </c>
      <c r="L773">
        <f>ROUND(calls[[#This Row],[Satisfaction Rating]],0)</f>
        <v>3</v>
      </c>
    </row>
    <row r="774" spans="2:12" x14ac:dyDescent="0.3">
      <c r="B774" t="s">
        <v>796</v>
      </c>
      <c r="C774" t="s">
        <v>8</v>
      </c>
      <c r="D774">
        <v>96</v>
      </c>
      <c r="E774" s="17" t="s">
        <v>10</v>
      </c>
      <c r="F774" s="18">
        <v>45199</v>
      </c>
      <c r="G774">
        <v>195</v>
      </c>
      <c r="H774">
        <v>2.7</v>
      </c>
      <c r="I774">
        <f>IF(MONTH(calls[[#This Row],[Date of Call]])&lt;=6, YEAR(calls[[#This Row],[Date of Call]]), YEAR(calls[[#This Row],[Date of Call]])+1)</f>
        <v>2024</v>
      </c>
      <c r="J774" t="str">
        <f>TEXT(calls[[#This Row],[Date of Call]],"DDDD")</f>
        <v>Saturday</v>
      </c>
      <c r="K774" t="str" cm="1">
        <f t="array" ref="K774">_xlfn.IFS(calls[[#This Row],[Duration]]&lt;=10,"Under 10 mins", calls[[#This Row],[Duration]]&lt;=30, "10 to 30 mins", calls[[#This Row],[Duration]]&lt;=60, "30 to 60 mins", calls[[#This Row],[Duration]]&lt;=120, "1 to 2 hours", TRUE, "More than 2 hours")</f>
        <v>1 to 2 hours</v>
      </c>
      <c r="L774">
        <f>ROUND(calls[[#This Row],[Satisfaction Rating]],0)</f>
        <v>3</v>
      </c>
    </row>
    <row r="775" spans="2:12" x14ac:dyDescent="0.3">
      <c r="B775" t="s">
        <v>797</v>
      </c>
      <c r="C775" t="s">
        <v>21</v>
      </c>
      <c r="D775">
        <v>67</v>
      </c>
      <c r="E775" s="17" t="s">
        <v>10</v>
      </c>
      <c r="F775" s="18">
        <v>45199</v>
      </c>
      <c r="G775">
        <v>96</v>
      </c>
      <c r="H775">
        <v>3.7</v>
      </c>
      <c r="I775">
        <f>IF(MONTH(calls[[#This Row],[Date of Call]])&lt;=6, YEAR(calls[[#This Row],[Date of Call]]), YEAR(calls[[#This Row],[Date of Call]])+1)</f>
        <v>2024</v>
      </c>
      <c r="J775" t="str">
        <f>TEXT(calls[[#This Row],[Date of Call]],"DDDD")</f>
        <v>Saturday</v>
      </c>
      <c r="K775" t="str" cm="1">
        <f t="array" ref="K775">_xlfn.IFS(calls[[#This Row],[Duration]]&lt;=10,"Under 10 mins", calls[[#This Row],[Duration]]&lt;=30, "10 to 30 mins", calls[[#This Row],[Duration]]&lt;=60, "30 to 60 mins", calls[[#This Row],[Duration]]&lt;=120, "1 to 2 hours", TRUE, "More than 2 hours")</f>
        <v>1 to 2 hours</v>
      </c>
      <c r="L775">
        <f>ROUND(calls[[#This Row],[Satisfaction Rating]],0)</f>
        <v>4</v>
      </c>
    </row>
    <row r="776" spans="2:12" x14ac:dyDescent="0.3">
      <c r="B776" t="s">
        <v>798</v>
      </c>
      <c r="C776" t="s">
        <v>19</v>
      </c>
      <c r="D776">
        <v>119</v>
      </c>
      <c r="E776" s="17" t="s">
        <v>10</v>
      </c>
      <c r="F776" s="18">
        <v>45199</v>
      </c>
      <c r="G776">
        <v>96</v>
      </c>
      <c r="H776">
        <v>3.1</v>
      </c>
      <c r="I776">
        <f>IF(MONTH(calls[[#This Row],[Date of Call]])&lt;=6, YEAR(calls[[#This Row],[Date of Call]]), YEAR(calls[[#This Row],[Date of Call]])+1)</f>
        <v>2024</v>
      </c>
      <c r="J776" t="str">
        <f>TEXT(calls[[#This Row],[Date of Call]],"DDDD")</f>
        <v>Saturday</v>
      </c>
      <c r="K776" t="str" cm="1">
        <f t="array" ref="K776">_xlfn.IFS(calls[[#This Row],[Duration]]&lt;=10,"Under 10 mins", calls[[#This Row],[Duration]]&lt;=30, "10 to 30 mins", calls[[#This Row],[Duration]]&lt;=60, "30 to 60 mins", calls[[#This Row],[Duration]]&lt;=120, "1 to 2 hours", TRUE, "More than 2 hours")</f>
        <v>1 to 2 hours</v>
      </c>
      <c r="L776">
        <f>ROUND(calls[[#This Row],[Satisfaction Rating]],0)</f>
        <v>3</v>
      </c>
    </row>
    <row r="777" spans="2:12" x14ac:dyDescent="0.3">
      <c r="B777" t="s">
        <v>799</v>
      </c>
      <c r="C777" t="s">
        <v>5</v>
      </c>
      <c r="D777">
        <v>61</v>
      </c>
      <c r="E777" s="17" t="s">
        <v>11</v>
      </c>
      <c r="F777" s="18">
        <v>45199</v>
      </c>
      <c r="G777">
        <v>117</v>
      </c>
      <c r="H777">
        <v>4.0999999999999996</v>
      </c>
      <c r="I777">
        <f>IF(MONTH(calls[[#This Row],[Date of Call]])&lt;=6, YEAR(calls[[#This Row],[Date of Call]]), YEAR(calls[[#This Row],[Date of Call]])+1)</f>
        <v>2024</v>
      </c>
      <c r="J777" t="str">
        <f>TEXT(calls[[#This Row],[Date of Call]],"DDDD")</f>
        <v>Saturday</v>
      </c>
      <c r="K777" t="str" cm="1">
        <f t="array" ref="K777">_xlfn.IFS(calls[[#This Row],[Duration]]&lt;=10,"Under 10 mins", calls[[#This Row],[Duration]]&lt;=30, "10 to 30 mins", calls[[#This Row],[Duration]]&lt;=60, "30 to 60 mins", calls[[#This Row],[Duration]]&lt;=120, "1 to 2 hours", TRUE, "More than 2 hours")</f>
        <v>1 to 2 hours</v>
      </c>
      <c r="L777">
        <f>ROUND(calls[[#This Row],[Satisfaction Rating]],0)</f>
        <v>4</v>
      </c>
    </row>
    <row r="778" spans="2:12" x14ac:dyDescent="0.3">
      <c r="B778" t="s">
        <v>800</v>
      </c>
      <c r="C778" t="s">
        <v>8</v>
      </c>
      <c r="D778">
        <v>29</v>
      </c>
      <c r="E778" s="17" t="s">
        <v>13</v>
      </c>
      <c r="F778" s="18">
        <v>45199</v>
      </c>
      <c r="G778">
        <v>80</v>
      </c>
      <c r="H778">
        <v>4.8</v>
      </c>
      <c r="I778">
        <f>IF(MONTH(calls[[#This Row],[Date of Call]])&lt;=6, YEAR(calls[[#This Row],[Date of Call]]), YEAR(calls[[#This Row],[Date of Call]])+1)</f>
        <v>2024</v>
      </c>
      <c r="J778" t="str">
        <f>TEXT(calls[[#This Row],[Date of Call]],"DDDD")</f>
        <v>Saturday</v>
      </c>
      <c r="K778" t="str" cm="1">
        <f t="array" ref="K778">_xlfn.IFS(calls[[#This Row],[Duration]]&lt;=10,"Under 10 mins", calls[[#This Row],[Duration]]&lt;=30, "10 to 30 mins", calls[[#This Row],[Duration]]&lt;=60, "30 to 60 mins", calls[[#This Row],[Duration]]&lt;=120, "1 to 2 hours", TRUE, "More than 2 hours")</f>
        <v>10 to 30 mins</v>
      </c>
      <c r="L778">
        <f>ROUND(calls[[#This Row],[Satisfaction Rating]],0)</f>
        <v>5</v>
      </c>
    </row>
    <row r="779" spans="2:12" x14ac:dyDescent="0.3">
      <c r="B779" t="s">
        <v>801</v>
      </c>
      <c r="C779" t="s">
        <v>24</v>
      </c>
      <c r="D779">
        <v>134</v>
      </c>
      <c r="E779" s="17" t="s">
        <v>6</v>
      </c>
      <c r="F779" s="18">
        <v>45199</v>
      </c>
      <c r="G779">
        <v>117</v>
      </c>
      <c r="H779">
        <v>4</v>
      </c>
      <c r="I779">
        <f>IF(MONTH(calls[[#This Row],[Date of Call]])&lt;=6, YEAR(calls[[#This Row],[Date of Call]]), YEAR(calls[[#This Row],[Date of Call]])+1)</f>
        <v>2024</v>
      </c>
      <c r="J779" t="str">
        <f>TEXT(calls[[#This Row],[Date of Call]],"DDDD")</f>
        <v>Saturday</v>
      </c>
      <c r="K779" t="str" cm="1">
        <f t="array" ref="K779">_xlfn.IFS(calls[[#This Row],[Duration]]&lt;=10,"Under 10 mins", calls[[#This Row],[Duration]]&lt;=30, "10 to 30 mins", calls[[#This Row],[Duration]]&lt;=60, "30 to 60 mins", calls[[#This Row],[Duration]]&lt;=120, "1 to 2 hours", TRUE, "More than 2 hours")</f>
        <v>More than 2 hours</v>
      </c>
      <c r="L779">
        <f>ROUND(calls[[#This Row],[Satisfaction Rating]],0)</f>
        <v>4</v>
      </c>
    </row>
    <row r="780" spans="2:12" x14ac:dyDescent="0.3">
      <c r="B780" t="s">
        <v>802</v>
      </c>
      <c r="C780" t="s">
        <v>7</v>
      </c>
      <c r="D780">
        <v>113</v>
      </c>
      <c r="E780" s="17" t="s">
        <v>10</v>
      </c>
      <c r="F780" s="18">
        <v>45200</v>
      </c>
      <c r="G780">
        <v>40</v>
      </c>
      <c r="H780">
        <v>3</v>
      </c>
      <c r="I780">
        <f>IF(MONTH(calls[[#This Row],[Date of Call]])&lt;=6, YEAR(calls[[#This Row],[Date of Call]]), YEAR(calls[[#This Row],[Date of Call]])+1)</f>
        <v>2024</v>
      </c>
      <c r="J780" t="str">
        <f>TEXT(calls[[#This Row],[Date of Call]],"DDDD")</f>
        <v>Sunday</v>
      </c>
      <c r="K780" t="str" cm="1">
        <f t="array" ref="K780">_xlfn.IFS(calls[[#This Row],[Duration]]&lt;=10,"Under 10 mins", calls[[#This Row],[Duration]]&lt;=30, "10 to 30 mins", calls[[#This Row],[Duration]]&lt;=60, "30 to 60 mins", calls[[#This Row],[Duration]]&lt;=120, "1 to 2 hours", TRUE, "More than 2 hours")</f>
        <v>1 to 2 hours</v>
      </c>
      <c r="L780">
        <f>ROUND(calls[[#This Row],[Satisfaction Rating]],0)</f>
        <v>3</v>
      </c>
    </row>
    <row r="781" spans="2:12" x14ac:dyDescent="0.3">
      <c r="B781" t="s">
        <v>803</v>
      </c>
      <c r="C781" t="s">
        <v>17</v>
      </c>
      <c r="D781">
        <v>12</v>
      </c>
      <c r="E781" s="17" t="s">
        <v>6</v>
      </c>
      <c r="F781" s="18">
        <v>45200</v>
      </c>
      <c r="G781">
        <v>117</v>
      </c>
      <c r="H781">
        <v>4.8</v>
      </c>
      <c r="I781">
        <f>IF(MONTH(calls[[#This Row],[Date of Call]])&lt;=6, YEAR(calls[[#This Row],[Date of Call]]), YEAR(calls[[#This Row],[Date of Call]])+1)</f>
        <v>2024</v>
      </c>
      <c r="J781" t="str">
        <f>TEXT(calls[[#This Row],[Date of Call]],"DDDD")</f>
        <v>Sunday</v>
      </c>
      <c r="K781" t="str" cm="1">
        <f t="array" ref="K781">_xlfn.IFS(calls[[#This Row],[Duration]]&lt;=10,"Under 10 mins", calls[[#This Row],[Duration]]&lt;=30, "10 to 30 mins", calls[[#This Row],[Duration]]&lt;=60, "30 to 60 mins", calls[[#This Row],[Duration]]&lt;=120, "1 to 2 hours", TRUE, "More than 2 hours")</f>
        <v>10 to 30 mins</v>
      </c>
      <c r="L781">
        <f>ROUND(calls[[#This Row],[Satisfaction Rating]],0)</f>
        <v>5</v>
      </c>
    </row>
    <row r="782" spans="2:12" x14ac:dyDescent="0.3">
      <c r="B782" t="s">
        <v>804</v>
      </c>
      <c r="C782" t="s">
        <v>14</v>
      </c>
      <c r="D782">
        <v>78</v>
      </c>
      <c r="E782" s="17" t="s">
        <v>13</v>
      </c>
      <c r="F782" s="18">
        <v>45200</v>
      </c>
      <c r="G782">
        <v>135</v>
      </c>
      <c r="H782">
        <v>4.0999999999999996</v>
      </c>
      <c r="I782">
        <f>IF(MONTH(calls[[#This Row],[Date of Call]])&lt;=6, YEAR(calls[[#This Row],[Date of Call]]), YEAR(calls[[#This Row],[Date of Call]])+1)</f>
        <v>2024</v>
      </c>
      <c r="J782" t="str">
        <f>TEXT(calls[[#This Row],[Date of Call]],"DDDD")</f>
        <v>Sunday</v>
      </c>
      <c r="K782" t="str" cm="1">
        <f t="array" ref="K782">_xlfn.IFS(calls[[#This Row],[Duration]]&lt;=10,"Under 10 mins", calls[[#This Row],[Duration]]&lt;=30, "10 to 30 mins", calls[[#This Row],[Duration]]&lt;=60, "30 to 60 mins", calls[[#This Row],[Duration]]&lt;=120, "1 to 2 hours", TRUE, "More than 2 hours")</f>
        <v>1 to 2 hours</v>
      </c>
      <c r="L782">
        <f>ROUND(calls[[#This Row],[Satisfaction Rating]],0)</f>
        <v>4</v>
      </c>
    </row>
    <row r="783" spans="2:12" x14ac:dyDescent="0.3">
      <c r="B783" t="s">
        <v>805</v>
      </c>
      <c r="C783" t="s">
        <v>19</v>
      </c>
      <c r="D783">
        <v>82</v>
      </c>
      <c r="E783" s="17" t="s">
        <v>9</v>
      </c>
      <c r="F783" s="18">
        <v>45200</v>
      </c>
      <c r="G783">
        <v>99</v>
      </c>
      <c r="H783">
        <v>4.2</v>
      </c>
      <c r="I783">
        <f>IF(MONTH(calls[[#This Row],[Date of Call]])&lt;=6, YEAR(calls[[#This Row],[Date of Call]]), YEAR(calls[[#This Row],[Date of Call]])+1)</f>
        <v>2024</v>
      </c>
      <c r="J783" t="str">
        <f>TEXT(calls[[#This Row],[Date of Call]],"DDDD")</f>
        <v>Sunday</v>
      </c>
      <c r="K783" t="str" cm="1">
        <f t="array" ref="K783">_xlfn.IFS(calls[[#This Row],[Duration]]&lt;=10,"Under 10 mins", calls[[#This Row],[Duration]]&lt;=30, "10 to 30 mins", calls[[#This Row],[Duration]]&lt;=60, "30 to 60 mins", calls[[#This Row],[Duration]]&lt;=120, "1 to 2 hours", TRUE, "More than 2 hours")</f>
        <v>1 to 2 hours</v>
      </c>
      <c r="L783">
        <f>ROUND(calls[[#This Row],[Satisfaction Rating]],0)</f>
        <v>4</v>
      </c>
    </row>
    <row r="784" spans="2:12" x14ac:dyDescent="0.3">
      <c r="B784" t="s">
        <v>806</v>
      </c>
      <c r="C784" t="s">
        <v>18</v>
      </c>
      <c r="D784">
        <v>149</v>
      </c>
      <c r="E784" s="17" t="s">
        <v>11</v>
      </c>
      <c r="F784" s="18">
        <v>45200</v>
      </c>
      <c r="G784">
        <v>130</v>
      </c>
      <c r="H784">
        <v>3.3</v>
      </c>
      <c r="I784">
        <f>IF(MONTH(calls[[#This Row],[Date of Call]])&lt;=6, YEAR(calls[[#This Row],[Date of Call]]), YEAR(calls[[#This Row],[Date of Call]])+1)</f>
        <v>2024</v>
      </c>
      <c r="J784" t="str">
        <f>TEXT(calls[[#This Row],[Date of Call]],"DDDD")</f>
        <v>Sunday</v>
      </c>
      <c r="K784" t="str" cm="1">
        <f t="array" ref="K784">_xlfn.IFS(calls[[#This Row],[Duration]]&lt;=10,"Under 10 mins", calls[[#This Row],[Duration]]&lt;=30, "10 to 30 mins", calls[[#This Row],[Duration]]&lt;=60, "30 to 60 mins", calls[[#This Row],[Duration]]&lt;=120, "1 to 2 hours", TRUE, "More than 2 hours")</f>
        <v>More than 2 hours</v>
      </c>
      <c r="L784">
        <f>ROUND(calls[[#This Row],[Satisfaction Rating]],0)</f>
        <v>3</v>
      </c>
    </row>
    <row r="785" spans="2:12" x14ac:dyDescent="0.3">
      <c r="B785" t="s">
        <v>807</v>
      </c>
      <c r="C785" t="s">
        <v>15</v>
      </c>
      <c r="D785">
        <v>56</v>
      </c>
      <c r="E785" s="17" t="s">
        <v>6</v>
      </c>
      <c r="F785" s="18">
        <v>45200</v>
      </c>
      <c r="G785">
        <v>96</v>
      </c>
      <c r="H785">
        <v>4.7</v>
      </c>
      <c r="I785">
        <f>IF(MONTH(calls[[#This Row],[Date of Call]])&lt;=6, YEAR(calls[[#This Row],[Date of Call]]), YEAR(calls[[#This Row],[Date of Call]])+1)</f>
        <v>2024</v>
      </c>
      <c r="J785" t="str">
        <f>TEXT(calls[[#This Row],[Date of Call]],"DDDD")</f>
        <v>Sunday</v>
      </c>
      <c r="K785" t="str" cm="1">
        <f t="array" ref="K785">_xlfn.IFS(calls[[#This Row],[Duration]]&lt;=10,"Under 10 mins", calls[[#This Row],[Duration]]&lt;=30, "10 to 30 mins", calls[[#This Row],[Duration]]&lt;=60, "30 to 60 mins", calls[[#This Row],[Duration]]&lt;=120, "1 to 2 hours", TRUE, "More than 2 hours")</f>
        <v>30 to 60 mins</v>
      </c>
      <c r="L785">
        <f>ROUND(calls[[#This Row],[Satisfaction Rating]],0)</f>
        <v>5</v>
      </c>
    </row>
    <row r="786" spans="2:12" x14ac:dyDescent="0.3">
      <c r="B786" t="s">
        <v>808</v>
      </c>
      <c r="C786" t="s">
        <v>8</v>
      </c>
      <c r="D786">
        <v>80</v>
      </c>
      <c r="E786" s="17" t="s">
        <v>11</v>
      </c>
      <c r="F786" s="18">
        <v>45200</v>
      </c>
      <c r="G786">
        <v>128</v>
      </c>
      <c r="H786">
        <v>3.7</v>
      </c>
      <c r="I786">
        <f>IF(MONTH(calls[[#This Row],[Date of Call]])&lt;=6, YEAR(calls[[#This Row],[Date of Call]]), YEAR(calls[[#This Row],[Date of Call]])+1)</f>
        <v>2024</v>
      </c>
      <c r="J786" t="str">
        <f>TEXT(calls[[#This Row],[Date of Call]],"DDDD")</f>
        <v>Sunday</v>
      </c>
      <c r="K786" t="str" cm="1">
        <f t="array" ref="K786">_xlfn.IFS(calls[[#This Row],[Duration]]&lt;=10,"Under 10 mins", calls[[#This Row],[Duration]]&lt;=30, "10 to 30 mins", calls[[#This Row],[Duration]]&lt;=60, "30 to 60 mins", calls[[#This Row],[Duration]]&lt;=120, "1 to 2 hours", TRUE, "More than 2 hours")</f>
        <v>1 to 2 hours</v>
      </c>
      <c r="L786">
        <f>ROUND(calls[[#This Row],[Satisfaction Rating]],0)</f>
        <v>4</v>
      </c>
    </row>
    <row r="787" spans="2:12" x14ac:dyDescent="0.3">
      <c r="B787" t="s">
        <v>809</v>
      </c>
      <c r="C787" t="s">
        <v>5</v>
      </c>
      <c r="D787">
        <v>131</v>
      </c>
      <c r="E787" s="17" t="s">
        <v>10</v>
      </c>
      <c r="F787" s="18">
        <v>45200</v>
      </c>
      <c r="G787">
        <v>69</v>
      </c>
      <c r="H787">
        <v>4.7</v>
      </c>
      <c r="I787">
        <f>IF(MONTH(calls[[#This Row],[Date of Call]])&lt;=6, YEAR(calls[[#This Row],[Date of Call]]), YEAR(calls[[#This Row],[Date of Call]])+1)</f>
        <v>2024</v>
      </c>
      <c r="J787" t="str">
        <f>TEXT(calls[[#This Row],[Date of Call]],"DDDD")</f>
        <v>Sunday</v>
      </c>
      <c r="K787" t="str" cm="1">
        <f t="array" ref="K787">_xlfn.IFS(calls[[#This Row],[Duration]]&lt;=10,"Under 10 mins", calls[[#This Row],[Duration]]&lt;=30, "10 to 30 mins", calls[[#This Row],[Duration]]&lt;=60, "30 to 60 mins", calls[[#This Row],[Duration]]&lt;=120, "1 to 2 hours", TRUE, "More than 2 hours")</f>
        <v>More than 2 hours</v>
      </c>
      <c r="L787">
        <f>ROUND(calls[[#This Row],[Satisfaction Rating]],0)</f>
        <v>5</v>
      </c>
    </row>
    <row r="788" spans="2:12" x14ac:dyDescent="0.3">
      <c r="B788" t="s">
        <v>810</v>
      </c>
      <c r="C788" t="s">
        <v>5</v>
      </c>
      <c r="D788">
        <v>109</v>
      </c>
      <c r="E788" s="17" t="s">
        <v>10</v>
      </c>
      <c r="F788" s="18">
        <v>45200</v>
      </c>
      <c r="G788">
        <v>44</v>
      </c>
      <c r="H788">
        <v>4.5999999999999996</v>
      </c>
      <c r="I788">
        <f>IF(MONTH(calls[[#This Row],[Date of Call]])&lt;=6, YEAR(calls[[#This Row],[Date of Call]]), YEAR(calls[[#This Row],[Date of Call]])+1)</f>
        <v>2024</v>
      </c>
      <c r="J788" t="str">
        <f>TEXT(calls[[#This Row],[Date of Call]],"DDDD")</f>
        <v>Sunday</v>
      </c>
      <c r="K788" t="str" cm="1">
        <f t="array" ref="K788">_xlfn.IFS(calls[[#This Row],[Duration]]&lt;=10,"Under 10 mins", calls[[#This Row],[Duration]]&lt;=30, "10 to 30 mins", calls[[#This Row],[Duration]]&lt;=60, "30 to 60 mins", calls[[#This Row],[Duration]]&lt;=120, "1 to 2 hours", TRUE, "More than 2 hours")</f>
        <v>1 to 2 hours</v>
      </c>
      <c r="L788">
        <f>ROUND(calls[[#This Row],[Satisfaction Rating]],0)</f>
        <v>5</v>
      </c>
    </row>
    <row r="789" spans="2:12" x14ac:dyDescent="0.3">
      <c r="B789" t="s">
        <v>811</v>
      </c>
      <c r="C789" t="s">
        <v>15</v>
      </c>
      <c r="D789">
        <v>142</v>
      </c>
      <c r="E789" s="17" t="s">
        <v>10</v>
      </c>
      <c r="F789" s="18">
        <v>45200</v>
      </c>
      <c r="G789">
        <v>44</v>
      </c>
      <c r="H789">
        <v>4.8</v>
      </c>
      <c r="I789">
        <f>IF(MONTH(calls[[#This Row],[Date of Call]])&lt;=6, YEAR(calls[[#This Row],[Date of Call]]), YEAR(calls[[#This Row],[Date of Call]])+1)</f>
        <v>2024</v>
      </c>
      <c r="J789" t="str">
        <f>TEXT(calls[[#This Row],[Date of Call]],"DDDD")</f>
        <v>Sunday</v>
      </c>
      <c r="K789" t="str" cm="1">
        <f t="array" ref="K789">_xlfn.IFS(calls[[#This Row],[Duration]]&lt;=10,"Under 10 mins", calls[[#This Row],[Duration]]&lt;=30, "10 to 30 mins", calls[[#This Row],[Duration]]&lt;=60, "30 to 60 mins", calls[[#This Row],[Duration]]&lt;=120, "1 to 2 hours", TRUE, "More than 2 hours")</f>
        <v>More than 2 hours</v>
      </c>
      <c r="L789">
        <f>ROUND(calls[[#This Row],[Satisfaction Rating]],0)</f>
        <v>5</v>
      </c>
    </row>
    <row r="790" spans="2:12" x14ac:dyDescent="0.3">
      <c r="B790" t="s">
        <v>812</v>
      </c>
      <c r="C790" t="s">
        <v>22</v>
      </c>
      <c r="D790">
        <v>114</v>
      </c>
      <c r="E790" s="17" t="s">
        <v>6</v>
      </c>
      <c r="F790" s="18">
        <v>45201</v>
      </c>
      <c r="G790">
        <v>135</v>
      </c>
      <c r="H790">
        <v>2</v>
      </c>
      <c r="I790">
        <f>IF(MONTH(calls[[#This Row],[Date of Call]])&lt;=6, YEAR(calls[[#This Row],[Date of Call]]), YEAR(calls[[#This Row],[Date of Call]])+1)</f>
        <v>2024</v>
      </c>
      <c r="J790" t="str">
        <f>TEXT(calls[[#This Row],[Date of Call]],"DDDD")</f>
        <v>Monday</v>
      </c>
      <c r="K790" t="str" cm="1">
        <f t="array" ref="K790">_xlfn.IFS(calls[[#This Row],[Duration]]&lt;=10,"Under 10 mins", calls[[#This Row],[Duration]]&lt;=30, "10 to 30 mins", calls[[#This Row],[Duration]]&lt;=60, "30 to 60 mins", calls[[#This Row],[Duration]]&lt;=120, "1 to 2 hours", TRUE, "More than 2 hours")</f>
        <v>1 to 2 hours</v>
      </c>
      <c r="L790">
        <f>ROUND(calls[[#This Row],[Satisfaction Rating]],0)</f>
        <v>2</v>
      </c>
    </row>
    <row r="791" spans="2:12" x14ac:dyDescent="0.3">
      <c r="B791" t="s">
        <v>813</v>
      </c>
      <c r="C791" t="s">
        <v>21</v>
      </c>
      <c r="D791">
        <v>93</v>
      </c>
      <c r="E791" s="17" t="s">
        <v>11</v>
      </c>
      <c r="F791" s="18">
        <v>45201</v>
      </c>
      <c r="G791">
        <v>45</v>
      </c>
      <c r="H791">
        <v>3.9</v>
      </c>
      <c r="I791">
        <f>IF(MONTH(calls[[#This Row],[Date of Call]])&lt;=6, YEAR(calls[[#This Row],[Date of Call]]), YEAR(calls[[#This Row],[Date of Call]])+1)</f>
        <v>2024</v>
      </c>
      <c r="J791" t="str">
        <f>TEXT(calls[[#This Row],[Date of Call]],"DDDD")</f>
        <v>Monday</v>
      </c>
      <c r="K791" t="str" cm="1">
        <f t="array" ref="K791">_xlfn.IFS(calls[[#This Row],[Duration]]&lt;=10,"Under 10 mins", calls[[#This Row],[Duration]]&lt;=30, "10 to 30 mins", calls[[#This Row],[Duration]]&lt;=60, "30 to 60 mins", calls[[#This Row],[Duration]]&lt;=120, "1 to 2 hours", TRUE, "More than 2 hours")</f>
        <v>1 to 2 hours</v>
      </c>
      <c r="L791">
        <f>ROUND(calls[[#This Row],[Satisfaction Rating]],0)</f>
        <v>4</v>
      </c>
    </row>
    <row r="792" spans="2:12" x14ac:dyDescent="0.3">
      <c r="B792" t="s">
        <v>814</v>
      </c>
      <c r="C792" t="s">
        <v>17</v>
      </c>
      <c r="D792">
        <v>43</v>
      </c>
      <c r="E792" s="17" t="s">
        <v>11</v>
      </c>
      <c r="F792" s="18">
        <v>45201</v>
      </c>
      <c r="G792">
        <v>87</v>
      </c>
      <c r="H792">
        <v>3</v>
      </c>
      <c r="I792">
        <f>IF(MONTH(calls[[#This Row],[Date of Call]])&lt;=6, YEAR(calls[[#This Row],[Date of Call]]), YEAR(calls[[#This Row],[Date of Call]])+1)</f>
        <v>2024</v>
      </c>
      <c r="J792" t="str">
        <f>TEXT(calls[[#This Row],[Date of Call]],"DDDD")</f>
        <v>Monday</v>
      </c>
      <c r="K792" t="str" cm="1">
        <f t="array" ref="K792">_xlfn.IFS(calls[[#This Row],[Duration]]&lt;=10,"Under 10 mins", calls[[#This Row],[Duration]]&lt;=30, "10 to 30 mins", calls[[#This Row],[Duration]]&lt;=60, "30 to 60 mins", calls[[#This Row],[Duration]]&lt;=120, "1 to 2 hours", TRUE, "More than 2 hours")</f>
        <v>30 to 60 mins</v>
      </c>
      <c r="L792">
        <f>ROUND(calls[[#This Row],[Satisfaction Rating]],0)</f>
        <v>3</v>
      </c>
    </row>
    <row r="793" spans="2:12" x14ac:dyDescent="0.3">
      <c r="B793" t="s">
        <v>815</v>
      </c>
      <c r="C793" t="s">
        <v>24</v>
      </c>
      <c r="D793">
        <v>78</v>
      </c>
      <c r="E793" s="17" t="s">
        <v>13</v>
      </c>
      <c r="F793" s="18">
        <v>45202</v>
      </c>
      <c r="G793">
        <v>84</v>
      </c>
      <c r="H793">
        <v>4.5999999999999996</v>
      </c>
      <c r="I793">
        <f>IF(MONTH(calls[[#This Row],[Date of Call]])&lt;=6, YEAR(calls[[#This Row],[Date of Call]]), YEAR(calls[[#This Row],[Date of Call]])+1)</f>
        <v>2024</v>
      </c>
      <c r="J793" t="str">
        <f>TEXT(calls[[#This Row],[Date of Call]],"DDDD")</f>
        <v>Tuesday</v>
      </c>
      <c r="K793" t="str" cm="1">
        <f t="array" ref="K793">_xlfn.IFS(calls[[#This Row],[Duration]]&lt;=10,"Under 10 mins", calls[[#This Row],[Duration]]&lt;=30, "10 to 30 mins", calls[[#This Row],[Duration]]&lt;=60, "30 to 60 mins", calls[[#This Row],[Duration]]&lt;=120, "1 to 2 hours", TRUE, "More than 2 hours")</f>
        <v>1 to 2 hours</v>
      </c>
      <c r="L793">
        <f>ROUND(calls[[#This Row],[Satisfaction Rating]],0)</f>
        <v>5</v>
      </c>
    </row>
    <row r="794" spans="2:12" x14ac:dyDescent="0.3">
      <c r="B794" t="s">
        <v>816</v>
      </c>
      <c r="C794" t="s">
        <v>22</v>
      </c>
      <c r="D794">
        <v>89</v>
      </c>
      <c r="E794" s="17" t="s">
        <v>10</v>
      </c>
      <c r="F794" s="18">
        <v>45202</v>
      </c>
      <c r="G794">
        <v>81</v>
      </c>
      <c r="H794">
        <v>3.8</v>
      </c>
      <c r="I794">
        <f>IF(MONTH(calls[[#This Row],[Date of Call]])&lt;=6, YEAR(calls[[#This Row],[Date of Call]]), YEAR(calls[[#This Row],[Date of Call]])+1)</f>
        <v>2024</v>
      </c>
      <c r="J794" t="str">
        <f>TEXT(calls[[#This Row],[Date of Call]],"DDDD")</f>
        <v>Tuesday</v>
      </c>
      <c r="K794" t="str" cm="1">
        <f t="array" ref="K794">_xlfn.IFS(calls[[#This Row],[Duration]]&lt;=10,"Under 10 mins", calls[[#This Row],[Duration]]&lt;=30, "10 to 30 mins", calls[[#This Row],[Duration]]&lt;=60, "30 to 60 mins", calls[[#This Row],[Duration]]&lt;=120, "1 to 2 hours", TRUE, "More than 2 hours")</f>
        <v>1 to 2 hours</v>
      </c>
      <c r="L794">
        <f>ROUND(calls[[#This Row],[Satisfaction Rating]],0)</f>
        <v>4</v>
      </c>
    </row>
    <row r="795" spans="2:12" x14ac:dyDescent="0.3">
      <c r="B795" t="s">
        <v>817</v>
      </c>
      <c r="C795" t="s">
        <v>15</v>
      </c>
      <c r="D795">
        <v>82</v>
      </c>
      <c r="E795" s="17" t="s">
        <v>9</v>
      </c>
      <c r="F795" s="18">
        <v>45202</v>
      </c>
      <c r="G795">
        <v>130</v>
      </c>
      <c r="H795">
        <v>4.4000000000000004</v>
      </c>
      <c r="I795">
        <f>IF(MONTH(calls[[#This Row],[Date of Call]])&lt;=6, YEAR(calls[[#This Row],[Date of Call]]), YEAR(calls[[#This Row],[Date of Call]])+1)</f>
        <v>2024</v>
      </c>
      <c r="J795" t="str">
        <f>TEXT(calls[[#This Row],[Date of Call]],"DDDD")</f>
        <v>Tuesday</v>
      </c>
      <c r="K795" t="str" cm="1">
        <f t="array" ref="K795">_xlfn.IFS(calls[[#This Row],[Duration]]&lt;=10,"Under 10 mins", calls[[#This Row],[Duration]]&lt;=30, "10 to 30 mins", calls[[#This Row],[Duration]]&lt;=60, "30 to 60 mins", calls[[#This Row],[Duration]]&lt;=120, "1 to 2 hours", TRUE, "More than 2 hours")</f>
        <v>1 to 2 hours</v>
      </c>
      <c r="L795">
        <f>ROUND(calls[[#This Row],[Satisfaction Rating]],0)</f>
        <v>4</v>
      </c>
    </row>
    <row r="796" spans="2:12" x14ac:dyDescent="0.3">
      <c r="B796" t="s">
        <v>818</v>
      </c>
      <c r="C796" t="s">
        <v>8</v>
      </c>
      <c r="D796">
        <v>86</v>
      </c>
      <c r="E796" s="17" t="s">
        <v>10</v>
      </c>
      <c r="F796" s="18">
        <v>45203</v>
      </c>
      <c r="G796">
        <v>92</v>
      </c>
      <c r="H796">
        <v>2.4</v>
      </c>
      <c r="I796">
        <f>IF(MONTH(calls[[#This Row],[Date of Call]])&lt;=6, YEAR(calls[[#This Row],[Date of Call]]), YEAR(calls[[#This Row],[Date of Call]])+1)</f>
        <v>2024</v>
      </c>
      <c r="J796" t="str">
        <f>TEXT(calls[[#This Row],[Date of Call]],"DDDD")</f>
        <v>Wednesday</v>
      </c>
      <c r="K796" t="str" cm="1">
        <f t="array" ref="K796">_xlfn.IFS(calls[[#This Row],[Duration]]&lt;=10,"Under 10 mins", calls[[#This Row],[Duration]]&lt;=30, "10 to 30 mins", calls[[#This Row],[Duration]]&lt;=60, "30 to 60 mins", calls[[#This Row],[Duration]]&lt;=120, "1 to 2 hours", TRUE, "More than 2 hours")</f>
        <v>1 to 2 hours</v>
      </c>
      <c r="L796">
        <f>ROUND(calls[[#This Row],[Satisfaction Rating]],0)</f>
        <v>2</v>
      </c>
    </row>
    <row r="797" spans="2:12" x14ac:dyDescent="0.3">
      <c r="B797" t="s">
        <v>819</v>
      </c>
      <c r="C797" t="s">
        <v>16</v>
      </c>
      <c r="D797">
        <v>57</v>
      </c>
      <c r="E797" s="17" t="s">
        <v>13</v>
      </c>
      <c r="F797" s="18">
        <v>45203</v>
      </c>
      <c r="G797">
        <v>48</v>
      </c>
      <c r="H797">
        <v>4.5</v>
      </c>
      <c r="I797">
        <f>IF(MONTH(calls[[#This Row],[Date of Call]])&lt;=6, YEAR(calls[[#This Row],[Date of Call]]), YEAR(calls[[#This Row],[Date of Call]])+1)</f>
        <v>2024</v>
      </c>
      <c r="J797" t="str">
        <f>TEXT(calls[[#This Row],[Date of Call]],"DDDD")</f>
        <v>Wednesday</v>
      </c>
      <c r="K797" t="str" cm="1">
        <f t="array" ref="K797">_xlfn.IFS(calls[[#This Row],[Duration]]&lt;=10,"Under 10 mins", calls[[#This Row],[Duration]]&lt;=30, "10 to 30 mins", calls[[#This Row],[Duration]]&lt;=60, "30 to 60 mins", calls[[#This Row],[Duration]]&lt;=120, "1 to 2 hours", TRUE, "More than 2 hours")</f>
        <v>30 to 60 mins</v>
      </c>
      <c r="L797">
        <f>ROUND(calls[[#This Row],[Satisfaction Rating]],0)</f>
        <v>5</v>
      </c>
    </row>
    <row r="798" spans="2:12" x14ac:dyDescent="0.3">
      <c r="B798" t="s">
        <v>820</v>
      </c>
      <c r="C798" t="s">
        <v>21</v>
      </c>
      <c r="D798">
        <v>103</v>
      </c>
      <c r="E798" s="17" t="s">
        <v>6</v>
      </c>
      <c r="F798" s="18">
        <v>45203</v>
      </c>
      <c r="G798">
        <v>160</v>
      </c>
      <c r="H798">
        <v>4.5</v>
      </c>
      <c r="I798">
        <f>IF(MONTH(calls[[#This Row],[Date of Call]])&lt;=6, YEAR(calls[[#This Row],[Date of Call]]), YEAR(calls[[#This Row],[Date of Call]])+1)</f>
        <v>2024</v>
      </c>
      <c r="J798" t="str">
        <f>TEXT(calls[[#This Row],[Date of Call]],"DDDD")</f>
        <v>Wednesday</v>
      </c>
      <c r="K798" t="str" cm="1">
        <f t="array" ref="K798">_xlfn.IFS(calls[[#This Row],[Duration]]&lt;=10,"Under 10 mins", calls[[#This Row],[Duration]]&lt;=30, "10 to 30 mins", calls[[#This Row],[Duration]]&lt;=60, "30 to 60 mins", calls[[#This Row],[Duration]]&lt;=120, "1 to 2 hours", TRUE, "More than 2 hours")</f>
        <v>1 to 2 hours</v>
      </c>
      <c r="L798">
        <f>ROUND(calls[[#This Row],[Satisfaction Rating]],0)</f>
        <v>5</v>
      </c>
    </row>
    <row r="799" spans="2:12" x14ac:dyDescent="0.3">
      <c r="B799" t="s">
        <v>821</v>
      </c>
      <c r="C799" t="s">
        <v>14</v>
      </c>
      <c r="D799">
        <v>138</v>
      </c>
      <c r="E799" s="17" t="s">
        <v>13</v>
      </c>
      <c r="F799" s="18">
        <v>45204</v>
      </c>
      <c r="G799">
        <v>155</v>
      </c>
      <c r="H799">
        <v>2.7</v>
      </c>
      <c r="I799">
        <f>IF(MONTH(calls[[#This Row],[Date of Call]])&lt;=6, YEAR(calls[[#This Row],[Date of Call]]), YEAR(calls[[#This Row],[Date of Call]])+1)</f>
        <v>2024</v>
      </c>
      <c r="J799" t="str">
        <f>TEXT(calls[[#This Row],[Date of Call]],"DDDD")</f>
        <v>Thursday</v>
      </c>
      <c r="K799" t="str" cm="1">
        <f t="array" ref="K799">_xlfn.IFS(calls[[#This Row],[Duration]]&lt;=10,"Under 10 mins", calls[[#This Row],[Duration]]&lt;=30, "10 to 30 mins", calls[[#This Row],[Duration]]&lt;=60, "30 to 60 mins", calls[[#This Row],[Duration]]&lt;=120, "1 to 2 hours", TRUE, "More than 2 hours")</f>
        <v>More than 2 hours</v>
      </c>
      <c r="L799">
        <f>ROUND(calls[[#This Row],[Satisfaction Rating]],0)</f>
        <v>3</v>
      </c>
    </row>
    <row r="800" spans="2:12" x14ac:dyDescent="0.3">
      <c r="B800" t="s">
        <v>822</v>
      </c>
      <c r="C800" t="s">
        <v>18</v>
      </c>
      <c r="D800">
        <v>88</v>
      </c>
      <c r="E800" s="17" t="s">
        <v>9</v>
      </c>
      <c r="F800" s="18">
        <v>45204</v>
      </c>
      <c r="G800">
        <v>100</v>
      </c>
      <c r="H800">
        <v>4.9000000000000004</v>
      </c>
      <c r="I800">
        <f>IF(MONTH(calls[[#This Row],[Date of Call]])&lt;=6, YEAR(calls[[#This Row],[Date of Call]]), YEAR(calls[[#This Row],[Date of Call]])+1)</f>
        <v>2024</v>
      </c>
      <c r="J800" t="str">
        <f>TEXT(calls[[#This Row],[Date of Call]],"DDDD")</f>
        <v>Thursday</v>
      </c>
      <c r="K800" t="str" cm="1">
        <f t="array" ref="K800">_xlfn.IFS(calls[[#This Row],[Duration]]&lt;=10,"Under 10 mins", calls[[#This Row],[Duration]]&lt;=30, "10 to 30 mins", calls[[#This Row],[Duration]]&lt;=60, "30 to 60 mins", calls[[#This Row],[Duration]]&lt;=120, "1 to 2 hours", TRUE, "More than 2 hours")</f>
        <v>1 to 2 hours</v>
      </c>
      <c r="L800">
        <f>ROUND(calls[[#This Row],[Satisfaction Rating]],0)</f>
        <v>5</v>
      </c>
    </row>
    <row r="801" spans="2:12" x14ac:dyDescent="0.3">
      <c r="B801" t="s">
        <v>823</v>
      </c>
      <c r="C801" t="s">
        <v>22</v>
      </c>
      <c r="D801">
        <v>118</v>
      </c>
      <c r="E801" s="17" t="s">
        <v>11</v>
      </c>
      <c r="F801" s="18">
        <v>45204</v>
      </c>
      <c r="G801">
        <v>56</v>
      </c>
      <c r="H801">
        <v>3.7</v>
      </c>
      <c r="I801">
        <f>IF(MONTH(calls[[#This Row],[Date of Call]])&lt;=6, YEAR(calls[[#This Row],[Date of Call]]), YEAR(calls[[#This Row],[Date of Call]])+1)</f>
        <v>2024</v>
      </c>
      <c r="J801" t="str">
        <f>TEXT(calls[[#This Row],[Date of Call]],"DDDD")</f>
        <v>Thursday</v>
      </c>
      <c r="K801" t="str" cm="1">
        <f t="array" ref="K801">_xlfn.IFS(calls[[#This Row],[Duration]]&lt;=10,"Under 10 mins", calls[[#This Row],[Duration]]&lt;=30, "10 to 30 mins", calls[[#This Row],[Duration]]&lt;=60, "30 to 60 mins", calls[[#This Row],[Duration]]&lt;=120, "1 to 2 hours", TRUE, "More than 2 hours")</f>
        <v>1 to 2 hours</v>
      </c>
      <c r="L801">
        <f>ROUND(calls[[#This Row],[Satisfaction Rating]],0)</f>
        <v>4</v>
      </c>
    </row>
    <row r="802" spans="2:12" x14ac:dyDescent="0.3">
      <c r="B802" t="s">
        <v>824</v>
      </c>
      <c r="C802" t="s">
        <v>8</v>
      </c>
      <c r="D802">
        <v>4</v>
      </c>
      <c r="E802" s="17" t="s">
        <v>10</v>
      </c>
      <c r="F802" s="18">
        <v>45204</v>
      </c>
      <c r="G802">
        <v>170</v>
      </c>
      <c r="H802">
        <v>3.9</v>
      </c>
      <c r="I802">
        <f>IF(MONTH(calls[[#This Row],[Date of Call]])&lt;=6, YEAR(calls[[#This Row],[Date of Call]]), YEAR(calls[[#This Row],[Date of Call]])+1)</f>
        <v>2024</v>
      </c>
      <c r="J802" t="str">
        <f>TEXT(calls[[#This Row],[Date of Call]],"DDDD")</f>
        <v>Thursday</v>
      </c>
      <c r="K802" t="str" cm="1">
        <f t="array" ref="K802">_xlfn.IFS(calls[[#This Row],[Duration]]&lt;=10,"Under 10 mins", calls[[#This Row],[Duration]]&lt;=30, "10 to 30 mins", calls[[#This Row],[Duration]]&lt;=60, "30 to 60 mins", calls[[#This Row],[Duration]]&lt;=120, "1 to 2 hours", TRUE, "More than 2 hours")</f>
        <v>Under 10 mins</v>
      </c>
      <c r="L802">
        <f>ROUND(calls[[#This Row],[Satisfaction Rating]],0)</f>
        <v>4</v>
      </c>
    </row>
    <row r="803" spans="2:12" x14ac:dyDescent="0.3">
      <c r="B803" t="s">
        <v>825</v>
      </c>
      <c r="C803" t="s">
        <v>17</v>
      </c>
      <c r="D803">
        <v>78</v>
      </c>
      <c r="E803" s="17" t="s">
        <v>6</v>
      </c>
      <c r="F803" s="18">
        <v>45205</v>
      </c>
      <c r="G803">
        <v>74</v>
      </c>
      <c r="H803">
        <v>3.5</v>
      </c>
      <c r="I803">
        <f>IF(MONTH(calls[[#This Row],[Date of Call]])&lt;=6, YEAR(calls[[#This Row],[Date of Call]]), YEAR(calls[[#This Row],[Date of Call]])+1)</f>
        <v>2024</v>
      </c>
      <c r="J803" t="str">
        <f>TEXT(calls[[#This Row],[Date of Call]],"DDDD")</f>
        <v>Friday</v>
      </c>
      <c r="K803" t="str" cm="1">
        <f t="array" ref="K803">_xlfn.IFS(calls[[#This Row],[Duration]]&lt;=10,"Under 10 mins", calls[[#This Row],[Duration]]&lt;=30, "10 to 30 mins", calls[[#This Row],[Duration]]&lt;=60, "30 to 60 mins", calls[[#This Row],[Duration]]&lt;=120, "1 to 2 hours", TRUE, "More than 2 hours")</f>
        <v>1 to 2 hours</v>
      </c>
      <c r="L803">
        <f>ROUND(calls[[#This Row],[Satisfaction Rating]],0)</f>
        <v>4</v>
      </c>
    </row>
    <row r="804" spans="2:12" x14ac:dyDescent="0.3">
      <c r="B804" t="s">
        <v>826</v>
      </c>
      <c r="C804" t="s">
        <v>7</v>
      </c>
      <c r="D804">
        <v>69</v>
      </c>
      <c r="E804" s="17" t="s">
        <v>10</v>
      </c>
      <c r="F804" s="18">
        <v>45205</v>
      </c>
      <c r="G804">
        <v>99</v>
      </c>
      <c r="H804">
        <v>2.7</v>
      </c>
      <c r="I804">
        <f>IF(MONTH(calls[[#This Row],[Date of Call]])&lt;=6, YEAR(calls[[#This Row],[Date of Call]]), YEAR(calls[[#This Row],[Date of Call]])+1)</f>
        <v>2024</v>
      </c>
      <c r="J804" t="str">
        <f>TEXT(calls[[#This Row],[Date of Call]],"DDDD")</f>
        <v>Friday</v>
      </c>
      <c r="K804" t="str" cm="1">
        <f t="array" ref="K804">_xlfn.IFS(calls[[#This Row],[Duration]]&lt;=10,"Under 10 mins", calls[[#This Row],[Duration]]&lt;=30, "10 to 30 mins", calls[[#This Row],[Duration]]&lt;=60, "30 to 60 mins", calls[[#This Row],[Duration]]&lt;=120, "1 to 2 hours", TRUE, "More than 2 hours")</f>
        <v>1 to 2 hours</v>
      </c>
      <c r="L804">
        <f>ROUND(calls[[#This Row],[Satisfaction Rating]],0)</f>
        <v>3</v>
      </c>
    </row>
    <row r="805" spans="2:12" x14ac:dyDescent="0.3">
      <c r="B805" t="s">
        <v>827</v>
      </c>
      <c r="C805" t="s">
        <v>15</v>
      </c>
      <c r="D805">
        <v>90</v>
      </c>
      <c r="E805" s="17" t="s">
        <v>13</v>
      </c>
      <c r="F805" s="18">
        <v>45205</v>
      </c>
      <c r="G805">
        <v>84</v>
      </c>
      <c r="H805">
        <v>3.9</v>
      </c>
      <c r="I805">
        <f>IF(MONTH(calls[[#This Row],[Date of Call]])&lt;=6, YEAR(calls[[#This Row],[Date of Call]]), YEAR(calls[[#This Row],[Date of Call]])+1)</f>
        <v>2024</v>
      </c>
      <c r="J805" t="str">
        <f>TEXT(calls[[#This Row],[Date of Call]],"DDDD")</f>
        <v>Friday</v>
      </c>
      <c r="K805" t="str" cm="1">
        <f t="array" ref="K805">_xlfn.IFS(calls[[#This Row],[Duration]]&lt;=10,"Under 10 mins", calls[[#This Row],[Duration]]&lt;=30, "10 to 30 mins", calls[[#This Row],[Duration]]&lt;=60, "30 to 60 mins", calls[[#This Row],[Duration]]&lt;=120, "1 to 2 hours", TRUE, "More than 2 hours")</f>
        <v>1 to 2 hours</v>
      </c>
      <c r="L805">
        <f>ROUND(calls[[#This Row],[Satisfaction Rating]],0)</f>
        <v>4</v>
      </c>
    </row>
    <row r="806" spans="2:12" x14ac:dyDescent="0.3">
      <c r="B806" t="s">
        <v>828</v>
      </c>
      <c r="C806" t="s">
        <v>7</v>
      </c>
      <c r="D806">
        <v>134</v>
      </c>
      <c r="E806" s="17" t="s">
        <v>10</v>
      </c>
      <c r="F806" s="18">
        <v>45205</v>
      </c>
      <c r="G806">
        <v>35</v>
      </c>
      <c r="H806">
        <v>3.4</v>
      </c>
      <c r="I806">
        <f>IF(MONTH(calls[[#This Row],[Date of Call]])&lt;=6, YEAR(calls[[#This Row],[Date of Call]]), YEAR(calls[[#This Row],[Date of Call]])+1)</f>
        <v>2024</v>
      </c>
      <c r="J806" t="str">
        <f>TEXT(calls[[#This Row],[Date of Call]],"DDDD")</f>
        <v>Friday</v>
      </c>
      <c r="K806" t="str" cm="1">
        <f t="array" ref="K806">_xlfn.IFS(calls[[#This Row],[Duration]]&lt;=10,"Under 10 mins", calls[[#This Row],[Duration]]&lt;=30, "10 to 30 mins", calls[[#This Row],[Duration]]&lt;=60, "30 to 60 mins", calls[[#This Row],[Duration]]&lt;=120, "1 to 2 hours", TRUE, "More than 2 hours")</f>
        <v>More than 2 hours</v>
      </c>
      <c r="L806">
        <f>ROUND(calls[[#This Row],[Satisfaction Rating]],0)</f>
        <v>3</v>
      </c>
    </row>
    <row r="807" spans="2:12" x14ac:dyDescent="0.3">
      <c r="B807" t="s">
        <v>829</v>
      </c>
      <c r="C807" t="s">
        <v>12</v>
      </c>
      <c r="D807">
        <v>65</v>
      </c>
      <c r="E807" s="17" t="s">
        <v>11</v>
      </c>
      <c r="F807" s="18">
        <v>45205</v>
      </c>
      <c r="G807">
        <v>150</v>
      </c>
      <c r="H807">
        <v>5</v>
      </c>
      <c r="I807">
        <f>IF(MONTH(calls[[#This Row],[Date of Call]])&lt;=6, YEAR(calls[[#This Row],[Date of Call]]), YEAR(calls[[#This Row],[Date of Call]])+1)</f>
        <v>2024</v>
      </c>
      <c r="J807" t="str">
        <f>TEXT(calls[[#This Row],[Date of Call]],"DDDD")</f>
        <v>Friday</v>
      </c>
      <c r="K807" t="str" cm="1">
        <f t="array" ref="K807">_xlfn.IFS(calls[[#This Row],[Duration]]&lt;=10,"Under 10 mins", calls[[#This Row],[Duration]]&lt;=30, "10 to 30 mins", calls[[#This Row],[Duration]]&lt;=60, "30 to 60 mins", calls[[#This Row],[Duration]]&lt;=120, "1 to 2 hours", TRUE, "More than 2 hours")</f>
        <v>1 to 2 hours</v>
      </c>
      <c r="L807">
        <f>ROUND(calls[[#This Row],[Satisfaction Rating]],0)</f>
        <v>5</v>
      </c>
    </row>
    <row r="808" spans="2:12" x14ac:dyDescent="0.3">
      <c r="B808" t="s">
        <v>830</v>
      </c>
      <c r="C808" t="s">
        <v>23</v>
      </c>
      <c r="D808">
        <v>54</v>
      </c>
      <c r="E808" s="17" t="s">
        <v>6</v>
      </c>
      <c r="F808" s="18">
        <v>45206</v>
      </c>
      <c r="G808">
        <v>176</v>
      </c>
      <c r="H808">
        <v>4.4000000000000004</v>
      </c>
      <c r="I808">
        <f>IF(MONTH(calls[[#This Row],[Date of Call]])&lt;=6, YEAR(calls[[#This Row],[Date of Call]]), YEAR(calls[[#This Row],[Date of Call]])+1)</f>
        <v>2024</v>
      </c>
      <c r="J808" t="str">
        <f>TEXT(calls[[#This Row],[Date of Call]],"DDDD")</f>
        <v>Saturday</v>
      </c>
      <c r="K808" t="str" cm="1">
        <f t="array" ref="K808">_xlfn.IFS(calls[[#This Row],[Duration]]&lt;=10,"Under 10 mins", calls[[#This Row],[Duration]]&lt;=30, "10 to 30 mins", calls[[#This Row],[Duration]]&lt;=60, "30 to 60 mins", calls[[#This Row],[Duration]]&lt;=120, "1 to 2 hours", TRUE, "More than 2 hours")</f>
        <v>30 to 60 mins</v>
      </c>
      <c r="L808">
        <f>ROUND(calls[[#This Row],[Satisfaction Rating]],0)</f>
        <v>4</v>
      </c>
    </row>
    <row r="809" spans="2:12" x14ac:dyDescent="0.3">
      <c r="B809" t="s">
        <v>831</v>
      </c>
      <c r="C809" t="s">
        <v>23</v>
      </c>
      <c r="D809">
        <v>90</v>
      </c>
      <c r="E809" s="17" t="s">
        <v>6</v>
      </c>
      <c r="F809" s="18">
        <v>45206</v>
      </c>
      <c r="G809">
        <v>84</v>
      </c>
      <c r="H809">
        <v>4.3</v>
      </c>
      <c r="I809">
        <f>IF(MONTH(calls[[#This Row],[Date of Call]])&lt;=6, YEAR(calls[[#This Row],[Date of Call]]), YEAR(calls[[#This Row],[Date of Call]])+1)</f>
        <v>2024</v>
      </c>
      <c r="J809" t="str">
        <f>TEXT(calls[[#This Row],[Date of Call]],"DDDD")</f>
        <v>Saturday</v>
      </c>
      <c r="K809" t="str" cm="1">
        <f t="array" ref="K809">_xlfn.IFS(calls[[#This Row],[Duration]]&lt;=10,"Under 10 mins", calls[[#This Row],[Duration]]&lt;=30, "10 to 30 mins", calls[[#This Row],[Duration]]&lt;=60, "30 to 60 mins", calls[[#This Row],[Duration]]&lt;=120, "1 to 2 hours", TRUE, "More than 2 hours")</f>
        <v>1 to 2 hours</v>
      </c>
      <c r="L809">
        <f>ROUND(calls[[#This Row],[Satisfaction Rating]],0)</f>
        <v>4</v>
      </c>
    </row>
    <row r="810" spans="2:12" x14ac:dyDescent="0.3">
      <c r="B810" t="s">
        <v>832</v>
      </c>
      <c r="C810" t="s">
        <v>15</v>
      </c>
      <c r="D810">
        <v>66</v>
      </c>
      <c r="E810" s="17" t="s">
        <v>6</v>
      </c>
      <c r="F810" s="18">
        <v>45206</v>
      </c>
      <c r="G810">
        <v>136</v>
      </c>
      <c r="H810">
        <v>4.7</v>
      </c>
      <c r="I810">
        <f>IF(MONTH(calls[[#This Row],[Date of Call]])&lt;=6, YEAR(calls[[#This Row],[Date of Call]]), YEAR(calls[[#This Row],[Date of Call]])+1)</f>
        <v>2024</v>
      </c>
      <c r="J810" t="str">
        <f>TEXT(calls[[#This Row],[Date of Call]],"DDDD")</f>
        <v>Saturday</v>
      </c>
      <c r="K810" t="str" cm="1">
        <f t="array" ref="K810">_xlfn.IFS(calls[[#This Row],[Duration]]&lt;=10,"Under 10 mins", calls[[#This Row],[Duration]]&lt;=30, "10 to 30 mins", calls[[#This Row],[Duration]]&lt;=60, "30 to 60 mins", calls[[#This Row],[Duration]]&lt;=120, "1 to 2 hours", TRUE, "More than 2 hours")</f>
        <v>1 to 2 hours</v>
      </c>
      <c r="L810">
        <f>ROUND(calls[[#This Row],[Satisfaction Rating]],0)</f>
        <v>5</v>
      </c>
    </row>
    <row r="811" spans="2:12" x14ac:dyDescent="0.3">
      <c r="B811" t="s">
        <v>833</v>
      </c>
      <c r="C811" t="s">
        <v>8</v>
      </c>
      <c r="D811">
        <v>150</v>
      </c>
      <c r="E811" s="17" t="s">
        <v>6</v>
      </c>
      <c r="F811" s="18">
        <v>45207</v>
      </c>
      <c r="G811">
        <v>70</v>
      </c>
      <c r="H811">
        <v>4.0999999999999996</v>
      </c>
      <c r="I811">
        <f>IF(MONTH(calls[[#This Row],[Date of Call]])&lt;=6, YEAR(calls[[#This Row],[Date of Call]]), YEAR(calls[[#This Row],[Date of Call]])+1)</f>
        <v>2024</v>
      </c>
      <c r="J811" t="str">
        <f>TEXT(calls[[#This Row],[Date of Call]],"DDDD")</f>
        <v>Sunday</v>
      </c>
      <c r="K811" t="str" cm="1">
        <f t="array" ref="K811">_xlfn.IFS(calls[[#This Row],[Duration]]&lt;=10,"Under 10 mins", calls[[#This Row],[Duration]]&lt;=30, "10 to 30 mins", calls[[#This Row],[Duration]]&lt;=60, "30 to 60 mins", calls[[#This Row],[Duration]]&lt;=120, "1 to 2 hours", TRUE, "More than 2 hours")</f>
        <v>More than 2 hours</v>
      </c>
      <c r="L811">
        <f>ROUND(calls[[#This Row],[Satisfaction Rating]],0)</f>
        <v>4</v>
      </c>
    </row>
    <row r="812" spans="2:12" x14ac:dyDescent="0.3">
      <c r="B812" t="s">
        <v>834</v>
      </c>
      <c r="C812" t="s">
        <v>24</v>
      </c>
      <c r="D812">
        <v>18</v>
      </c>
      <c r="E812" s="17" t="s">
        <v>11</v>
      </c>
      <c r="F812" s="18">
        <v>45207</v>
      </c>
      <c r="G812">
        <v>96</v>
      </c>
      <c r="H812">
        <v>4.8</v>
      </c>
      <c r="I812">
        <f>IF(MONTH(calls[[#This Row],[Date of Call]])&lt;=6, YEAR(calls[[#This Row],[Date of Call]]), YEAR(calls[[#This Row],[Date of Call]])+1)</f>
        <v>2024</v>
      </c>
      <c r="J812" t="str">
        <f>TEXT(calls[[#This Row],[Date of Call]],"DDDD")</f>
        <v>Sunday</v>
      </c>
      <c r="K812" t="str" cm="1">
        <f t="array" ref="K812">_xlfn.IFS(calls[[#This Row],[Duration]]&lt;=10,"Under 10 mins", calls[[#This Row],[Duration]]&lt;=30, "10 to 30 mins", calls[[#This Row],[Duration]]&lt;=60, "30 to 60 mins", calls[[#This Row],[Duration]]&lt;=120, "1 to 2 hours", TRUE, "More than 2 hours")</f>
        <v>10 to 30 mins</v>
      </c>
      <c r="L812">
        <f>ROUND(calls[[#This Row],[Satisfaction Rating]],0)</f>
        <v>5</v>
      </c>
    </row>
    <row r="813" spans="2:12" x14ac:dyDescent="0.3">
      <c r="B813" t="s">
        <v>835</v>
      </c>
      <c r="C813" t="s">
        <v>23</v>
      </c>
      <c r="D813">
        <v>87</v>
      </c>
      <c r="E813" s="17" t="s">
        <v>11</v>
      </c>
      <c r="F813" s="18">
        <v>45207</v>
      </c>
      <c r="G813">
        <v>23</v>
      </c>
      <c r="H813">
        <v>4.2</v>
      </c>
      <c r="I813">
        <f>IF(MONTH(calls[[#This Row],[Date of Call]])&lt;=6, YEAR(calls[[#This Row],[Date of Call]]), YEAR(calls[[#This Row],[Date of Call]])+1)</f>
        <v>2024</v>
      </c>
      <c r="J813" t="str">
        <f>TEXT(calls[[#This Row],[Date of Call]],"DDDD")</f>
        <v>Sunday</v>
      </c>
      <c r="K813" t="str" cm="1">
        <f t="array" ref="K813">_xlfn.IFS(calls[[#This Row],[Duration]]&lt;=10,"Under 10 mins", calls[[#This Row],[Duration]]&lt;=30, "10 to 30 mins", calls[[#This Row],[Duration]]&lt;=60, "30 to 60 mins", calls[[#This Row],[Duration]]&lt;=120, "1 to 2 hours", TRUE, "More than 2 hours")</f>
        <v>1 to 2 hours</v>
      </c>
      <c r="L813">
        <f>ROUND(calls[[#This Row],[Satisfaction Rating]],0)</f>
        <v>4</v>
      </c>
    </row>
    <row r="814" spans="2:12" x14ac:dyDescent="0.3">
      <c r="B814" t="s">
        <v>836</v>
      </c>
      <c r="C814" t="s">
        <v>14</v>
      </c>
      <c r="D814">
        <v>94</v>
      </c>
      <c r="E814" s="17" t="s">
        <v>6</v>
      </c>
      <c r="F814" s="18">
        <v>45208</v>
      </c>
      <c r="G814">
        <v>120</v>
      </c>
      <c r="H814">
        <v>3.4</v>
      </c>
      <c r="I814">
        <f>IF(MONTH(calls[[#This Row],[Date of Call]])&lt;=6, YEAR(calls[[#This Row],[Date of Call]]), YEAR(calls[[#This Row],[Date of Call]])+1)</f>
        <v>2024</v>
      </c>
      <c r="J814" t="str">
        <f>TEXT(calls[[#This Row],[Date of Call]],"DDDD")</f>
        <v>Monday</v>
      </c>
      <c r="K814" t="str" cm="1">
        <f t="array" ref="K814">_xlfn.IFS(calls[[#This Row],[Duration]]&lt;=10,"Under 10 mins", calls[[#This Row],[Duration]]&lt;=30, "10 to 30 mins", calls[[#This Row],[Duration]]&lt;=60, "30 to 60 mins", calls[[#This Row],[Duration]]&lt;=120, "1 to 2 hours", TRUE, "More than 2 hours")</f>
        <v>1 to 2 hours</v>
      </c>
      <c r="L814">
        <f>ROUND(calls[[#This Row],[Satisfaction Rating]],0)</f>
        <v>3</v>
      </c>
    </row>
    <row r="815" spans="2:12" x14ac:dyDescent="0.3">
      <c r="B815" t="s">
        <v>837</v>
      </c>
      <c r="C815" t="s">
        <v>16</v>
      </c>
      <c r="D815">
        <v>56</v>
      </c>
      <c r="E815" s="17" t="s">
        <v>6</v>
      </c>
      <c r="F815" s="18">
        <v>45208</v>
      </c>
      <c r="G815">
        <v>205</v>
      </c>
      <c r="H815">
        <v>3.3</v>
      </c>
      <c r="I815">
        <f>IF(MONTH(calls[[#This Row],[Date of Call]])&lt;=6, YEAR(calls[[#This Row],[Date of Call]]), YEAR(calls[[#This Row],[Date of Call]])+1)</f>
        <v>2024</v>
      </c>
      <c r="J815" t="str">
        <f>TEXT(calls[[#This Row],[Date of Call]],"DDDD")</f>
        <v>Monday</v>
      </c>
      <c r="K815" t="str" cm="1">
        <f t="array" ref="K815">_xlfn.IFS(calls[[#This Row],[Duration]]&lt;=10,"Under 10 mins", calls[[#This Row],[Duration]]&lt;=30, "10 to 30 mins", calls[[#This Row],[Duration]]&lt;=60, "30 to 60 mins", calls[[#This Row],[Duration]]&lt;=120, "1 to 2 hours", TRUE, "More than 2 hours")</f>
        <v>30 to 60 mins</v>
      </c>
      <c r="L815">
        <f>ROUND(calls[[#This Row],[Satisfaction Rating]],0)</f>
        <v>3</v>
      </c>
    </row>
    <row r="816" spans="2:12" x14ac:dyDescent="0.3">
      <c r="B816" t="s">
        <v>838</v>
      </c>
      <c r="C816" t="s">
        <v>22</v>
      </c>
      <c r="D816">
        <v>41</v>
      </c>
      <c r="E816" s="17" t="s">
        <v>9</v>
      </c>
      <c r="F816" s="18">
        <v>45209</v>
      </c>
      <c r="G816">
        <v>42</v>
      </c>
      <c r="H816">
        <v>3.8</v>
      </c>
      <c r="I816">
        <f>IF(MONTH(calls[[#This Row],[Date of Call]])&lt;=6, YEAR(calls[[#This Row],[Date of Call]]), YEAR(calls[[#This Row],[Date of Call]])+1)</f>
        <v>2024</v>
      </c>
      <c r="J816" t="str">
        <f>TEXT(calls[[#This Row],[Date of Call]],"DDDD")</f>
        <v>Tuesday</v>
      </c>
      <c r="K816" t="str" cm="1">
        <f t="array" ref="K816">_xlfn.IFS(calls[[#This Row],[Duration]]&lt;=10,"Under 10 mins", calls[[#This Row],[Duration]]&lt;=30, "10 to 30 mins", calls[[#This Row],[Duration]]&lt;=60, "30 to 60 mins", calls[[#This Row],[Duration]]&lt;=120, "1 to 2 hours", TRUE, "More than 2 hours")</f>
        <v>30 to 60 mins</v>
      </c>
      <c r="L816">
        <f>ROUND(calls[[#This Row],[Satisfaction Rating]],0)</f>
        <v>4</v>
      </c>
    </row>
    <row r="817" spans="2:12" x14ac:dyDescent="0.3">
      <c r="B817" t="s">
        <v>839</v>
      </c>
      <c r="C817" t="s">
        <v>8</v>
      </c>
      <c r="D817">
        <v>119</v>
      </c>
      <c r="E817" s="17" t="s">
        <v>13</v>
      </c>
      <c r="F817" s="18">
        <v>45209</v>
      </c>
      <c r="G817">
        <v>111</v>
      </c>
      <c r="H817">
        <v>3.9</v>
      </c>
      <c r="I817">
        <f>IF(MONTH(calls[[#This Row],[Date of Call]])&lt;=6, YEAR(calls[[#This Row],[Date of Call]]), YEAR(calls[[#This Row],[Date of Call]])+1)</f>
        <v>2024</v>
      </c>
      <c r="J817" t="str">
        <f>TEXT(calls[[#This Row],[Date of Call]],"DDDD")</f>
        <v>Tuesday</v>
      </c>
      <c r="K817" t="str" cm="1">
        <f t="array" ref="K817">_xlfn.IFS(calls[[#This Row],[Duration]]&lt;=10,"Under 10 mins", calls[[#This Row],[Duration]]&lt;=30, "10 to 30 mins", calls[[#This Row],[Duration]]&lt;=60, "30 to 60 mins", calls[[#This Row],[Duration]]&lt;=120, "1 to 2 hours", TRUE, "More than 2 hours")</f>
        <v>1 to 2 hours</v>
      </c>
      <c r="L817">
        <f>ROUND(calls[[#This Row],[Satisfaction Rating]],0)</f>
        <v>4</v>
      </c>
    </row>
    <row r="818" spans="2:12" x14ac:dyDescent="0.3">
      <c r="B818" t="s">
        <v>840</v>
      </c>
      <c r="C818" t="s">
        <v>21</v>
      </c>
      <c r="D818">
        <v>108</v>
      </c>
      <c r="E818" s="17" t="s">
        <v>6</v>
      </c>
      <c r="F818" s="18">
        <v>45209</v>
      </c>
      <c r="G818">
        <v>68</v>
      </c>
      <c r="H818">
        <v>2.5</v>
      </c>
      <c r="I818">
        <f>IF(MONTH(calls[[#This Row],[Date of Call]])&lt;=6, YEAR(calls[[#This Row],[Date of Call]]), YEAR(calls[[#This Row],[Date of Call]])+1)</f>
        <v>2024</v>
      </c>
      <c r="J818" t="str">
        <f>TEXT(calls[[#This Row],[Date of Call]],"DDDD")</f>
        <v>Tuesday</v>
      </c>
      <c r="K818" t="str" cm="1">
        <f t="array" ref="K818">_xlfn.IFS(calls[[#This Row],[Duration]]&lt;=10,"Under 10 mins", calls[[#This Row],[Duration]]&lt;=30, "10 to 30 mins", calls[[#This Row],[Duration]]&lt;=60, "30 to 60 mins", calls[[#This Row],[Duration]]&lt;=120, "1 to 2 hours", TRUE, "More than 2 hours")</f>
        <v>1 to 2 hours</v>
      </c>
      <c r="L818">
        <f>ROUND(calls[[#This Row],[Satisfaction Rating]],0)</f>
        <v>3</v>
      </c>
    </row>
    <row r="819" spans="2:12" x14ac:dyDescent="0.3">
      <c r="B819" t="s">
        <v>841</v>
      </c>
      <c r="C819" t="s">
        <v>17</v>
      </c>
      <c r="D819">
        <v>63</v>
      </c>
      <c r="E819" s="17" t="s">
        <v>10</v>
      </c>
      <c r="F819" s="18">
        <v>45209</v>
      </c>
      <c r="G819">
        <v>172</v>
      </c>
      <c r="H819">
        <v>4.9000000000000004</v>
      </c>
      <c r="I819">
        <f>IF(MONTH(calls[[#This Row],[Date of Call]])&lt;=6, YEAR(calls[[#This Row],[Date of Call]]), YEAR(calls[[#This Row],[Date of Call]])+1)</f>
        <v>2024</v>
      </c>
      <c r="J819" t="str">
        <f>TEXT(calls[[#This Row],[Date of Call]],"DDDD")</f>
        <v>Tuesday</v>
      </c>
      <c r="K819" t="str" cm="1">
        <f t="array" ref="K819">_xlfn.IFS(calls[[#This Row],[Duration]]&lt;=10,"Under 10 mins", calls[[#This Row],[Duration]]&lt;=30, "10 to 30 mins", calls[[#This Row],[Duration]]&lt;=60, "30 to 60 mins", calls[[#This Row],[Duration]]&lt;=120, "1 to 2 hours", TRUE, "More than 2 hours")</f>
        <v>1 to 2 hours</v>
      </c>
      <c r="L819">
        <f>ROUND(calls[[#This Row],[Satisfaction Rating]],0)</f>
        <v>5</v>
      </c>
    </row>
    <row r="820" spans="2:12" x14ac:dyDescent="0.3">
      <c r="B820" t="s">
        <v>842</v>
      </c>
      <c r="C820" t="s">
        <v>19</v>
      </c>
      <c r="D820">
        <v>59</v>
      </c>
      <c r="E820" s="17" t="s">
        <v>6</v>
      </c>
      <c r="F820" s="18">
        <v>45209</v>
      </c>
      <c r="G820">
        <v>152</v>
      </c>
      <c r="H820">
        <v>4.8</v>
      </c>
      <c r="I820">
        <f>IF(MONTH(calls[[#This Row],[Date of Call]])&lt;=6, YEAR(calls[[#This Row],[Date of Call]]), YEAR(calls[[#This Row],[Date of Call]])+1)</f>
        <v>2024</v>
      </c>
      <c r="J820" t="str">
        <f>TEXT(calls[[#This Row],[Date of Call]],"DDDD")</f>
        <v>Tuesday</v>
      </c>
      <c r="K820" t="str" cm="1">
        <f t="array" ref="K820">_xlfn.IFS(calls[[#This Row],[Duration]]&lt;=10,"Under 10 mins", calls[[#This Row],[Duration]]&lt;=30, "10 to 30 mins", calls[[#This Row],[Duration]]&lt;=60, "30 to 60 mins", calls[[#This Row],[Duration]]&lt;=120, "1 to 2 hours", TRUE, "More than 2 hours")</f>
        <v>30 to 60 mins</v>
      </c>
      <c r="L820">
        <f>ROUND(calls[[#This Row],[Satisfaction Rating]],0)</f>
        <v>5</v>
      </c>
    </row>
    <row r="821" spans="2:12" x14ac:dyDescent="0.3">
      <c r="B821" t="s">
        <v>843</v>
      </c>
      <c r="C821" t="s">
        <v>19</v>
      </c>
      <c r="D821">
        <v>90</v>
      </c>
      <c r="E821" s="17" t="s">
        <v>9</v>
      </c>
      <c r="F821" s="18">
        <v>45209</v>
      </c>
      <c r="G821">
        <v>48</v>
      </c>
      <c r="H821">
        <v>4.7</v>
      </c>
      <c r="I821">
        <f>IF(MONTH(calls[[#This Row],[Date of Call]])&lt;=6, YEAR(calls[[#This Row],[Date of Call]]), YEAR(calls[[#This Row],[Date of Call]])+1)</f>
        <v>2024</v>
      </c>
      <c r="J821" t="str">
        <f>TEXT(calls[[#This Row],[Date of Call]],"DDDD")</f>
        <v>Tuesday</v>
      </c>
      <c r="K821" t="str" cm="1">
        <f t="array" ref="K821">_xlfn.IFS(calls[[#This Row],[Duration]]&lt;=10,"Under 10 mins", calls[[#This Row],[Duration]]&lt;=30, "10 to 30 mins", calls[[#This Row],[Duration]]&lt;=60, "30 to 60 mins", calls[[#This Row],[Duration]]&lt;=120, "1 to 2 hours", TRUE, "More than 2 hours")</f>
        <v>1 to 2 hours</v>
      </c>
      <c r="L821">
        <f>ROUND(calls[[#This Row],[Satisfaction Rating]],0)</f>
        <v>5</v>
      </c>
    </row>
    <row r="822" spans="2:12" x14ac:dyDescent="0.3">
      <c r="B822" t="s">
        <v>844</v>
      </c>
      <c r="C822" t="s">
        <v>18</v>
      </c>
      <c r="D822">
        <v>55</v>
      </c>
      <c r="E822" s="17" t="s">
        <v>9</v>
      </c>
      <c r="F822" s="18">
        <v>45209</v>
      </c>
      <c r="G822">
        <v>25</v>
      </c>
      <c r="H822">
        <v>4.7</v>
      </c>
      <c r="I822">
        <f>IF(MONTH(calls[[#This Row],[Date of Call]])&lt;=6, YEAR(calls[[#This Row],[Date of Call]]), YEAR(calls[[#This Row],[Date of Call]])+1)</f>
        <v>2024</v>
      </c>
      <c r="J822" t="str">
        <f>TEXT(calls[[#This Row],[Date of Call]],"DDDD")</f>
        <v>Tuesday</v>
      </c>
      <c r="K822" t="str" cm="1">
        <f t="array" ref="K822">_xlfn.IFS(calls[[#This Row],[Duration]]&lt;=10,"Under 10 mins", calls[[#This Row],[Duration]]&lt;=30, "10 to 30 mins", calls[[#This Row],[Duration]]&lt;=60, "30 to 60 mins", calls[[#This Row],[Duration]]&lt;=120, "1 to 2 hours", TRUE, "More than 2 hours")</f>
        <v>30 to 60 mins</v>
      </c>
      <c r="L822">
        <f>ROUND(calls[[#This Row],[Satisfaction Rating]],0)</f>
        <v>5</v>
      </c>
    </row>
    <row r="823" spans="2:12" x14ac:dyDescent="0.3">
      <c r="B823" t="s">
        <v>845</v>
      </c>
      <c r="C823" t="s">
        <v>21</v>
      </c>
      <c r="D823">
        <v>84</v>
      </c>
      <c r="E823" s="17" t="s">
        <v>13</v>
      </c>
      <c r="F823" s="18">
        <v>45210</v>
      </c>
      <c r="G823">
        <v>54</v>
      </c>
      <c r="H823">
        <v>3.3</v>
      </c>
      <c r="I823">
        <f>IF(MONTH(calls[[#This Row],[Date of Call]])&lt;=6, YEAR(calls[[#This Row],[Date of Call]]), YEAR(calls[[#This Row],[Date of Call]])+1)</f>
        <v>2024</v>
      </c>
      <c r="J823" t="str">
        <f>TEXT(calls[[#This Row],[Date of Call]],"DDDD")</f>
        <v>Wednesday</v>
      </c>
      <c r="K823" t="str" cm="1">
        <f t="array" ref="K823">_xlfn.IFS(calls[[#This Row],[Duration]]&lt;=10,"Under 10 mins", calls[[#This Row],[Duration]]&lt;=30, "10 to 30 mins", calls[[#This Row],[Duration]]&lt;=60, "30 to 60 mins", calls[[#This Row],[Duration]]&lt;=120, "1 to 2 hours", TRUE, "More than 2 hours")</f>
        <v>1 to 2 hours</v>
      </c>
      <c r="L823">
        <f>ROUND(calls[[#This Row],[Satisfaction Rating]],0)</f>
        <v>3</v>
      </c>
    </row>
    <row r="824" spans="2:12" x14ac:dyDescent="0.3">
      <c r="B824" t="s">
        <v>846</v>
      </c>
      <c r="C824" t="s">
        <v>21</v>
      </c>
      <c r="D824">
        <v>150</v>
      </c>
      <c r="E824" s="17" t="s">
        <v>11</v>
      </c>
      <c r="F824" s="18">
        <v>45210</v>
      </c>
      <c r="G824">
        <v>108</v>
      </c>
      <c r="H824">
        <v>4.7</v>
      </c>
      <c r="I824">
        <f>IF(MONTH(calls[[#This Row],[Date of Call]])&lt;=6, YEAR(calls[[#This Row],[Date of Call]]), YEAR(calls[[#This Row],[Date of Call]])+1)</f>
        <v>2024</v>
      </c>
      <c r="J824" t="str">
        <f>TEXT(calls[[#This Row],[Date of Call]],"DDDD")</f>
        <v>Wednesday</v>
      </c>
      <c r="K824" t="str" cm="1">
        <f t="array" ref="K824">_xlfn.IFS(calls[[#This Row],[Duration]]&lt;=10,"Under 10 mins", calls[[#This Row],[Duration]]&lt;=30, "10 to 30 mins", calls[[#This Row],[Duration]]&lt;=60, "30 to 60 mins", calls[[#This Row],[Duration]]&lt;=120, "1 to 2 hours", TRUE, "More than 2 hours")</f>
        <v>More than 2 hours</v>
      </c>
      <c r="L824">
        <f>ROUND(calls[[#This Row],[Satisfaction Rating]],0)</f>
        <v>5</v>
      </c>
    </row>
    <row r="825" spans="2:12" x14ac:dyDescent="0.3">
      <c r="B825" t="s">
        <v>847</v>
      </c>
      <c r="C825" t="s">
        <v>5</v>
      </c>
      <c r="D825">
        <v>69</v>
      </c>
      <c r="E825" s="17" t="s">
        <v>6</v>
      </c>
      <c r="F825" s="18">
        <v>45210</v>
      </c>
      <c r="G825">
        <v>36</v>
      </c>
      <c r="H825">
        <v>4.5</v>
      </c>
      <c r="I825">
        <f>IF(MONTH(calls[[#This Row],[Date of Call]])&lt;=6, YEAR(calls[[#This Row],[Date of Call]]), YEAR(calls[[#This Row],[Date of Call]])+1)</f>
        <v>2024</v>
      </c>
      <c r="J825" t="str">
        <f>TEXT(calls[[#This Row],[Date of Call]],"DDDD")</f>
        <v>Wednesday</v>
      </c>
      <c r="K825" t="str" cm="1">
        <f t="array" ref="K825">_xlfn.IFS(calls[[#This Row],[Duration]]&lt;=10,"Under 10 mins", calls[[#This Row],[Duration]]&lt;=30, "10 to 30 mins", calls[[#This Row],[Duration]]&lt;=60, "30 to 60 mins", calls[[#This Row],[Duration]]&lt;=120, "1 to 2 hours", TRUE, "More than 2 hours")</f>
        <v>1 to 2 hours</v>
      </c>
      <c r="L825">
        <f>ROUND(calls[[#This Row],[Satisfaction Rating]],0)</f>
        <v>5</v>
      </c>
    </row>
    <row r="826" spans="2:12" x14ac:dyDescent="0.3">
      <c r="B826" t="s">
        <v>848</v>
      </c>
      <c r="C826" t="s">
        <v>20</v>
      </c>
      <c r="D826">
        <v>120</v>
      </c>
      <c r="E826" s="17" t="s">
        <v>9</v>
      </c>
      <c r="F826" s="18">
        <v>45211</v>
      </c>
      <c r="G826">
        <v>140</v>
      </c>
      <c r="H826">
        <v>4.5999999999999996</v>
      </c>
      <c r="I826">
        <f>IF(MONTH(calls[[#This Row],[Date of Call]])&lt;=6, YEAR(calls[[#This Row],[Date of Call]]), YEAR(calls[[#This Row],[Date of Call]])+1)</f>
        <v>2024</v>
      </c>
      <c r="J826" t="str">
        <f>TEXT(calls[[#This Row],[Date of Call]],"DDDD")</f>
        <v>Thursday</v>
      </c>
      <c r="K826" t="str" cm="1">
        <f t="array" ref="K826">_xlfn.IFS(calls[[#This Row],[Duration]]&lt;=10,"Under 10 mins", calls[[#This Row],[Duration]]&lt;=30, "10 to 30 mins", calls[[#This Row],[Duration]]&lt;=60, "30 to 60 mins", calls[[#This Row],[Duration]]&lt;=120, "1 to 2 hours", TRUE, "More than 2 hours")</f>
        <v>1 to 2 hours</v>
      </c>
      <c r="L826">
        <f>ROUND(calls[[#This Row],[Satisfaction Rating]],0)</f>
        <v>5</v>
      </c>
    </row>
    <row r="827" spans="2:12" x14ac:dyDescent="0.3">
      <c r="B827" t="s">
        <v>849</v>
      </c>
      <c r="C827" t="s">
        <v>23</v>
      </c>
      <c r="D827">
        <v>126</v>
      </c>
      <c r="E827" s="17" t="s">
        <v>13</v>
      </c>
      <c r="F827" s="18">
        <v>45211</v>
      </c>
      <c r="G827">
        <v>50</v>
      </c>
      <c r="H827">
        <v>4.8</v>
      </c>
      <c r="I827">
        <f>IF(MONTH(calls[[#This Row],[Date of Call]])&lt;=6, YEAR(calls[[#This Row],[Date of Call]]), YEAR(calls[[#This Row],[Date of Call]])+1)</f>
        <v>2024</v>
      </c>
      <c r="J827" t="str">
        <f>TEXT(calls[[#This Row],[Date of Call]],"DDDD")</f>
        <v>Thursday</v>
      </c>
      <c r="K827" t="str" cm="1">
        <f t="array" ref="K827">_xlfn.IFS(calls[[#This Row],[Duration]]&lt;=10,"Under 10 mins", calls[[#This Row],[Duration]]&lt;=30, "10 to 30 mins", calls[[#This Row],[Duration]]&lt;=60, "30 to 60 mins", calls[[#This Row],[Duration]]&lt;=120, "1 to 2 hours", TRUE, "More than 2 hours")</f>
        <v>More than 2 hours</v>
      </c>
      <c r="L827">
        <f>ROUND(calls[[#This Row],[Satisfaction Rating]],0)</f>
        <v>5</v>
      </c>
    </row>
    <row r="828" spans="2:12" x14ac:dyDescent="0.3">
      <c r="B828" t="s">
        <v>850</v>
      </c>
      <c r="C828" t="s">
        <v>5</v>
      </c>
      <c r="D828">
        <v>120</v>
      </c>
      <c r="E828" s="17" t="s">
        <v>10</v>
      </c>
      <c r="F828" s="18">
        <v>45211</v>
      </c>
      <c r="G828">
        <v>195</v>
      </c>
      <c r="H828">
        <v>4.3</v>
      </c>
      <c r="I828">
        <f>IF(MONTH(calls[[#This Row],[Date of Call]])&lt;=6, YEAR(calls[[#This Row],[Date of Call]]), YEAR(calls[[#This Row],[Date of Call]])+1)</f>
        <v>2024</v>
      </c>
      <c r="J828" t="str">
        <f>TEXT(calls[[#This Row],[Date of Call]],"DDDD")</f>
        <v>Thursday</v>
      </c>
      <c r="K828" t="str" cm="1">
        <f t="array" ref="K828">_xlfn.IFS(calls[[#This Row],[Duration]]&lt;=10,"Under 10 mins", calls[[#This Row],[Duration]]&lt;=30, "10 to 30 mins", calls[[#This Row],[Duration]]&lt;=60, "30 to 60 mins", calls[[#This Row],[Duration]]&lt;=120, "1 to 2 hours", TRUE, "More than 2 hours")</f>
        <v>1 to 2 hours</v>
      </c>
      <c r="L828">
        <f>ROUND(calls[[#This Row],[Satisfaction Rating]],0)</f>
        <v>4</v>
      </c>
    </row>
    <row r="829" spans="2:12" x14ac:dyDescent="0.3">
      <c r="B829" t="s">
        <v>851</v>
      </c>
      <c r="C829" t="s">
        <v>23</v>
      </c>
      <c r="D829">
        <v>139</v>
      </c>
      <c r="E829" s="17" t="s">
        <v>9</v>
      </c>
      <c r="F829" s="18">
        <v>45212</v>
      </c>
      <c r="G829">
        <v>48</v>
      </c>
      <c r="H829">
        <v>4.7</v>
      </c>
      <c r="I829">
        <f>IF(MONTH(calls[[#This Row],[Date of Call]])&lt;=6, YEAR(calls[[#This Row],[Date of Call]]), YEAR(calls[[#This Row],[Date of Call]])+1)</f>
        <v>2024</v>
      </c>
      <c r="J829" t="str">
        <f>TEXT(calls[[#This Row],[Date of Call]],"DDDD")</f>
        <v>Friday</v>
      </c>
      <c r="K829" t="str" cm="1">
        <f t="array" ref="K829">_xlfn.IFS(calls[[#This Row],[Duration]]&lt;=10,"Under 10 mins", calls[[#This Row],[Duration]]&lt;=30, "10 to 30 mins", calls[[#This Row],[Duration]]&lt;=60, "30 to 60 mins", calls[[#This Row],[Duration]]&lt;=120, "1 to 2 hours", TRUE, "More than 2 hours")</f>
        <v>More than 2 hours</v>
      </c>
      <c r="L829">
        <f>ROUND(calls[[#This Row],[Satisfaction Rating]],0)</f>
        <v>5</v>
      </c>
    </row>
    <row r="830" spans="2:12" x14ac:dyDescent="0.3">
      <c r="B830" t="s">
        <v>852</v>
      </c>
      <c r="C830" t="s">
        <v>18</v>
      </c>
      <c r="D830">
        <v>124</v>
      </c>
      <c r="E830" s="17" t="s">
        <v>6</v>
      </c>
      <c r="F830" s="18">
        <v>45213</v>
      </c>
      <c r="G830">
        <v>29</v>
      </c>
      <c r="H830">
        <v>4.8</v>
      </c>
      <c r="I830">
        <f>IF(MONTH(calls[[#This Row],[Date of Call]])&lt;=6, YEAR(calls[[#This Row],[Date of Call]]), YEAR(calls[[#This Row],[Date of Call]])+1)</f>
        <v>2024</v>
      </c>
      <c r="J830" t="str">
        <f>TEXT(calls[[#This Row],[Date of Call]],"DDDD")</f>
        <v>Saturday</v>
      </c>
      <c r="K830" t="str" cm="1">
        <f t="array" ref="K830">_xlfn.IFS(calls[[#This Row],[Duration]]&lt;=10,"Under 10 mins", calls[[#This Row],[Duration]]&lt;=30, "10 to 30 mins", calls[[#This Row],[Duration]]&lt;=60, "30 to 60 mins", calls[[#This Row],[Duration]]&lt;=120, "1 to 2 hours", TRUE, "More than 2 hours")</f>
        <v>More than 2 hours</v>
      </c>
      <c r="L830">
        <f>ROUND(calls[[#This Row],[Satisfaction Rating]],0)</f>
        <v>5</v>
      </c>
    </row>
    <row r="831" spans="2:12" x14ac:dyDescent="0.3">
      <c r="B831" t="s">
        <v>853</v>
      </c>
      <c r="C831" t="s">
        <v>20</v>
      </c>
      <c r="D831">
        <v>108</v>
      </c>
      <c r="E831" s="17" t="s">
        <v>10</v>
      </c>
      <c r="F831" s="18">
        <v>45213</v>
      </c>
      <c r="G831">
        <v>44</v>
      </c>
      <c r="H831">
        <v>4.7</v>
      </c>
      <c r="I831">
        <f>IF(MONTH(calls[[#This Row],[Date of Call]])&lt;=6, YEAR(calls[[#This Row],[Date of Call]]), YEAR(calls[[#This Row],[Date of Call]])+1)</f>
        <v>2024</v>
      </c>
      <c r="J831" t="str">
        <f>TEXT(calls[[#This Row],[Date of Call]],"DDDD")</f>
        <v>Saturday</v>
      </c>
      <c r="K831" t="str" cm="1">
        <f t="array" ref="K831">_xlfn.IFS(calls[[#This Row],[Duration]]&lt;=10,"Under 10 mins", calls[[#This Row],[Duration]]&lt;=30, "10 to 30 mins", calls[[#This Row],[Duration]]&lt;=60, "30 to 60 mins", calls[[#This Row],[Duration]]&lt;=120, "1 to 2 hours", TRUE, "More than 2 hours")</f>
        <v>1 to 2 hours</v>
      </c>
      <c r="L831">
        <f>ROUND(calls[[#This Row],[Satisfaction Rating]],0)</f>
        <v>5</v>
      </c>
    </row>
    <row r="832" spans="2:12" x14ac:dyDescent="0.3">
      <c r="B832" t="s">
        <v>854</v>
      </c>
      <c r="C832" t="s">
        <v>12</v>
      </c>
      <c r="D832">
        <v>132</v>
      </c>
      <c r="E832" s="17" t="s">
        <v>11</v>
      </c>
      <c r="F832" s="18">
        <v>45213</v>
      </c>
      <c r="G832">
        <v>140</v>
      </c>
      <c r="H832">
        <v>4.3</v>
      </c>
      <c r="I832">
        <f>IF(MONTH(calls[[#This Row],[Date of Call]])&lt;=6, YEAR(calls[[#This Row],[Date of Call]]), YEAR(calls[[#This Row],[Date of Call]])+1)</f>
        <v>2024</v>
      </c>
      <c r="J832" t="str">
        <f>TEXT(calls[[#This Row],[Date of Call]],"DDDD")</f>
        <v>Saturday</v>
      </c>
      <c r="K832" t="str" cm="1">
        <f t="array" ref="K832">_xlfn.IFS(calls[[#This Row],[Duration]]&lt;=10,"Under 10 mins", calls[[#This Row],[Duration]]&lt;=30, "10 to 30 mins", calls[[#This Row],[Duration]]&lt;=60, "30 to 60 mins", calls[[#This Row],[Duration]]&lt;=120, "1 to 2 hours", TRUE, "More than 2 hours")</f>
        <v>More than 2 hours</v>
      </c>
      <c r="L832">
        <f>ROUND(calls[[#This Row],[Satisfaction Rating]],0)</f>
        <v>4</v>
      </c>
    </row>
    <row r="833" spans="2:12" x14ac:dyDescent="0.3">
      <c r="B833" t="s">
        <v>855</v>
      </c>
      <c r="C833" t="s">
        <v>17</v>
      </c>
      <c r="D833">
        <v>67</v>
      </c>
      <c r="E833" s="17" t="s">
        <v>11</v>
      </c>
      <c r="F833" s="18">
        <v>45213</v>
      </c>
      <c r="G833">
        <v>105</v>
      </c>
      <c r="H833">
        <v>3.8</v>
      </c>
      <c r="I833">
        <f>IF(MONTH(calls[[#This Row],[Date of Call]])&lt;=6, YEAR(calls[[#This Row],[Date of Call]]), YEAR(calls[[#This Row],[Date of Call]])+1)</f>
        <v>2024</v>
      </c>
      <c r="J833" t="str">
        <f>TEXT(calls[[#This Row],[Date of Call]],"DDDD")</f>
        <v>Saturday</v>
      </c>
      <c r="K833" t="str" cm="1">
        <f t="array" ref="K833">_xlfn.IFS(calls[[#This Row],[Duration]]&lt;=10,"Under 10 mins", calls[[#This Row],[Duration]]&lt;=30, "10 to 30 mins", calls[[#This Row],[Duration]]&lt;=60, "30 to 60 mins", calls[[#This Row],[Duration]]&lt;=120, "1 to 2 hours", TRUE, "More than 2 hours")</f>
        <v>1 to 2 hours</v>
      </c>
      <c r="L833">
        <f>ROUND(calls[[#This Row],[Satisfaction Rating]],0)</f>
        <v>4</v>
      </c>
    </row>
    <row r="834" spans="2:12" x14ac:dyDescent="0.3">
      <c r="B834" t="s">
        <v>856</v>
      </c>
      <c r="C834" t="s">
        <v>15</v>
      </c>
      <c r="D834">
        <v>125</v>
      </c>
      <c r="E834" s="17" t="s">
        <v>11</v>
      </c>
      <c r="F834" s="18">
        <v>45213</v>
      </c>
      <c r="G834">
        <v>82</v>
      </c>
      <c r="H834">
        <v>4.5999999999999996</v>
      </c>
      <c r="I834">
        <f>IF(MONTH(calls[[#This Row],[Date of Call]])&lt;=6, YEAR(calls[[#This Row],[Date of Call]]), YEAR(calls[[#This Row],[Date of Call]])+1)</f>
        <v>2024</v>
      </c>
      <c r="J834" t="str">
        <f>TEXT(calls[[#This Row],[Date of Call]],"DDDD")</f>
        <v>Saturday</v>
      </c>
      <c r="K834" t="str" cm="1">
        <f t="array" ref="K834">_xlfn.IFS(calls[[#This Row],[Duration]]&lt;=10,"Under 10 mins", calls[[#This Row],[Duration]]&lt;=30, "10 to 30 mins", calls[[#This Row],[Duration]]&lt;=60, "30 to 60 mins", calls[[#This Row],[Duration]]&lt;=120, "1 to 2 hours", TRUE, "More than 2 hours")</f>
        <v>More than 2 hours</v>
      </c>
      <c r="L834">
        <f>ROUND(calls[[#This Row],[Satisfaction Rating]],0)</f>
        <v>5</v>
      </c>
    </row>
    <row r="835" spans="2:12" x14ac:dyDescent="0.3">
      <c r="B835" t="s">
        <v>857</v>
      </c>
      <c r="C835" t="s">
        <v>20</v>
      </c>
      <c r="D835">
        <v>23</v>
      </c>
      <c r="E835" s="17" t="s">
        <v>10</v>
      </c>
      <c r="F835" s="18">
        <v>45213</v>
      </c>
      <c r="G835">
        <v>24</v>
      </c>
      <c r="H835">
        <v>2.9</v>
      </c>
      <c r="I835">
        <f>IF(MONTH(calls[[#This Row],[Date of Call]])&lt;=6, YEAR(calls[[#This Row],[Date of Call]]), YEAR(calls[[#This Row],[Date of Call]])+1)</f>
        <v>2024</v>
      </c>
      <c r="J835" t="str">
        <f>TEXT(calls[[#This Row],[Date of Call]],"DDDD")</f>
        <v>Saturday</v>
      </c>
      <c r="K835" t="str" cm="1">
        <f t="array" ref="K835">_xlfn.IFS(calls[[#This Row],[Duration]]&lt;=10,"Under 10 mins", calls[[#This Row],[Duration]]&lt;=30, "10 to 30 mins", calls[[#This Row],[Duration]]&lt;=60, "30 to 60 mins", calls[[#This Row],[Duration]]&lt;=120, "1 to 2 hours", TRUE, "More than 2 hours")</f>
        <v>10 to 30 mins</v>
      </c>
      <c r="L835">
        <f>ROUND(calls[[#This Row],[Satisfaction Rating]],0)</f>
        <v>3</v>
      </c>
    </row>
    <row r="836" spans="2:12" x14ac:dyDescent="0.3">
      <c r="B836" t="s">
        <v>858</v>
      </c>
      <c r="C836" t="s">
        <v>8</v>
      </c>
      <c r="D836">
        <v>131</v>
      </c>
      <c r="E836" s="17" t="s">
        <v>6</v>
      </c>
      <c r="F836" s="18">
        <v>45214</v>
      </c>
      <c r="G836">
        <v>205</v>
      </c>
      <c r="H836">
        <v>4.8</v>
      </c>
      <c r="I836">
        <f>IF(MONTH(calls[[#This Row],[Date of Call]])&lt;=6, YEAR(calls[[#This Row],[Date of Call]]), YEAR(calls[[#This Row],[Date of Call]])+1)</f>
        <v>2024</v>
      </c>
      <c r="J836" t="str">
        <f>TEXT(calls[[#This Row],[Date of Call]],"DDDD")</f>
        <v>Sunday</v>
      </c>
      <c r="K836" t="str" cm="1">
        <f t="array" ref="K836">_xlfn.IFS(calls[[#This Row],[Duration]]&lt;=10,"Under 10 mins", calls[[#This Row],[Duration]]&lt;=30, "10 to 30 mins", calls[[#This Row],[Duration]]&lt;=60, "30 to 60 mins", calls[[#This Row],[Duration]]&lt;=120, "1 to 2 hours", TRUE, "More than 2 hours")</f>
        <v>More than 2 hours</v>
      </c>
      <c r="L836">
        <f>ROUND(calls[[#This Row],[Satisfaction Rating]],0)</f>
        <v>5</v>
      </c>
    </row>
    <row r="837" spans="2:12" x14ac:dyDescent="0.3">
      <c r="B837" t="s">
        <v>859</v>
      </c>
      <c r="C837" t="s">
        <v>12</v>
      </c>
      <c r="D837">
        <v>56</v>
      </c>
      <c r="E837" s="17" t="s">
        <v>9</v>
      </c>
      <c r="F837" s="18">
        <v>45214</v>
      </c>
      <c r="G837">
        <v>225</v>
      </c>
      <c r="H837">
        <v>4.9000000000000004</v>
      </c>
      <c r="I837">
        <f>IF(MONTH(calls[[#This Row],[Date of Call]])&lt;=6, YEAR(calls[[#This Row],[Date of Call]]), YEAR(calls[[#This Row],[Date of Call]])+1)</f>
        <v>2024</v>
      </c>
      <c r="J837" t="str">
        <f>TEXT(calls[[#This Row],[Date of Call]],"DDDD")</f>
        <v>Sunday</v>
      </c>
      <c r="K837" t="str" cm="1">
        <f t="array" ref="K837">_xlfn.IFS(calls[[#This Row],[Duration]]&lt;=10,"Under 10 mins", calls[[#This Row],[Duration]]&lt;=30, "10 to 30 mins", calls[[#This Row],[Duration]]&lt;=60, "30 to 60 mins", calls[[#This Row],[Duration]]&lt;=120, "1 to 2 hours", TRUE, "More than 2 hours")</f>
        <v>30 to 60 mins</v>
      </c>
      <c r="L837">
        <f>ROUND(calls[[#This Row],[Satisfaction Rating]],0)</f>
        <v>5</v>
      </c>
    </row>
    <row r="838" spans="2:12" x14ac:dyDescent="0.3">
      <c r="B838" t="s">
        <v>860</v>
      </c>
      <c r="C838" t="s">
        <v>8</v>
      </c>
      <c r="D838">
        <v>70</v>
      </c>
      <c r="E838" s="17" t="s">
        <v>6</v>
      </c>
      <c r="F838" s="18">
        <v>45214</v>
      </c>
      <c r="G838">
        <v>50</v>
      </c>
      <c r="H838">
        <v>3.4</v>
      </c>
      <c r="I838">
        <f>IF(MONTH(calls[[#This Row],[Date of Call]])&lt;=6, YEAR(calls[[#This Row],[Date of Call]]), YEAR(calls[[#This Row],[Date of Call]])+1)</f>
        <v>2024</v>
      </c>
      <c r="J838" t="str">
        <f>TEXT(calls[[#This Row],[Date of Call]],"DDDD")</f>
        <v>Sunday</v>
      </c>
      <c r="K838" t="str" cm="1">
        <f t="array" ref="K838">_xlfn.IFS(calls[[#This Row],[Duration]]&lt;=10,"Under 10 mins", calls[[#This Row],[Duration]]&lt;=30, "10 to 30 mins", calls[[#This Row],[Duration]]&lt;=60, "30 to 60 mins", calls[[#This Row],[Duration]]&lt;=120, "1 to 2 hours", TRUE, "More than 2 hours")</f>
        <v>1 to 2 hours</v>
      </c>
      <c r="L838">
        <f>ROUND(calls[[#This Row],[Satisfaction Rating]],0)</f>
        <v>3</v>
      </c>
    </row>
    <row r="839" spans="2:12" x14ac:dyDescent="0.3">
      <c r="B839" t="s">
        <v>861</v>
      </c>
      <c r="C839" t="s">
        <v>8</v>
      </c>
      <c r="D839">
        <v>55</v>
      </c>
      <c r="E839" s="17" t="s">
        <v>11</v>
      </c>
      <c r="F839" s="18">
        <v>45214</v>
      </c>
      <c r="G839">
        <v>80</v>
      </c>
      <c r="H839">
        <v>4.3</v>
      </c>
      <c r="I839">
        <f>IF(MONTH(calls[[#This Row],[Date of Call]])&lt;=6, YEAR(calls[[#This Row],[Date of Call]]), YEAR(calls[[#This Row],[Date of Call]])+1)</f>
        <v>2024</v>
      </c>
      <c r="J839" t="str">
        <f>TEXT(calls[[#This Row],[Date of Call]],"DDDD")</f>
        <v>Sunday</v>
      </c>
      <c r="K839" t="str" cm="1">
        <f t="array" ref="K839">_xlfn.IFS(calls[[#This Row],[Duration]]&lt;=10,"Under 10 mins", calls[[#This Row],[Duration]]&lt;=30, "10 to 30 mins", calls[[#This Row],[Duration]]&lt;=60, "30 to 60 mins", calls[[#This Row],[Duration]]&lt;=120, "1 to 2 hours", TRUE, "More than 2 hours")</f>
        <v>30 to 60 mins</v>
      </c>
      <c r="L839">
        <f>ROUND(calls[[#This Row],[Satisfaction Rating]],0)</f>
        <v>4</v>
      </c>
    </row>
    <row r="840" spans="2:12" x14ac:dyDescent="0.3">
      <c r="B840" t="s">
        <v>862</v>
      </c>
      <c r="C840" t="s">
        <v>15</v>
      </c>
      <c r="D840">
        <v>77</v>
      </c>
      <c r="E840" s="17" t="s">
        <v>9</v>
      </c>
      <c r="F840" s="18">
        <v>45214</v>
      </c>
      <c r="G840">
        <v>78</v>
      </c>
      <c r="H840">
        <v>3.9</v>
      </c>
      <c r="I840">
        <f>IF(MONTH(calls[[#This Row],[Date of Call]])&lt;=6, YEAR(calls[[#This Row],[Date of Call]]), YEAR(calls[[#This Row],[Date of Call]])+1)</f>
        <v>2024</v>
      </c>
      <c r="J840" t="str">
        <f>TEXT(calls[[#This Row],[Date of Call]],"DDDD")</f>
        <v>Sunday</v>
      </c>
      <c r="K840" t="str" cm="1">
        <f t="array" ref="K840">_xlfn.IFS(calls[[#This Row],[Duration]]&lt;=10,"Under 10 mins", calls[[#This Row],[Duration]]&lt;=30, "10 to 30 mins", calls[[#This Row],[Duration]]&lt;=60, "30 to 60 mins", calls[[#This Row],[Duration]]&lt;=120, "1 to 2 hours", TRUE, "More than 2 hours")</f>
        <v>1 to 2 hours</v>
      </c>
      <c r="L840">
        <f>ROUND(calls[[#This Row],[Satisfaction Rating]],0)</f>
        <v>4</v>
      </c>
    </row>
    <row r="841" spans="2:12" x14ac:dyDescent="0.3">
      <c r="B841" t="s">
        <v>863</v>
      </c>
      <c r="C841" t="s">
        <v>21</v>
      </c>
      <c r="D841">
        <v>133</v>
      </c>
      <c r="E841" s="17" t="s">
        <v>6</v>
      </c>
      <c r="F841" s="18">
        <v>45215</v>
      </c>
      <c r="G841">
        <v>40</v>
      </c>
      <c r="H841">
        <v>3.9</v>
      </c>
      <c r="I841">
        <f>IF(MONTH(calls[[#This Row],[Date of Call]])&lt;=6, YEAR(calls[[#This Row],[Date of Call]]), YEAR(calls[[#This Row],[Date of Call]])+1)</f>
        <v>2024</v>
      </c>
      <c r="J841" t="str">
        <f>TEXT(calls[[#This Row],[Date of Call]],"DDDD")</f>
        <v>Monday</v>
      </c>
      <c r="K841" t="str" cm="1">
        <f t="array" ref="K841">_xlfn.IFS(calls[[#This Row],[Duration]]&lt;=10,"Under 10 mins", calls[[#This Row],[Duration]]&lt;=30, "10 to 30 mins", calls[[#This Row],[Duration]]&lt;=60, "30 to 60 mins", calls[[#This Row],[Duration]]&lt;=120, "1 to 2 hours", TRUE, "More than 2 hours")</f>
        <v>More than 2 hours</v>
      </c>
      <c r="L841">
        <f>ROUND(calls[[#This Row],[Satisfaction Rating]],0)</f>
        <v>4</v>
      </c>
    </row>
    <row r="842" spans="2:12" x14ac:dyDescent="0.3">
      <c r="B842" t="s">
        <v>864</v>
      </c>
      <c r="C842" t="s">
        <v>15</v>
      </c>
      <c r="D842">
        <v>77</v>
      </c>
      <c r="E842" s="17" t="s">
        <v>9</v>
      </c>
      <c r="F842" s="18">
        <v>45215</v>
      </c>
      <c r="G842">
        <v>176</v>
      </c>
      <c r="H842">
        <v>1.5</v>
      </c>
      <c r="I842">
        <f>IF(MONTH(calls[[#This Row],[Date of Call]])&lt;=6, YEAR(calls[[#This Row],[Date of Call]]), YEAR(calls[[#This Row],[Date of Call]])+1)</f>
        <v>2024</v>
      </c>
      <c r="J842" t="str">
        <f>TEXT(calls[[#This Row],[Date of Call]],"DDDD")</f>
        <v>Monday</v>
      </c>
      <c r="K842" t="str" cm="1">
        <f t="array" ref="K842">_xlfn.IFS(calls[[#This Row],[Duration]]&lt;=10,"Under 10 mins", calls[[#This Row],[Duration]]&lt;=30, "10 to 30 mins", calls[[#This Row],[Duration]]&lt;=60, "30 to 60 mins", calls[[#This Row],[Duration]]&lt;=120, "1 to 2 hours", TRUE, "More than 2 hours")</f>
        <v>1 to 2 hours</v>
      </c>
      <c r="L842">
        <f>ROUND(calls[[#This Row],[Satisfaction Rating]],0)</f>
        <v>2</v>
      </c>
    </row>
    <row r="843" spans="2:12" x14ac:dyDescent="0.3">
      <c r="B843" t="s">
        <v>865</v>
      </c>
      <c r="C843" t="s">
        <v>19</v>
      </c>
      <c r="D843">
        <v>103</v>
      </c>
      <c r="E843" s="17" t="s">
        <v>6</v>
      </c>
      <c r="F843" s="18">
        <v>45215</v>
      </c>
      <c r="G843">
        <v>78</v>
      </c>
      <c r="H843">
        <v>3</v>
      </c>
      <c r="I843">
        <f>IF(MONTH(calls[[#This Row],[Date of Call]])&lt;=6, YEAR(calls[[#This Row],[Date of Call]]), YEAR(calls[[#This Row],[Date of Call]])+1)</f>
        <v>2024</v>
      </c>
      <c r="J843" t="str">
        <f>TEXT(calls[[#This Row],[Date of Call]],"DDDD")</f>
        <v>Monday</v>
      </c>
      <c r="K843" t="str" cm="1">
        <f t="array" ref="K843">_xlfn.IFS(calls[[#This Row],[Duration]]&lt;=10,"Under 10 mins", calls[[#This Row],[Duration]]&lt;=30, "10 to 30 mins", calls[[#This Row],[Duration]]&lt;=60, "30 to 60 mins", calls[[#This Row],[Duration]]&lt;=120, "1 to 2 hours", TRUE, "More than 2 hours")</f>
        <v>1 to 2 hours</v>
      </c>
      <c r="L843">
        <f>ROUND(calls[[#This Row],[Satisfaction Rating]],0)</f>
        <v>3</v>
      </c>
    </row>
    <row r="844" spans="2:12" x14ac:dyDescent="0.3">
      <c r="B844" t="s">
        <v>866</v>
      </c>
      <c r="C844" t="s">
        <v>5</v>
      </c>
      <c r="D844">
        <v>32</v>
      </c>
      <c r="E844" s="17" t="s">
        <v>9</v>
      </c>
      <c r="F844" s="18">
        <v>45215</v>
      </c>
      <c r="G844">
        <v>42</v>
      </c>
      <c r="H844">
        <v>4.2</v>
      </c>
      <c r="I844">
        <f>IF(MONTH(calls[[#This Row],[Date of Call]])&lt;=6, YEAR(calls[[#This Row],[Date of Call]]), YEAR(calls[[#This Row],[Date of Call]])+1)</f>
        <v>2024</v>
      </c>
      <c r="J844" t="str">
        <f>TEXT(calls[[#This Row],[Date of Call]],"DDDD")</f>
        <v>Monday</v>
      </c>
      <c r="K844" t="str" cm="1">
        <f t="array" ref="K844">_xlfn.IFS(calls[[#This Row],[Duration]]&lt;=10,"Under 10 mins", calls[[#This Row],[Duration]]&lt;=30, "10 to 30 mins", calls[[#This Row],[Duration]]&lt;=60, "30 to 60 mins", calls[[#This Row],[Duration]]&lt;=120, "1 to 2 hours", TRUE, "More than 2 hours")</f>
        <v>30 to 60 mins</v>
      </c>
      <c r="L844">
        <f>ROUND(calls[[#This Row],[Satisfaction Rating]],0)</f>
        <v>4</v>
      </c>
    </row>
    <row r="845" spans="2:12" x14ac:dyDescent="0.3">
      <c r="B845" t="s">
        <v>867</v>
      </c>
      <c r="C845" t="s">
        <v>21</v>
      </c>
      <c r="D845">
        <v>30</v>
      </c>
      <c r="E845" s="17" t="s">
        <v>6</v>
      </c>
      <c r="F845" s="18">
        <v>45215</v>
      </c>
      <c r="G845">
        <v>38</v>
      </c>
      <c r="H845">
        <v>3.7</v>
      </c>
      <c r="I845">
        <f>IF(MONTH(calls[[#This Row],[Date of Call]])&lt;=6, YEAR(calls[[#This Row],[Date of Call]]), YEAR(calls[[#This Row],[Date of Call]])+1)</f>
        <v>2024</v>
      </c>
      <c r="J845" t="str">
        <f>TEXT(calls[[#This Row],[Date of Call]],"DDDD")</f>
        <v>Monday</v>
      </c>
      <c r="K845" t="str" cm="1">
        <f t="array" ref="K845">_xlfn.IFS(calls[[#This Row],[Duration]]&lt;=10,"Under 10 mins", calls[[#This Row],[Duration]]&lt;=30, "10 to 30 mins", calls[[#This Row],[Duration]]&lt;=60, "30 to 60 mins", calls[[#This Row],[Duration]]&lt;=120, "1 to 2 hours", TRUE, "More than 2 hours")</f>
        <v>10 to 30 mins</v>
      </c>
      <c r="L845">
        <f>ROUND(calls[[#This Row],[Satisfaction Rating]],0)</f>
        <v>4</v>
      </c>
    </row>
    <row r="846" spans="2:12" x14ac:dyDescent="0.3">
      <c r="B846" t="s">
        <v>868</v>
      </c>
      <c r="C846" t="s">
        <v>23</v>
      </c>
      <c r="D846">
        <v>87</v>
      </c>
      <c r="E846" s="17" t="s">
        <v>13</v>
      </c>
      <c r="F846" s="18">
        <v>45215</v>
      </c>
      <c r="G846">
        <v>27</v>
      </c>
      <c r="H846">
        <v>4.2</v>
      </c>
      <c r="I846">
        <f>IF(MONTH(calls[[#This Row],[Date of Call]])&lt;=6, YEAR(calls[[#This Row],[Date of Call]]), YEAR(calls[[#This Row],[Date of Call]])+1)</f>
        <v>2024</v>
      </c>
      <c r="J846" t="str">
        <f>TEXT(calls[[#This Row],[Date of Call]],"DDDD")</f>
        <v>Monday</v>
      </c>
      <c r="K846" t="str" cm="1">
        <f t="array" ref="K846">_xlfn.IFS(calls[[#This Row],[Duration]]&lt;=10,"Under 10 mins", calls[[#This Row],[Duration]]&lt;=30, "10 to 30 mins", calls[[#This Row],[Duration]]&lt;=60, "30 to 60 mins", calls[[#This Row],[Duration]]&lt;=120, "1 to 2 hours", TRUE, "More than 2 hours")</f>
        <v>1 to 2 hours</v>
      </c>
      <c r="L846">
        <f>ROUND(calls[[#This Row],[Satisfaction Rating]],0)</f>
        <v>4</v>
      </c>
    </row>
    <row r="847" spans="2:12" x14ac:dyDescent="0.3">
      <c r="B847" t="s">
        <v>869</v>
      </c>
      <c r="C847" t="s">
        <v>15</v>
      </c>
      <c r="D847">
        <v>137</v>
      </c>
      <c r="E847" s="17" t="s">
        <v>10</v>
      </c>
      <c r="F847" s="18">
        <v>45216</v>
      </c>
      <c r="G847">
        <v>45</v>
      </c>
      <c r="H847">
        <v>4.4000000000000004</v>
      </c>
      <c r="I847">
        <f>IF(MONTH(calls[[#This Row],[Date of Call]])&lt;=6, YEAR(calls[[#This Row],[Date of Call]]), YEAR(calls[[#This Row],[Date of Call]])+1)</f>
        <v>2024</v>
      </c>
      <c r="J847" t="str">
        <f>TEXT(calls[[#This Row],[Date of Call]],"DDDD")</f>
        <v>Tuesday</v>
      </c>
      <c r="K847" t="str" cm="1">
        <f t="array" ref="K847">_xlfn.IFS(calls[[#This Row],[Duration]]&lt;=10,"Under 10 mins", calls[[#This Row],[Duration]]&lt;=30, "10 to 30 mins", calls[[#This Row],[Duration]]&lt;=60, "30 to 60 mins", calls[[#This Row],[Duration]]&lt;=120, "1 to 2 hours", TRUE, "More than 2 hours")</f>
        <v>More than 2 hours</v>
      </c>
      <c r="L847">
        <f>ROUND(calls[[#This Row],[Satisfaction Rating]],0)</f>
        <v>4</v>
      </c>
    </row>
    <row r="848" spans="2:12" x14ac:dyDescent="0.3">
      <c r="B848" t="s">
        <v>870</v>
      </c>
      <c r="C848" t="s">
        <v>14</v>
      </c>
      <c r="D848">
        <v>96</v>
      </c>
      <c r="E848" s="17" t="s">
        <v>6</v>
      </c>
      <c r="F848" s="18">
        <v>45216</v>
      </c>
      <c r="G848">
        <v>215</v>
      </c>
      <c r="H848">
        <v>4</v>
      </c>
      <c r="I848">
        <f>IF(MONTH(calls[[#This Row],[Date of Call]])&lt;=6, YEAR(calls[[#This Row],[Date of Call]]), YEAR(calls[[#This Row],[Date of Call]])+1)</f>
        <v>2024</v>
      </c>
      <c r="J848" t="str">
        <f>TEXT(calls[[#This Row],[Date of Call]],"DDDD")</f>
        <v>Tuesday</v>
      </c>
      <c r="K848" t="str" cm="1">
        <f t="array" ref="K848">_xlfn.IFS(calls[[#This Row],[Duration]]&lt;=10,"Under 10 mins", calls[[#This Row],[Duration]]&lt;=30, "10 to 30 mins", calls[[#This Row],[Duration]]&lt;=60, "30 to 60 mins", calls[[#This Row],[Duration]]&lt;=120, "1 to 2 hours", TRUE, "More than 2 hours")</f>
        <v>1 to 2 hours</v>
      </c>
      <c r="L848">
        <f>ROUND(calls[[#This Row],[Satisfaction Rating]],0)</f>
        <v>4</v>
      </c>
    </row>
    <row r="849" spans="2:12" x14ac:dyDescent="0.3">
      <c r="B849" t="s">
        <v>871</v>
      </c>
      <c r="C849" t="s">
        <v>18</v>
      </c>
      <c r="D849">
        <v>155</v>
      </c>
      <c r="E849" s="17" t="s">
        <v>6</v>
      </c>
      <c r="F849" s="18">
        <v>45217</v>
      </c>
      <c r="G849">
        <v>72</v>
      </c>
      <c r="H849">
        <v>4.7</v>
      </c>
      <c r="I849">
        <f>IF(MONTH(calls[[#This Row],[Date of Call]])&lt;=6, YEAR(calls[[#This Row],[Date of Call]]), YEAR(calls[[#This Row],[Date of Call]])+1)</f>
        <v>2024</v>
      </c>
      <c r="J849" t="str">
        <f>TEXT(calls[[#This Row],[Date of Call]],"DDDD")</f>
        <v>Wednesday</v>
      </c>
      <c r="K849" t="str" cm="1">
        <f t="array" ref="K849">_xlfn.IFS(calls[[#This Row],[Duration]]&lt;=10,"Under 10 mins", calls[[#This Row],[Duration]]&lt;=30, "10 to 30 mins", calls[[#This Row],[Duration]]&lt;=60, "30 to 60 mins", calls[[#This Row],[Duration]]&lt;=120, "1 to 2 hours", TRUE, "More than 2 hours")</f>
        <v>More than 2 hours</v>
      </c>
      <c r="L849">
        <f>ROUND(calls[[#This Row],[Satisfaction Rating]],0)</f>
        <v>5</v>
      </c>
    </row>
    <row r="850" spans="2:12" x14ac:dyDescent="0.3">
      <c r="B850" t="s">
        <v>872</v>
      </c>
      <c r="C850" t="s">
        <v>21</v>
      </c>
      <c r="D850">
        <v>173</v>
      </c>
      <c r="E850" s="17" t="s">
        <v>11</v>
      </c>
      <c r="F850" s="18">
        <v>45217</v>
      </c>
      <c r="G850">
        <v>160</v>
      </c>
      <c r="H850">
        <v>2.8</v>
      </c>
      <c r="I850">
        <f>IF(MONTH(calls[[#This Row],[Date of Call]])&lt;=6, YEAR(calls[[#This Row],[Date of Call]]), YEAR(calls[[#This Row],[Date of Call]])+1)</f>
        <v>2024</v>
      </c>
      <c r="J850" t="str">
        <f>TEXT(calls[[#This Row],[Date of Call]],"DDDD")</f>
        <v>Wednesday</v>
      </c>
      <c r="K850" t="str" cm="1">
        <f t="array" ref="K850">_xlfn.IFS(calls[[#This Row],[Duration]]&lt;=10,"Under 10 mins", calls[[#This Row],[Duration]]&lt;=30, "10 to 30 mins", calls[[#This Row],[Duration]]&lt;=60, "30 to 60 mins", calls[[#This Row],[Duration]]&lt;=120, "1 to 2 hours", TRUE, "More than 2 hours")</f>
        <v>More than 2 hours</v>
      </c>
      <c r="L850">
        <f>ROUND(calls[[#This Row],[Satisfaction Rating]],0)</f>
        <v>3</v>
      </c>
    </row>
    <row r="851" spans="2:12" x14ac:dyDescent="0.3">
      <c r="B851" t="s">
        <v>873</v>
      </c>
      <c r="C851" t="s">
        <v>18</v>
      </c>
      <c r="D851">
        <v>127</v>
      </c>
      <c r="E851" s="17" t="s">
        <v>6</v>
      </c>
      <c r="F851" s="18">
        <v>45217</v>
      </c>
      <c r="G851">
        <v>165</v>
      </c>
      <c r="H851">
        <v>2.5</v>
      </c>
      <c r="I851">
        <f>IF(MONTH(calls[[#This Row],[Date of Call]])&lt;=6, YEAR(calls[[#This Row],[Date of Call]]), YEAR(calls[[#This Row],[Date of Call]])+1)</f>
        <v>2024</v>
      </c>
      <c r="J851" t="str">
        <f>TEXT(calls[[#This Row],[Date of Call]],"DDDD")</f>
        <v>Wednesday</v>
      </c>
      <c r="K851" t="str" cm="1">
        <f t="array" ref="K851">_xlfn.IFS(calls[[#This Row],[Duration]]&lt;=10,"Under 10 mins", calls[[#This Row],[Duration]]&lt;=30, "10 to 30 mins", calls[[#This Row],[Duration]]&lt;=60, "30 to 60 mins", calls[[#This Row],[Duration]]&lt;=120, "1 to 2 hours", TRUE, "More than 2 hours")</f>
        <v>More than 2 hours</v>
      </c>
      <c r="L851">
        <f>ROUND(calls[[#This Row],[Satisfaction Rating]],0)</f>
        <v>3</v>
      </c>
    </row>
    <row r="852" spans="2:12" x14ac:dyDescent="0.3">
      <c r="B852" t="s">
        <v>874</v>
      </c>
      <c r="C852" t="s">
        <v>12</v>
      </c>
      <c r="D852">
        <v>117</v>
      </c>
      <c r="E852" s="17" t="s">
        <v>11</v>
      </c>
      <c r="F852" s="18">
        <v>45217</v>
      </c>
      <c r="G852">
        <v>120</v>
      </c>
      <c r="H852">
        <v>3.4</v>
      </c>
      <c r="I852">
        <f>IF(MONTH(calls[[#This Row],[Date of Call]])&lt;=6, YEAR(calls[[#This Row],[Date of Call]]), YEAR(calls[[#This Row],[Date of Call]])+1)</f>
        <v>2024</v>
      </c>
      <c r="J852" t="str">
        <f>TEXT(calls[[#This Row],[Date of Call]],"DDDD")</f>
        <v>Wednesday</v>
      </c>
      <c r="K852" t="str" cm="1">
        <f t="array" ref="K852">_xlfn.IFS(calls[[#This Row],[Duration]]&lt;=10,"Under 10 mins", calls[[#This Row],[Duration]]&lt;=30, "10 to 30 mins", calls[[#This Row],[Duration]]&lt;=60, "30 to 60 mins", calls[[#This Row],[Duration]]&lt;=120, "1 to 2 hours", TRUE, "More than 2 hours")</f>
        <v>1 to 2 hours</v>
      </c>
      <c r="L852">
        <f>ROUND(calls[[#This Row],[Satisfaction Rating]],0)</f>
        <v>3</v>
      </c>
    </row>
    <row r="853" spans="2:12" x14ac:dyDescent="0.3">
      <c r="B853" t="s">
        <v>875</v>
      </c>
      <c r="C853" t="s">
        <v>20</v>
      </c>
      <c r="D853">
        <v>133</v>
      </c>
      <c r="E853" s="17" t="s">
        <v>9</v>
      </c>
      <c r="F853" s="18">
        <v>45217</v>
      </c>
      <c r="G853">
        <v>117</v>
      </c>
      <c r="H853">
        <v>4.8</v>
      </c>
      <c r="I853">
        <f>IF(MONTH(calls[[#This Row],[Date of Call]])&lt;=6, YEAR(calls[[#This Row],[Date of Call]]), YEAR(calls[[#This Row],[Date of Call]])+1)</f>
        <v>2024</v>
      </c>
      <c r="J853" t="str">
        <f>TEXT(calls[[#This Row],[Date of Call]],"DDDD")</f>
        <v>Wednesday</v>
      </c>
      <c r="K853" t="str" cm="1">
        <f t="array" ref="K853">_xlfn.IFS(calls[[#This Row],[Duration]]&lt;=10,"Under 10 mins", calls[[#This Row],[Duration]]&lt;=30, "10 to 30 mins", calls[[#This Row],[Duration]]&lt;=60, "30 to 60 mins", calls[[#This Row],[Duration]]&lt;=120, "1 to 2 hours", TRUE, "More than 2 hours")</f>
        <v>More than 2 hours</v>
      </c>
      <c r="L853">
        <f>ROUND(calls[[#This Row],[Satisfaction Rating]],0)</f>
        <v>5</v>
      </c>
    </row>
    <row r="854" spans="2:12" x14ac:dyDescent="0.3">
      <c r="B854" t="s">
        <v>876</v>
      </c>
      <c r="C854" t="s">
        <v>24</v>
      </c>
      <c r="D854">
        <v>166</v>
      </c>
      <c r="E854" s="17" t="s">
        <v>13</v>
      </c>
      <c r="F854" s="18">
        <v>45218</v>
      </c>
      <c r="G854">
        <v>29</v>
      </c>
      <c r="H854">
        <v>4.3</v>
      </c>
      <c r="I854">
        <f>IF(MONTH(calls[[#This Row],[Date of Call]])&lt;=6, YEAR(calls[[#This Row],[Date of Call]]), YEAR(calls[[#This Row],[Date of Call]])+1)</f>
        <v>2024</v>
      </c>
      <c r="J854" t="str">
        <f>TEXT(calls[[#This Row],[Date of Call]],"DDDD")</f>
        <v>Thursday</v>
      </c>
      <c r="K854" t="str" cm="1">
        <f t="array" ref="K854">_xlfn.IFS(calls[[#This Row],[Duration]]&lt;=10,"Under 10 mins", calls[[#This Row],[Duration]]&lt;=30, "10 to 30 mins", calls[[#This Row],[Duration]]&lt;=60, "30 to 60 mins", calls[[#This Row],[Duration]]&lt;=120, "1 to 2 hours", TRUE, "More than 2 hours")</f>
        <v>More than 2 hours</v>
      </c>
      <c r="L854">
        <f>ROUND(calls[[#This Row],[Satisfaction Rating]],0)</f>
        <v>4</v>
      </c>
    </row>
    <row r="855" spans="2:12" x14ac:dyDescent="0.3">
      <c r="B855" t="s">
        <v>877</v>
      </c>
      <c r="C855" t="s">
        <v>20</v>
      </c>
      <c r="D855">
        <v>50</v>
      </c>
      <c r="E855" s="17" t="s">
        <v>11</v>
      </c>
      <c r="F855" s="18">
        <v>45218</v>
      </c>
      <c r="G855">
        <v>64</v>
      </c>
      <c r="H855">
        <v>4.5</v>
      </c>
      <c r="I855">
        <f>IF(MONTH(calls[[#This Row],[Date of Call]])&lt;=6, YEAR(calls[[#This Row],[Date of Call]]), YEAR(calls[[#This Row],[Date of Call]])+1)</f>
        <v>2024</v>
      </c>
      <c r="J855" t="str">
        <f>TEXT(calls[[#This Row],[Date of Call]],"DDDD")</f>
        <v>Thursday</v>
      </c>
      <c r="K855" t="str" cm="1">
        <f t="array" ref="K855">_xlfn.IFS(calls[[#This Row],[Duration]]&lt;=10,"Under 10 mins", calls[[#This Row],[Duration]]&lt;=30, "10 to 30 mins", calls[[#This Row],[Duration]]&lt;=60, "30 to 60 mins", calls[[#This Row],[Duration]]&lt;=120, "1 to 2 hours", TRUE, "More than 2 hours")</f>
        <v>30 to 60 mins</v>
      </c>
      <c r="L855">
        <f>ROUND(calls[[#This Row],[Satisfaction Rating]],0)</f>
        <v>5</v>
      </c>
    </row>
    <row r="856" spans="2:12" x14ac:dyDescent="0.3">
      <c r="B856" t="s">
        <v>878</v>
      </c>
      <c r="C856" t="s">
        <v>19</v>
      </c>
      <c r="D856">
        <v>43</v>
      </c>
      <c r="E856" s="17" t="s">
        <v>9</v>
      </c>
      <c r="F856" s="18">
        <v>45218</v>
      </c>
      <c r="G856">
        <v>84</v>
      </c>
      <c r="H856">
        <v>3.6</v>
      </c>
      <c r="I856">
        <f>IF(MONTH(calls[[#This Row],[Date of Call]])&lt;=6, YEAR(calls[[#This Row],[Date of Call]]), YEAR(calls[[#This Row],[Date of Call]])+1)</f>
        <v>2024</v>
      </c>
      <c r="J856" t="str">
        <f>TEXT(calls[[#This Row],[Date of Call]],"DDDD")</f>
        <v>Thursday</v>
      </c>
      <c r="K856" t="str" cm="1">
        <f t="array" ref="K856">_xlfn.IFS(calls[[#This Row],[Duration]]&lt;=10,"Under 10 mins", calls[[#This Row],[Duration]]&lt;=30, "10 to 30 mins", calls[[#This Row],[Duration]]&lt;=60, "30 to 60 mins", calls[[#This Row],[Duration]]&lt;=120, "1 to 2 hours", TRUE, "More than 2 hours")</f>
        <v>30 to 60 mins</v>
      </c>
      <c r="L856">
        <f>ROUND(calls[[#This Row],[Satisfaction Rating]],0)</f>
        <v>4</v>
      </c>
    </row>
    <row r="857" spans="2:12" x14ac:dyDescent="0.3">
      <c r="B857" t="s">
        <v>879</v>
      </c>
      <c r="C857" t="s">
        <v>14</v>
      </c>
      <c r="D857">
        <v>124</v>
      </c>
      <c r="E857" s="17" t="s">
        <v>6</v>
      </c>
      <c r="F857" s="18">
        <v>45218</v>
      </c>
      <c r="G857">
        <v>42</v>
      </c>
      <c r="H857">
        <v>3.7</v>
      </c>
      <c r="I857">
        <f>IF(MONTH(calls[[#This Row],[Date of Call]])&lt;=6, YEAR(calls[[#This Row],[Date of Call]]), YEAR(calls[[#This Row],[Date of Call]])+1)</f>
        <v>2024</v>
      </c>
      <c r="J857" t="str">
        <f>TEXT(calls[[#This Row],[Date of Call]],"DDDD")</f>
        <v>Thursday</v>
      </c>
      <c r="K857" t="str" cm="1">
        <f t="array" ref="K857">_xlfn.IFS(calls[[#This Row],[Duration]]&lt;=10,"Under 10 mins", calls[[#This Row],[Duration]]&lt;=30, "10 to 30 mins", calls[[#This Row],[Duration]]&lt;=60, "30 to 60 mins", calls[[#This Row],[Duration]]&lt;=120, "1 to 2 hours", TRUE, "More than 2 hours")</f>
        <v>More than 2 hours</v>
      </c>
      <c r="L857">
        <f>ROUND(calls[[#This Row],[Satisfaction Rating]],0)</f>
        <v>4</v>
      </c>
    </row>
    <row r="858" spans="2:12" x14ac:dyDescent="0.3">
      <c r="B858" t="s">
        <v>880</v>
      </c>
      <c r="C858" t="s">
        <v>21</v>
      </c>
      <c r="D858">
        <v>94</v>
      </c>
      <c r="E858" s="17" t="s">
        <v>6</v>
      </c>
      <c r="F858" s="18">
        <v>45218</v>
      </c>
      <c r="G858">
        <v>120</v>
      </c>
      <c r="H858">
        <v>3.5</v>
      </c>
      <c r="I858">
        <f>IF(MONTH(calls[[#This Row],[Date of Call]])&lt;=6, YEAR(calls[[#This Row],[Date of Call]]), YEAR(calls[[#This Row],[Date of Call]])+1)</f>
        <v>2024</v>
      </c>
      <c r="J858" t="str">
        <f>TEXT(calls[[#This Row],[Date of Call]],"DDDD")</f>
        <v>Thursday</v>
      </c>
      <c r="K858" t="str" cm="1">
        <f t="array" ref="K858">_xlfn.IFS(calls[[#This Row],[Duration]]&lt;=10,"Under 10 mins", calls[[#This Row],[Duration]]&lt;=30, "10 to 30 mins", calls[[#This Row],[Duration]]&lt;=60, "30 to 60 mins", calls[[#This Row],[Duration]]&lt;=120, "1 to 2 hours", TRUE, "More than 2 hours")</f>
        <v>1 to 2 hours</v>
      </c>
      <c r="L858">
        <f>ROUND(calls[[#This Row],[Satisfaction Rating]],0)</f>
        <v>4</v>
      </c>
    </row>
    <row r="859" spans="2:12" x14ac:dyDescent="0.3">
      <c r="B859" t="s">
        <v>881</v>
      </c>
      <c r="C859" t="s">
        <v>19</v>
      </c>
      <c r="D859">
        <v>126</v>
      </c>
      <c r="E859" s="17" t="s">
        <v>13</v>
      </c>
      <c r="F859" s="18">
        <v>45219</v>
      </c>
      <c r="G859">
        <v>80</v>
      </c>
      <c r="H859">
        <v>4.7</v>
      </c>
      <c r="I859">
        <f>IF(MONTH(calls[[#This Row],[Date of Call]])&lt;=6, YEAR(calls[[#This Row],[Date of Call]]), YEAR(calls[[#This Row],[Date of Call]])+1)</f>
        <v>2024</v>
      </c>
      <c r="J859" t="str">
        <f>TEXT(calls[[#This Row],[Date of Call]],"DDDD")</f>
        <v>Friday</v>
      </c>
      <c r="K859" t="str" cm="1">
        <f t="array" ref="K859">_xlfn.IFS(calls[[#This Row],[Duration]]&lt;=10,"Under 10 mins", calls[[#This Row],[Duration]]&lt;=30, "10 to 30 mins", calls[[#This Row],[Duration]]&lt;=60, "30 to 60 mins", calls[[#This Row],[Duration]]&lt;=120, "1 to 2 hours", TRUE, "More than 2 hours")</f>
        <v>More than 2 hours</v>
      </c>
      <c r="L859">
        <f>ROUND(calls[[#This Row],[Satisfaction Rating]],0)</f>
        <v>5</v>
      </c>
    </row>
    <row r="860" spans="2:12" x14ac:dyDescent="0.3">
      <c r="B860" t="s">
        <v>882</v>
      </c>
      <c r="C860" t="s">
        <v>24</v>
      </c>
      <c r="D860">
        <v>105</v>
      </c>
      <c r="E860" s="17" t="s">
        <v>11</v>
      </c>
      <c r="F860" s="18">
        <v>45219</v>
      </c>
      <c r="G860">
        <v>185</v>
      </c>
      <c r="H860">
        <v>3.5</v>
      </c>
      <c r="I860">
        <f>IF(MONTH(calls[[#This Row],[Date of Call]])&lt;=6, YEAR(calls[[#This Row],[Date of Call]]), YEAR(calls[[#This Row],[Date of Call]])+1)</f>
        <v>2024</v>
      </c>
      <c r="J860" t="str">
        <f>TEXT(calls[[#This Row],[Date of Call]],"DDDD")</f>
        <v>Friday</v>
      </c>
      <c r="K860" t="str" cm="1">
        <f t="array" ref="K860">_xlfn.IFS(calls[[#This Row],[Duration]]&lt;=10,"Under 10 mins", calls[[#This Row],[Duration]]&lt;=30, "10 to 30 mins", calls[[#This Row],[Duration]]&lt;=60, "30 to 60 mins", calls[[#This Row],[Duration]]&lt;=120, "1 to 2 hours", TRUE, "More than 2 hours")</f>
        <v>1 to 2 hours</v>
      </c>
      <c r="L860">
        <f>ROUND(calls[[#This Row],[Satisfaction Rating]],0)</f>
        <v>4</v>
      </c>
    </row>
    <row r="861" spans="2:12" x14ac:dyDescent="0.3">
      <c r="B861" t="s">
        <v>883</v>
      </c>
      <c r="C861" t="s">
        <v>8</v>
      </c>
      <c r="D861">
        <v>60</v>
      </c>
      <c r="E861" s="17" t="s">
        <v>10</v>
      </c>
      <c r="F861" s="18">
        <v>45220</v>
      </c>
      <c r="G861">
        <v>135</v>
      </c>
      <c r="H861">
        <v>3.9</v>
      </c>
      <c r="I861">
        <f>IF(MONTH(calls[[#This Row],[Date of Call]])&lt;=6, YEAR(calls[[#This Row],[Date of Call]]), YEAR(calls[[#This Row],[Date of Call]])+1)</f>
        <v>2024</v>
      </c>
      <c r="J861" t="str">
        <f>TEXT(calls[[#This Row],[Date of Call]],"DDDD")</f>
        <v>Saturday</v>
      </c>
      <c r="K861" t="str" cm="1">
        <f t="array" ref="K861">_xlfn.IFS(calls[[#This Row],[Duration]]&lt;=10,"Under 10 mins", calls[[#This Row],[Duration]]&lt;=30, "10 to 30 mins", calls[[#This Row],[Duration]]&lt;=60, "30 to 60 mins", calls[[#This Row],[Duration]]&lt;=120, "1 to 2 hours", TRUE, "More than 2 hours")</f>
        <v>30 to 60 mins</v>
      </c>
      <c r="L861">
        <f>ROUND(calls[[#This Row],[Satisfaction Rating]],0)</f>
        <v>4</v>
      </c>
    </row>
    <row r="862" spans="2:12" x14ac:dyDescent="0.3">
      <c r="B862" t="s">
        <v>884</v>
      </c>
      <c r="C862" t="s">
        <v>8</v>
      </c>
      <c r="D862">
        <v>72</v>
      </c>
      <c r="E862" s="17" t="s">
        <v>11</v>
      </c>
      <c r="F862" s="18">
        <v>45220</v>
      </c>
      <c r="G862">
        <v>20</v>
      </c>
      <c r="H862">
        <v>4.8</v>
      </c>
      <c r="I862">
        <f>IF(MONTH(calls[[#This Row],[Date of Call]])&lt;=6, YEAR(calls[[#This Row],[Date of Call]]), YEAR(calls[[#This Row],[Date of Call]])+1)</f>
        <v>2024</v>
      </c>
      <c r="J862" t="str">
        <f>TEXT(calls[[#This Row],[Date of Call]],"DDDD")</f>
        <v>Saturday</v>
      </c>
      <c r="K862" t="str" cm="1">
        <f t="array" ref="K862">_xlfn.IFS(calls[[#This Row],[Duration]]&lt;=10,"Under 10 mins", calls[[#This Row],[Duration]]&lt;=30, "10 to 30 mins", calls[[#This Row],[Duration]]&lt;=60, "30 to 60 mins", calls[[#This Row],[Duration]]&lt;=120, "1 to 2 hours", TRUE, "More than 2 hours")</f>
        <v>1 to 2 hours</v>
      </c>
      <c r="L862">
        <f>ROUND(calls[[#This Row],[Satisfaction Rating]],0)</f>
        <v>5</v>
      </c>
    </row>
    <row r="863" spans="2:12" x14ac:dyDescent="0.3">
      <c r="B863" t="s">
        <v>885</v>
      </c>
      <c r="C863" t="s">
        <v>16</v>
      </c>
      <c r="D863">
        <v>40</v>
      </c>
      <c r="E863" s="17" t="s">
        <v>11</v>
      </c>
      <c r="F863" s="18">
        <v>45220</v>
      </c>
      <c r="G863">
        <v>31</v>
      </c>
      <c r="H863">
        <v>4</v>
      </c>
      <c r="I863">
        <f>IF(MONTH(calls[[#This Row],[Date of Call]])&lt;=6, YEAR(calls[[#This Row],[Date of Call]]), YEAR(calls[[#This Row],[Date of Call]])+1)</f>
        <v>2024</v>
      </c>
      <c r="J863" t="str">
        <f>TEXT(calls[[#This Row],[Date of Call]],"DDDD")</f>
        <v>Saturday</v>
      </c>
      <c r="K863" t="str" cm="1">
        <f t="array" ref="K863">_xlfn.IFS(calls[[#This Row],[Duration]]&lt;=10,"Under 10 mins", calls[[#This Row],[Duration]]&lt;=30, "10 to 30 mins", calls[[#This Row],[Duration]]&lt;=60, "30 to 60 mins", calls[[#This Row],[Duration]]&lt;=120, "1 to 2 hours", TRUE, "More than 2 hours")</f>
        <v>30 to 60 mins</v>
      </c>
      <c r="L863">
        <f>ROUND(calls[[#This Row],[Satisfaction Rating]],0)</f>
        <v>4</v>
      </c>
    </row>
    <row r="864" spans="2:12" x14ac:dyDescent="0.3">
      <c r="B864" t="s">
        <v>886</v>
      </c>
      <c r="C864" t="s">
        <v>5</v>
      </c>
      <c r="D864">
        <v>54</v>
      </c>
      <c r="E864" s="17" t="s">
        <v>13</v>
      </c>
      <c r="F864" s="18">
        <v>45221</v>
      </c>
      <c r="G864">
        <v>120</v>
      </c>
      <c r="H864">
        <v>4.7</v>
      </c>
      <c r="I864">
        <f>IF(MONTH(calls[[#This Row],[Date of Call]])&lt;=6, YEAR(calls[[#This Row],[Date of Call]]), YEAR(calls[[#This Row],[Date of Call]])+1)</f>
        <v>2024</v>
      </c>
      <c r="J864" t="str">
        <f>TEXT(calls[[#This Row],[Date of Call]],"DDDD")</f>
        <v>Sunday</v>
      </c>
      <c r="K864" t="str" cm="1">
        <f t="array" ref="K864">_xlfn.IFS(calls[[#This Row],[Duration]]&lt;=10,"Under 10 mins", calls[[#This Row],[Duration]]&lt;=30, "10 to 30 mins", calls[[#This Row],[Duration]]&lt;=60, "30 to 60 mins", calls[[#This Row],[Duration]]&lt;=120, "1 to 2 hours", TRUE, "More than 2 hours")</f>
        <v>30 to 60 mins</v>
      </c>
      <c r="L864">
        <f>ROUND(calls[[#This Row],[Satisfaction Rating]],0)</f>
        <v>5</v>
      </c>
    </row>
    <row r="865" spans="2:12" x14ac:dyDescent="0.3">
      <c r="B865" t="s">
        <v>887</v>
      </c>
      <c r="C865" t="s">
        <v>12</v>
      </c>
      <c r="D865">
        <v>81</v>
      </c>
      <c r="E865" s="17" t="s">
        <v>9</v>
      </c>
      <c r="F865" s="18">
        <v>45221</v>
      </c>
      <c r="G865">
        <v>117</v>
      </c>
      <c r="H865">
        <v>3.6</v>
      </c>
      <c r="I865">
        <f>IF(MONTH(calls[[#This Row],[Date of Call]])&lt;=6, YEAR(calls[[#This Row],[Date of Call]]), YEAR(calls[[#This Row],[Date of Call]])+1)</f>
        <v>2024</v>
      </c>
      <c r="J865" t="str">
        <f>TEXT(calls[[#This Row],[Date of Call]],"DDDD")</f>
        <v>Sunday</v>
      </c>
      <c r="K865" t="str" cm="1">
        <f t="array" ref="K865">_xlfn.IFS(calls[[#This Row],[Duration]]&lt;=10,"Under 10 mins", calls[[#This Row],[Duration]]&lt;=30, "10 to 30 mins", calls[[#This Row],[Duration]]&lt;=60, "30 to 60 mins", calls[[#This Row],[Duration]]&lt;=120, "1 to 2 hours", TRUE, "More than 2 hours")</f>
        <v>1 to 2 hours</v>
      </c>
      <c r="L865">
        <f>ROUND(calls[[#This Row],[Satisfaction Rating]],0)</f>
        <v>4</v>
      </c>
    </row>
    <row r="866" spans="2:12" x14ac:dyDescent="0.3">
      <c r="B866" t="s">
        <v>888</v>
      </c>
      <c r="C866" t="s">
        <v>5</v>
      </c>
      <c r="D866">
        <v>76</v>
      </c>
      <c r="E866" s="17" t="s">
        <v>6</v>
      </c>
      <c r="F866" s="18">
        <v>45221</v>
      </c>
      <c r="G866">
        <v>80</v>
      </c>
      <c r="H866">
        <v>4.5</v>
      </c>
      <c r="I866">
        <f>IF(MONTH(calls[[#This Row],[Date of Call]])&lt;=6, YEAR(calls[[#This Row],[Date of Call]]), YEAR(calls[[#This Row],[Date of Call]])+1)</f>
        <v>2024</v>
      </c>
      <c r="J866" t="str">
        <f>TEXT(calls[[#This Row],[Date of Call]],"DDDD")</f>
        <v>Sunday</v>
      </c>
      <c r="K866" t="str" cm="1">
        <f t="array" ref="K866">_xlfn.IFS(calls[[#This Row],[Duration]]&lt;=10,"Under 10 mins", calls[[#This Row],[Duration]]&lt;=30, "10 to 30 mins", calls[[#This Row],[Duration]]&lt;=60, "30 to 60 mins", calls[[#This Row],[Duration]]&lt;=120, "1 to 2 hours", TRUE, "More than 2 hours")</f>
        <v>1 to 2 hours</v>
      </c>
      <c r="L866">
        <f>ROUND(calls[[#This Row],[Satisfaction Rating]],0)</f>
        <v>5</v>
      </c>
    </row>
    <row r="867" spans="2:12" x14ac:dyDescent="0.3">
      <c r="B867" t="s">
        <v>889</v>
      </c>
      <c r="C867" t="s">
        <v>5</v>
      </c>
      <c r="D867">
        <v>37</v>
      </c>
      <c r="E867" s="17" t="s">
        <v>10</v>
      </c>
      <c r="F867" s="18">
        <v>45222</v>
      </c>
      <c r="G867">
        <v>117</v>
      </c>
      <c r="H867">
        <v>4</v>
      </c>
      <c r="I867">
        <f>IF(MONTH(calls[[#This Row],[Date of Call]])&lt;=6, YEAR(calls[[#This Row],[Date of Call]]), YEAR(calls[[#This Row],[Date of Call]])+1)</f>
        <v>2024</v>
      </c>
      <c r="J867" t="str">
        <f>TEXT(calls[[#This Row],[Date of Call]],"DDDD")</f>
        <v>Monday</v>
      </c>
      <c r="K867" t="str" cm="1">
        <f t="array" ref="K867">_xlfn.IFS(calls[[#This Row],[Duration]]&lt;=10,"Under 10 mins", calls[[#This Row],[Duration]]&lt;=30, "10 to 30 mins", calls[[#This Row],[Duration]]&lt;=60, "30 to 60 mins", calls[[#This Row],[Duration]]&lt;=120, "1 to 2 hours", TRUE, "More than 2 hours")</f>
        <v>30 to 60 mins</v>
      </c>
      <c r="L867">
        <f>ROUND(calls[[#This Row],[Satisfaction Rating]],0)</f>
        <v>4</v>
      </c>
    </row>
    <row r="868" spans="2:12" x14ac:dyDescent="0.3">
      <c r="B868" t="s">
        <v>890</v>
      </c>
      <c r="C868" t="s">
        <v>24</v>
      </c>
      <c r="D868">
        <v>96</v>
      </c>
      <c r="E868" s="17" t="s">
        <v>13</v>
      </c>
      <c r="F868" s="18">
        <v>45222</v>
      </c>
      <c r="G868">
        <v>60</v>
      </c>
      <c r="H868">
        <v>4.5</v>
      </c>
      <c r="I868">
        <f>IF(MONTH(calls[[#This Row],[Date of Call]])&lt;=6, YEAR(calls[[#This Row],[Date of Call]]), YEAR(calls[[#This Row],[Date of Call]])+1)</f>
        <v>2024</v>
      </c>
      <c r="J868" t="str">
        <f>TEXT(calls[[#This Row],[Date of Call]],"DDDD")</f>
        <v>Monday</v>
      </c>
      <c r="K868" t="str" cm="1">
        <f t="array" ref="K868">_xlfn.IFS(calls[[#This Row],[Duration]]&lt;=10,"Under 10 mins", calls[[#This Row],[Duration]]&lt;=30, "10 to 30 mins", calls[[#This Row],[Duration]]&lt;=60, "30 to 60 mins", calls[[#This Row],[Duration]]&lt;=120, "1 to 2 hours", TRUE, "More than 2 hours")</f>
        <v>1 to 2 hours</v>
      </c>
      <c r="L868">
        <f>ROUND(calls[[#This Row],[Satisfaction Rating]],0)</f>
        <v>5</v>
      </c>
    </row>
    <row r="869" spans="2:12" x14ac:dyDescent="0.3">
      <c r="B869" t="s">
        <v>891</v>
      </c>
      <c r="C869" t="s">
        <v>8</v>
      </c>
      <c r="D869">
        <v>19</v>
      </c>
      <c r="E869" s="17" t="s">
        <v>6</v>
      </c>
      <c r="F869" s="18">
        <v>45223</v>
      </c>
      <c r="G869">
        <v>58</v>
      </c>
      <c r="H869">
        <v>3.9</v>
      </c>
      <c r="I869">
        <f>IF(MONTH(calls[[#This Row],[Date of Call]])&lt;=6, YEAR(calls[[#This Row],[Date of Call]]), YEAR(calls[[#This Row],[Date of Call]])+1)</f>
        <v>2024</v>
      </c>
      <c r="J869" t="str">
        <f>TEXT(calls[[#This Row],[Date of Call]],"DDDD")</f>
        <v>Tuesday</v>
      </c>
      <c r="K869" t="str" cm="1">
        <f t="array" ref="K869">_xlfn.IFS(calls[[#This Row],[Duration]]&lt;=10,"Under 10 mins", calls[[#This Row],[Duration]]&lt;=30, "10 to 30 mins", calls[[#This Row],[Duration]]&lt;=60, "30 to 60 mins", calls[[#This Row],[Duration]]&lt;=120, "1 to 2 hours", TRUE, "More than 2 hours")</f>
        <v>10 to 30 mins</v>
      </c>
      <c r="L869">
        <f>ROUND(calls[[#This Row],[Satisfaction Rating]],0)</f>
        <v>4</v>
      </c>
    </row>
    <row r="870" spans="2:12" x14ac:dyDescent="0.3">
      <c r="B870" t="s">
        <v>892</v>
      </c>
      <c r="C870" t="s">
        <v>16</v>
      </c>
      <c r="D870">
        <v>72</v>
      </c>
      <c r="E870" s="17" t="s">
        <v>10</v>
      </c>
      <c r="F870" s="18">
        <v>45223</v>
      </c>
      <c r="G870">
        <v>41</v>
      </c>
      <c r="H870">
        <v>4.3</v>
      </c>
      <c r="I870">
        <f>IF(MONTH(calls[[#This Row],[Date of Call]])&lt;=6, YEAR(calls[[#This Row],[Date of Call]]), YEAR(calls[[#This Row],[Date of Call]])+1)</f>
        <v>2024</v>
      </c>
      <c r="J870" t="str">
        <f>TEXT(calls[[#This Row],[Date of Call]],"DDDD")</f>
        <v>Tuesday</v>
      </c>
      <c r="K870" t="str" cm="1">
        <f t="array" ref="K870">_xlfn.IFS(calls[[#This Row],[Duration]]&lt;=10,"Under 10 mins", calls[[#This Row],[Duration]]&lt;=30, "10 to 30 mins", calls[[#This Row],[Duration]]&lt;=60, "30 to 60 mins", calls[[#This Row],[Duration]]&lt;=120, "1 to 2 hours", TRUE, "More than 2 hours")</f>
        <v>1 to 2 hours</v>
      </c>
      <c r="L870">
        <f>ROUND(calls[[#This Row],[Satisfaction Rating]],0)</f>
        <v>4</v>
      </c>
    </row>
    <row r="871" spans="2:12" x14ac:dyDescent="0.3">
      <c r="B871" t="s">
        <v>893</v>
      </c>
      <c r="C871" t="s">
        <v>21</v>
      </c>
      <c r="D871">
        <v>73</v>
      </c>
      <c r="E871" s="17" t="s">
        <v>9</v>
      </c>
      <c r="F871" s="18">
        <v>45223</v>
      </c>
      <c r="G871">
        <v>180</v>
      </c>
      <c r="H871">
        <v>3.6</v>
      </c>
      <c r="I871">
        <f>IF(MONTH(calls[[#This Row],[Date of Call]])&lt;=6, YEAR(calls[[#This Row],[Date of Call]]), YEAR(calls[[#This Row],[Date of Call]])+1)</f>
        <v>2024</v>
      </c>
      <c r="J871" t="str">
        <f>TEXT(calls[[#This Row],[Date of Call]],"DDDD")</f>
        <v>Tuesday</v>
      </c>
      <c r="K871" t="str" cm="1">
        <f t="array" ref="K871">_xlfn.IFS(calls[[#This Row],[Duration]]&lt;=10,"Under 10 mins", calls[[#This Row],[Duration]]&lt;=30, "10 to 30 mins", calls[[#This Row],[Duration]]&lt;=60, "30 to 60 mins", calls[[#This Row],[Duration]]&lt;=120, "1 to 2 hours", TRUE, "More than 2 hours")</f>
        <v>1 to 2 hours</v>
      </c>
      <c r="L871">
        <f>ROUND(calls[[#This Row],[Satisfaction Rating]],0)</f>
        <v>4</v>
      </c>
    </row>
    <row r="872" spans="2:12" x14ac:dyDescent="0.3">
      <c r="B872" t="s">
        <v>894</v>
      </c>
      <c r="C872" t="s">
        <v>17</v>
      </c>
      <c r="D872">
        <v>87</v>
      </c>
      <c r="E872" s="17" t="s">
        <v>9</v>
      </c>
      <c r="F872" s="18">
        <v>45223</v>
      </c>
      <c r="G872">
        <v>42</v>
      </c>
      <c r="H872">
        <v>3.6</v>
      </c>
      <c r="I872">
        <f>IF(MONTH(calls[[#This Row],[Date of Call]])&lt;=6, YEAR(calls[[#This Row],[Date of Call]]), YEAR(calls[[#This Row],[Date of Call]])+1)</f>
        <v>2024</v>
      </c>
      <c r="J872" t="str">
        <f>TEXT(calls[[#This Row],[Date of Call]],"DDDD")</f>
        <v>Tuesday</v>
      </c>
      <c r="K872" t="str" cm="1">
        <f t="array" ref="K872">_xlfn.IFS(calls[[#This Row],[Duration]]&lt;=10,"Under 10 mins", calls[[#This Row],[Duration]]&lt;=30, "10 to 30 mins", calls[[#This Row],[Duration]]&lt;=60, "30 to 60 mins", calls[[#This Row],[Duration]]&lt;=120, "1 to 2 hours", TRUE, "More than 2 hours")</f>
        <v>1 to 2 hours</v>
      </c>
      <c r="L872">
        <f>ROUND(calls[[#This Row],[Satisfaction Rating]],0)</f>
        <v>4</v>
      </c>
    </row>
    <row r="873" spans="2:12" x14ac:dyDescent="0.3">
      <c r="B873" t="s">
        <v>895</v>
      </c>
      <c r="C873" t="s">
        <v>17</v>
      </c>
      <c r="D873">
        <v>68</v>
      </c>
      <c r="E873" s="17" t="s">
        <v>9</v>
      </c>
      <c r="F873" s="18">
        <v>45224</v>
      </c>
      <c r="G873">
        <v>24</v>
      </c>
      <c r="H873">
        <v>4</v>
      </c>
      <c r="I873">
        <f>IF(MONTH(calls[[#This Row],[Date of Call]])&lt;=6, YEAR(calls[[#This Row],[Date of Call]]), YEAR(calls[[#This Row],[Date of Call]])+1)</f>
        <v>2024</v>
      </c>
      <c r="J873" t="str">
        <f>TEXT(calls[[#This Row],[Date of Call]],"DDDD")</f>
        <v>Wednesday</v>
      </c>
      <c r="K873" t="str" cm="1">
        <f t="array" ref="K873">_xlfn.IFS(calls[[#This Row],[Duration]]&lt;=10,"Under 10 mins", calls[[#This Row],[Duration]]&lt;=30, "10 to 30 mins", calls[[#This Row],[Duration]]&lt;=60, "30 to 60 mins", calls[[#This Row],[Duration]]&lt;=120, "1 to 2 hours", TRUE, "More than 2 hours")</f>
        <v>1 to 2 hours</v>
      </c>
      <c r="L873">
        <f>ROUND(calls[[#This Row],[Satisfaction Rating]],0)</f>
        <v>4</v>
      </c>
    </row>
    <row r="874" spans="2:12" x14ac:dyDescent="0.3">
      <c r="B874" t="s">
        <v>896</v>
      </c>
      <c r="C874" t="s">
        <v>16</v>
      </c>
      <c r="D874">
        <v>101</v>
      </c>
      <c r="E874" s="17" t="s">
        <v>9</v>
      </c>
      <c r="F874" s="18">
        <v>45224</v>
      </c>
      <c r="G874">
        <v>125</v>
      </c>
      <c r="H874">
        <v>4.2</v>
      </c>
      <c r="I874">
        <f>IF(MONTH(calls[[#This Row],[Date of Call]])&lt;=6, YEAR(calls[[#This Row],[Date of Call]]), YEAR(calls[[#This Row],[Date of Call]])+1)</f>
        <v>2024</v>
      </c>
      <c r="J874" t="str">
        <f>TEXT(calls[[#This Row],[Date of Call]],"DDDD")</f>
        <v>Wednesday</v>
      </c>
      <c r="K874" t="str" cm="1">
        <f t="array" ref="K874">_xlfn.IFS(calls[[#This Row],[Duration]]&lt;=10,"Under 10 mins", calls[[#This Row],[Duration]]&lt;=30, "10 to 30 mins", calls[[#This Row],[Duration]]&lt;=60, "30 to 60 mins", calls[[#This Row],[Duration]]&lt;=120, "1 to 2 hours", TRUE, "More than 2 hours")</f>
        <v>1 to 2 hours</v>
      </c>
      <c r="L874">
        <f>ROUND(calls[[#This Row],[Satisfaction Rating]],0)</f>
        <v>4</v>
      </c>
    </row>
    <row r="875" spans="2:12" x14ac:dyDescent="0.3">
      <c r="B875" t="s">
        <v>897</v>
      </c>
      <c r="C875" t="s">
        <v>16</v>
      </c>
      <c r="D875">
        <v>107</v>
      </c>
      <c r="E875" s="17" t="s">
        <v>10</v>
      </c>
      <c r="F875" s="18">
        <v>45225</v>
      </c>
      <c r="G875">
        <v>78</v>
      </c>
      <c r="H875">
        <v>4.3</v>
      </c>
      <c r="I875">
        <f>IF(MONTH(calls[[#This Row],[Date of Call]])&lt;=6, YEAR(calls[[#This Row],[Date of Call]]), YEAR(calls[[#This Row],[Date of Call]])+1)</f>
        <v>2024</v>
      </c>
      <c r="J875" t="str">
        <f>TEXT(calls[[#This Row],[Date of Call]],"DDDD")</f>
        <v>Thursday</v>
      </c>
      <c r="K875" t="str" cm="1">
        <f t="array" ref="K875">_xlfn.IFS(calls[[#This Row],[Duration]]&lt;=10,"Under 10 mins", calls[[#This Row],[Duration]]&lt;=30, "10 to 30 mins", calls[[#This Row],[Duration]]&lt;=60, "30 to 60 mins", calls[[#This Row],[Duration]]&lt;=120, "1 to 2 hours", TRUE, "More than 2 hours")</f>
        <v>1 to 2 hours</v>
      </c>
      <c r="L875">
        <f>ROUND(calls[[#This Row],[Satisfaction Rating]],0)</f>
        <v>4</v>
      </c>
    </row>
    <row r="876" spans="2:12" x14ac:dyDescent="0.3">
      <c r="B876" t="s">
        <v>898</v>
      </c>
      <c r="C876" t="s">
        <v>22</v>
      </c>
      <c r="D876">
        <v>109</v>
      </c>
      <c r="E876" s="17" t="s">
        <v>11</v>
      </c>
      <c r="F876" s="18">
        <v>45225</v>
      </c>
      <c r="G876">
        <v>180</v>
      </c>
      <c r="H876">
        <v>3.8</v>
      </c>
      <c r="I876">
        <f>IF(MONTH(calls[[#This Row],[Date of Call]])&lt;=6, YEAR(calls[[#This Row],[Date of Call]]), YEAR(calls[[#This Row],[Date of Call]])+1)</f>
        <v>2024</v>
      </c>
      <c r="J876" t="str">
        <f>TEXT(calls[[#This Row],[Date of Call]],"DDDD")</f>
        <v>Thursday</v>
      </c>
      <c r="K876" t="str" cm="1">
        <f t="array" ref="K876">_xlfn.IFS(calls[[#This Row],[Duration]]&lt;=10,"Under 10 mins", calls[[#This Row],[Duration]]&lt;=30, "10 to 30 mins", calls[[#This Row],[Duration]]&lt;=60, "30 to 60 mins", calls[[#This Row],[Duration]]&lt;=120, "1 to 2 hours", TRUE, "More than 2 hours")</f>
        <v>1 to 2 hours</v>
      </c>
      <c r="L876">
        <f>ROUND(calls[[#This Row],[Satisfaction Rating]],0)</f>
        <v>4</v>
      </c>
    </row>
    <row r="877" spans="2:12" x14ac:dyDescent="0.3">
      <c r="B877" t="s">
        <v>899</v>
      </c>
      <c r="C877" t="s">
        <v>14</v>
      </c>
      <c r="D877">
        <v>171</v>
      </c>
      <c r="E877" s="17" t="s">
        <v>10</v>
      </c>
      <c r="F877" s="18">
        <v>45225</v>
      </c>
      <c r="G877">
        <v>84</v>
      </c>
      <c r="H877">
        <v>4.4000000000000004</v>
      </c>
      <c r="I877">
        <f>IF(MONTH(calls[[#This Row],[Date of Call]])&lt;=6, YEAR(calls[[#This Row],[Date of Call]]), YEAR(calls[[#This Row],[Date of Call]])+1)</f>
        <v>2024</v>
      </c>
      <c r="J877" t="str">
        <f>TEXT(calls[[#This Row],[Date of Call]],"DDDD")</f>
        <v>Thursday</v>
      </c>
      <c r="K877" t="str" cm="1">
        <f t="array" ref="K877">_xlfn.IFS(calls[[#This Row],[Duration]]&lt;=10,"Under 10 mins", calls[[#This Row],[Duration]]&lt;=30, "10 to 30 mins", calls[[#This Row],[Duration]]&lt;=60, "30 to 60 mins", calls[[#This Row],[Duration]]&lt;=120, "1 to 2 hours", TRUE, "More than 2 hours")</f>
        <v>More than 2 hours</v>
      </c>
      <c r="L877">
        <f>ROUND(calls[[#This Row],[Satisfaction Rating]],0)</f>
        <v>4</v>
      </c>
    </row>
    <row r="878" spans="2:12" x14ac:dyDescent="0.3">
      <c r="B878" t="s">
        <v>900</v>
      </c>
      <c r="C878" t="s">
        <v>8</v>
      </c>
      <c r="D878">
        <v>21</v>
      </c>
      <c r="E878" s="17" t="s">
        <v>10</v>
      </c>
      <c r="F878" s="18">
        <v>45225</v>
      </c>
      <c r="G878">
        <v>26</v>
      </c>
      <c r="H878">
        <v>4.7</v>
      </c>
      <c r="I878">
        <f>IF(MONTH(calls[[#This Row],[Date of Call]])&lt;=6, YEAR(calls[[#This Row],[Date of Call]]), YEAR(calls[[#This Row],[Date of Call]])+1)</f>
        <v>2024</v>
      </c>
      <c r="J878" t="str">
        <f>TEXT(calls[[#This Row],[Date of Call]],"DDDD")</f>
        <v>Thursday</v>
      </c>
      <c r="K878" t="str" cm="1">
        <f t="array" ref="K878">_xlfn.IFS(calls[[#This Row],[Duration]]&lt;=10,"Under 10 mins", calls[[#This Row],[Duration]]&lt;=30, "10 to 30 mins", calls[[#This Row],[Duration]]&lt;=60, "30 to 60 mins", calls[[#This Row],[Duration]]&lt;=120, "1 to 2 hours", TRUE, "More than 2 hours")</f>
        <v>10 to 30 mins</v>
      </c>
      <c r="L878">
        <f>ROUND(calls[[#This Row],[Satisfaction Rating]],0)</f>
        <v>5</v>
      </c>
    </row>
    <row r="879" spans="2:12" x14ac:dyDescent="0.3">
      <c r="B879" t="s">
        <v>901</v>
      </c>
      <c r="C879" t="s">
        <v>12</v>
      </c>
      <c r="D879">
        <v>94</v>
      </c>
      <c r="E879" s="17" t="s">
        <v>10</v>
      </c>
      <c r="F879" s="18">
        <v>45226</v>
      </c>
      <c r="G879">
        <v>140</v>
      </c>
      <c r="H879">
        <v>3.6</v>
      </c>
      <c r="I879">
        <f>IF(MONTH(calls[[#This Row],[Date of Call]])&lt;=6, YEAR(calls[[#This Row],[Date of Call]]), YEAR(calls[[#This Row],[Date of Call]])+1)</f>
        <v>2024</v>
      </c>
      <c r="J879" t="str">
        <f>TEXT(calls[[#This Row],[Date of Call]],"DDDD")</f>
        <v>Friday</v>
      </c>
      <c r="K879" t="str" cm="1">
        <f t="array" ref="K879">_xlfn.IFS(calls[[#This Row],[Duration]]&lt;=10,"Under 10 mins", calls[[#This Row],[Duration]]&lt;=30, "10 to 30 mins", calls[[#This Row],[Duration]]&lt;=60, "30 to 60 mins", calls[[#This Row],[Duration]]&lt;=120, "1 to 2 hours", TRUE, "More than 2 hours")</f>
        <v>1 to 2 hours</v>
      </c>
      <c r="L879">
        <f>ROUND(calls[[#This Row],[Satisfaction Rating]],0)</f>
        <v>4</v>
      </c>
    </row>
    <row r="880" spans="2:12" x14ac:dyDescent="0.3">
      <c r="B880" t="s">
        <v>902</v>
      </c>
      <c r="C880" t="s">
        <v>21</v>
      </c>
      <c r="D880">
        <v>97</v>
      </c>
      <c r="E880" s="17" t="s">
        <v>11</v>
      </c>
      <c r="F880" s="18">
        <v>45226</v>
      </c>
      <c r="G880">
        <v>31</v>
      </c>
      <c r="H880">
        <v>2.2000000000000002</v>
      </c>
      <c r="I880">
        <f>IF(MONTH(calls[[#This Row],[Date of Call]])&lt;=6, YEAR(calls[[#This Row],[Date of Call]]), YEAR(calls[[#This Row],[Date of Call]])+1)</f>
        <v>2024</v>
      </c>
      <c r="J880" t="str">
        <f>TEXT(calls[[#This Row],[Date of Call]],"DDDD")</f>
        <v>Friday</v>
      </c>
      <c r="K880" t="str" cm="1">
        <f t="array" ref="K880">_xlfn.IFS(calls[[#This Row],[Duration]]&lt;=10,"Under 10 mins", calls[[#This Row],[Duration]]&lt;=30, "10 to 30 mins", calls[[#This Row],[Duration]]&lt;=60, "30 to 60 mins", calls[[#This Row],[Duration]]&lt;=120, "1 to 2 hours", TRUE, "More than 2 hours")</f>
        <v>1 to 2 hours</v>
      </c>
      <c r="L880">
        <f>ROUND(calls[[#This Row],[Satisfaction Rating]],0)</f>
        <v>2</v>
      </c>
    </row>
    <row r="881" spans="2:12" x14ac:dyDescent="0.3">
      <c r="B881" t="s">
        <v>903</v>
      </c>
      <c r="C881" t="s">
        <v>24</v>
      </c>
      <c r="D881">
        <v>72</v>
      </c>
      <c r="E881" s="17" t="s">
        <v>11</v>
      </c>
      <c r="F881" s="18">
        <v>45226</v>
      </c>
      <c r="G881">
        <v>108</v>
      </c>
      <c r="H881">
        <v>4.8</v>
      </c>
      <c r="I881">
        <f>IF(MONTH(calls[[#This Row],[Date of Call]])&lt;=6, YEAR(calls[[#This Row],[Date of Call]]), YEAR(calls[[#This Row],[Date of Call]])+1)</f>
        <v>2024</v>
      </c>
      <c r="J881" t="str">
        <f>TEXT(calls[[#This Row],[Date of Call]],"DDDD")</f>
        <v>Friday</v>
      </c>
      <c r="K881" t="str" cm="1">
        <f t="array" ref="K881">_xlfn.IFS(calls[[#This Row],[Duration]]&lt;=10,"Under 10 mins", calls[[#This Row],[Duration]]&lt;=30, "10 to 30 mins", calls[[#This Row],[Duration]]&lt;=60, "30 to 60 mins", calls[[#This Row],[Duration]]&lt;=120, "1 to 2 hours", TRUE, "More than 2 hours")</f>
        <v>1 to 2 hours</v>
      </c>
      <c r="L881">
        <f>ROUND(calls[[#This Row],[Satisfaction Rating]],0)</f>
        <v>5</v>
      </c>
    </row>
    <row r="882" spans="2:12" x14ac:dyDescent="0.3">
      <c r="B882" t="s">
        <v>904</v>
      </c>
      <c r="C882" t="s">
        <v>14</v>
      </c>
      <c r="D882">
        <v>143</v>
      </c>
      <c r="E882" s="17" t="s">
        <v>13</v>
      </c>
      <c r="F882" s="18">
        <v>45227</v>
      </c>
      <c r="G882">
        <v>58</v>
      </c>
      <c r="H882">
        <v>4.3</v>
      </c>
      <c r="I882">
        <f>IF(MONTH(calls[[#This Row],[Date of Call]])&lt;=6, YEAR(calls[[#This Row],[Date of Call]]), YEAR(calls[[#This Row],[Date of Call]])+1)</f>
        <v>2024</v>
      </c>
      <c r="J882" t="str">
        <f>TEXT(calls[[#This Row],[Date of Call]],"DDDD")</f>
        <v>Saturday</v>
      </c>
      <c r="K882" t="str" cm="1">
        <f t="array" ref="K882">_xlfn.IFS(calls[[#This Row],[Duration]]&lt;=10,"Under 10 mins", calls[[#This Row],[Duration]]&lt;=30, "10 to 30 mins", calls[[#This Row],[Duration]]&lt;=60, "30 to 60 mins", calls[[#This Row],[Duration]]&lt;=120, "1 to 2 hours", TRUE, "More than 2 hours")</f>
        <v>More than 2 hours</v>
      </c>
      <c r="L882">
        <f>ROUND(calls[[#This Row],[Satisfaction Rating]],0)</f>
        <v>4</v>
      </c>
    </row>
    <row r="883" spans="2:12" x14ac:dyDescent="0.3">
      <c r="B883" t="s">
        <v>905</v>
      </c>
      <c r="C883" t="s">
        <v>14</v>
      </c>
      <c r="D883">
        <v>64</v>
      </c>
      <c r="E883" s="17" t="s">
        <v>11</v>
      </c>
      <c r="F883" s="18">
        <v>45227</v>
      </c>
      <c r="G883">
        <v>185</v>
      </c>
      <c r="H883">
        <v>2.2000000000000002</v>
      </c>
      <c r="I883">
        <f>IF(MONTH(calls[[#This Row],[Date of Call]])&lt;=6, YEAR(calls[[#This Row],[Date of Call]]), YEAR(calls[[#This Row],[Date of Call]])+1)</f>
        <v>2024</v>
      </c>
      <c r="J883" t="str">
        <f>TEXT(calls[[#This Row],[Date of Call]],"DDDD")</f>
        <v>Saturday</v>
      </c>
      <c r="K883" t="str" cm="1">
        <f t="array" ref="K883">_xlfn.IFS(calls[[#This Row],[Duration]]&lt;=10,"Under 10 mins", calls[[#This Row],[Duration]]&lt;=30, "10 to 30 mins", calls[[#This Row],[Duration]]&lt;=60, "30 to 60 mins", calls[[#This Row],[Duration]]&lt;=120, "1 to 2 hours", TRUE, "More than 2 hours")</f>
        <v>1 to 2 hours</v>
      </c>
      <c r="L883">
        <f>ROUND(calls[[#This Row],[Satisfaction Rating]],0)</f>
        <v>2</v>
      </c>
    </row>
    <row r="884" spans="2:12" x14ac:dyDescent="0.3">
      <c r="B884" t="s">
        <v>906</v>
      </c>
      <c r="C884" t="s">
        <v>14</v>
      </c>
      <c r="D884">
        <v>69</v>
      </c>
      <c r="E884" s="17" t="s">
        <v>11</v>
      </c>
      <c r="F884" s="18">
        <v>45227</v>
      </c>
      <c r="G884">
        <v>40</v>
      </c>
      <c r="H884">
        <v>4.8</v>
      </c>
      <c r="I884">
        <f>IF(MONTH(calls[[#This Row],[Date of Call]])&lt;=6, YEAR(calls[[#This Row],[Date of Call]]), YEAR(calls[[#This Row],[Date of Call]])+1)</f>
        <v>2024</v>
      </c>
      <c r="J884" t="str">
        <f>TEXT(calls[[#This Row],[Date of Call]],"DDDD")</f>
        <v>Saturday</v>
      </c>
      <c r="K884" t="str" cm="1">
        <f t="array" ref="K884">_xlfn.IFS(calls[[#This Row],[Duration]]&lt;=10,"Under 10 mins", calls[[#This Row],[Duration]]&lt;=30, "10 to 30 mins", calls[[#This Row],[Duration]]&lt;=60, "30 to 60 mins", calls[[#This Row],[Duration]]&lt;=120, "1 to 2 hours", TRUE, "More than 2 hours")</f>
        <v>1 to 2 hours</v>
      </c>
      <c r="L884">
        <f>ROUND(calls[[#This Row],[Satisfaction Rating]],0)</f>
        <v>5</v>
      </c>
    </row>
    <row r="885" spans="2:12" x14ac:dyDescent="0.3">
      <c r="B885" t="s">
        <v>907</v>
      </c>
      <c r="C885" t="s">
        <v>14</v>
      </c>
      <c r="D885">
        <v>18</v>
      </c>
      <c r="E885" s="17" t="s">
        <v>6</v>
      </c>
      <c r="F885" s="18">
        <v>45227</v>
      </c>
      <c r="G885">
        <v>225</v>
      </c>
      <c r="H885">
        <v>2.6</v>
      </c>
      <c r="I885">
        <f>IF(MONTH(calls[[#This Row],[Date of Call]])&lt;=6, YEAR(calls[[#This Row],[Date of Call]]), YEAR(calls[[#This Row],[Date of Call]])+1)</f>
        <v>2024</v>
      </c>
      <c r="J885" t="str">
        <f>TEXT(calls[[#This Row],[Date of Call]],"DDDD")</f>
        <v>Saturday</v>
      </c>
      <c r="K885" t="str" cm="1">
        <f t="array" ref="K885">_xlfn.IFS(calls[[#This Row],[Duration]]&lt;=10,"Under 10 mins", calls[[#This Row],[Duration]]&lt;=30, "10 to 30 mins", calls[[#This Row],[Duration]]&lt;=60, "30 to 60 mins", calls[[#This Row],[Duration]]&lt;=120, "1 to 2 hours", TRUE, "More than 2 hours")</f>
        <v>10 to 30 mins</v>
      </c>
      <c r="L885">
        <f>ROUND(calls[[#This Row],[Satisfaction Rating]],0)</f>
        <v>3</v>
      </c>
    </row>
    <row r="886" spans="2:12" x14ac:dyDescent="0.3">
      <c r="B886" t="s">
        <v>908</v>
      </c>
      <c r="C886" t="s">
        <v>21</v>
      </c>
      <c r="D886">
        <v>100</v>
      </c>
      <c r="E886" s="17" t="s">
        <v>13</v>
      </c>
      <c r="F886" s="18">
        <v>45227</v>
      </c>
      <c r="G886">
        <v>150</v>
      </c>
      <c r="H886">
        <v>2.6</v>
      </c>
      <c r="I886">
        <f>IF(MONTH(calls[[#This Row],[Date of Call]])&lt;=6, YEAR(calls[[#This Row],[Date of Call]]), YEAR(calls[[#This Row],[Date of Call]])+1)</f>
        <v>2024</v>
      </c>
      <c r="J886" t="str">
        <f>TEXT(calls[[#This Row],[Date of Call]],"DDDD")</f>
        <v>Saturday</v>
      </c>
      <c r="K886" t="str" cm="1">
        <f t="array" ref="K886">_xlfn.IFS(calls[[#This Row],[Duration]]&lt;=10,"Under 10 mins", calls[[#This Row],[Duration]]&lt;=30, "10 to 30 mins", calls[[#This Row],[Duration]]&lt;=60, "30 to 60 mins", calls[[#This Row],[Duration]]&lt;=120, "1 to 2 hours", TRUE, "More than 2 hours")</f>
        <v>1 to 2 hours</v>
      </c>
      <c r="L886">
        <f>ROUND(calls[[#This Row],[Satisfaction Rating]],0)</f>
        <v>3</v>
      </c>
    </row>
    <row r="887" spans="2:12" x14ac:dyDescent="0.3">
      <c r="B887" t="s">
        <v>909</v>
      </c>
      <c r="C887" t="s">
        <v>18</v>
      </c>
      <c r="D887">
        <v>110</v>
      </c>
      <c r="E887" s="17" t="s">
        <v>9</v>
      </c>
      <c r="F887" s="18">
        <v>45228</v>
      </c>
      <c r="G887">
        <v>88</v>
      </c>
      <c r="H887">
        <v>3.4</v>
      </c>
      <c r="I887">
        <f>IF(MONTH(calls[[#This Row],[Date of Call]])&lt;=6, YEAR(calls[[#This Row],[Date of Call]]), YEAR(calls[[#This Row],[Date of Call]])+1)</f>
        <v>2024</v>
      </c>
      <c r="J887" t="str">
        <f>TEXT(calls[[#This Row],[Date of Call]],"DDDD")</f>
        <v>Sunday</v>
      </c>
      <c r="K887" t="str" cm="1">
        <f t="array" ref="K887">_xlfn.IFS(calls[[#This Row],[Duration]]&lt;=10,"Under 10 mins", calls[[#This Row],[Duration]]&lt;=30, "10 to 30 mins", calls[[#This Row],[Duration]]&lt;=60, "30 to 60 mins", calls[[#This Row],[Duration]]&lt;=120, "1 to 2 hours", TRUE, "More than 2 hours")</f>
        <v>1 to 2 hours</v>
      </c>
      <c r="L887">
        <f>ROUND(calls[[#This Row],[Satisfaction Rating]],0)</f>
        <v>3</v>
      </c>
    </row>
    <row r="888" spans="2:12" x14ac:dyDescent="0.3">
      <c r="B888" t="s">
        <v>910</v>
      </c>
      <c r="C888" t="s">
        <v>7</v>
      </c>
      <c r="D888">
        <v>41</v>
      </c>
      <c r="E888" s="17" t="s">
        <v>10</v>
      </c>
      <c r="F888" s="18">
        <v>45228</v>
      </c>
      <c r="G888">
        <v>140</v>
      </c>
      <c r="H888">
        <v>3.7</v>
      </c>
      <c r="I888">
        <f>IF(MONTH(calls[[#This Row],[Date of Call]])&lt;=6, YEAR(calls[[#This Row],[Date of Call]]), YEAR(calls[[#This Row],[Date of Call]])+1)</f>
        <v>2024</v>
      </c>
      <c r="J888" t="str">
        <f>TEXT(calls[[#This Row],[Date of Call]],"DDDD")</f>
        <v>Sunday</v>
      </c>
      <c r="K888" t="str" cm="1">
        <f t="array" ref="K888">_xlfn.IFS(calls[[#This Row],[Duration]]&lt;=10,"Under 10 mins", calls[[#This Row],[Duration]]&lt;=30, "10 to 30 mins", calls[[#This Row],[Duration]]&lt;=60, "30 to 60 mins", calls[[#This Row],[Duration]]&lt;=120, "1 to 2 hours", TRUE, "More than 2 hours")</f>
        <v>30 to 60 mins</v>
      </c>
      <c r="L888">
        <f>ROUND(calls[[#This Row],[Satisfaction Rating]],0)</f>
        <v>4</v>
      </c>
    </row>
    <row r="889" spans="2:12" x14ac:dyDescent="0.3">
      <c r="B889" t="s">
        <v>911</v>
      </c>
      <c r="C889" t="s">
        <v>18</v>
      </c>
      <c r="D889">
        <v>147</v>
      </c>
      <c r="E889" s="17" t="s">
        <v>9</v>
      </c>
      <c r="F889" s="18">
        <v>45228</v>
      </c>
      <c r="G889">
        <v>68</v>
      </c>
      <c r="H889">
        <v>2.1</v>
      </c>
      <c r="I889">
        <f>IF(MONTH(calls[[#This Row],[Date of Call]])&lt;=6, YEAR(calls[[#This Row],[Date of Call]]), YEAR(calls[[#This Row],[Date of Call]])+1)</f>
        <v>2024</v>
      </c>
      <c r="J889" t="str">
        <f>TEXT(calls[[#This Row],[Date of Call]],"DDDD")</f>
        <v>Sunday</v>
      </c>
      <c r="K889" t="str" cm="1">
        <f t="array" ref="K889">_xlfn.IFS(calls[[#This Row],[Duration]]&lt;=10,"Under 10 mins", calls[[#This Row],[Duration]]&lt;=30, "10 to 30 mins", calls[[#This Row],[Duration]]&lt;=60, "30 to 60 mins", calls[[#This Row],[Duration]]&lt;=120, "1 to 2 hours", TRUE, "More than 2 hours")</f>
        <v>More than 2 hours</v>
      </c>
      <c r="L889">
        <f>ROUND(calls[[#This Row],[Satisfaction Rating]],0)</f>
        <v>2</v>
      </c>
    </row>
    <row r="890" spans="2:12" x14ac:dyDescent="0.3">
      <c r="B890" t="s">
        <v>912</v>
      </c>
      <c r="C890" t="s">
        <v>12</v>
      </c>
      <c r="D890">
        <v>31</v>
      </c>
      <c r="E890" s="17" t="s">
        <v>6</v>
      </c>
      <c r="F890" s="18">
        <v>45229</v>
      </c>
      <c r="G890">
        <v>105</v>
      </c>
      <c r="H890">
        <v>3.6</v>
      </c>
      <c r="I890">
        <f>IF(MONTH(calls[[#This Row],[Date of Call]])&lt;=6, YEAR(calls[[#This Row],[Date of Call]]), YEAR(calls[[#This Row],[Date of Call]])+1)</f>
        <v>2024</v>
      </c>
      <c r="J890" t="str">
        <f>TEXT(calls[[#This Row],[Date of Call]],"DDDD")</f>
        <v>Monday</v>
      </c>
      <c r="K890" t="str" cm="1">
        <f t="array" ref="K890">_xlfn.IFS(calls[[#This Row],[Duration]]&lt;=10,"Under 10 mins", calls[[#This Row],[Duration]]&lt;=30, "10 to 30 mins", calls[[#This Row],[Duration]]&lt;=60, "30 to 60 mins", calls[[#This Row],[Duration]]&lt;=120, "1 to 2 hours", TRUE, "More than 2 hours")</f>
        <v>30 to 60 mins</v>
      </c>
      <c r="L890">
        <f>ROUND(calls[[#This Row],[Satisfaction Rating]],0)</f>
        <v>4</v>
      </c>
    </row>
    <row r="891" spans="2:12" x14ac:dyDescent="0.3">
      <c r="B891" t="s">
        <v>913</v>
      </c>
      <c r="C891" t="s">
        <v>17</v>
      </c>
      <c r="D891">
        <v>142</v>
      </c>
      <c r="E891" s="17" t="s">
        <v>10</v>
      </c>
      <c r="F891" s="18">
        <v>45229</v>
      </c>
      <c r="G891">
        <v>40</v>
      </c>
      <c r="H891">
        <v>3.8</v>
      </c>
      <c r="I891">
        <f>IF(MONTH(calls[[#This Row],[Date of Call]])&lt;=6, YEAR(calls[[#This Row],[Date of Call]]), YEAR(calls[[#This Row],[Date of Call]])+1)</f>
        <v>2024</v>
      </c>
      <c r="J891" t="str">
        <f>TEXT(calls[[#This Row],[Date of Call]],"DDDD")</f>
        <v>Monday</v>
      </c>
      <c r="K891" t="str" cm="1">
        <f t="array" ref="K891">_xlfn.IFS(calls[[#This Row],[Duration]]&lt;=10,"Under 10 mins", calls[[#This Row],[Duration]]&lt;=30, "10 to 30 mins", calls[[#This Row],[Duration]]&lt;=60, "30 to 60 mins", calls[[#This Row],[Duration]]&lt;=120, "1 to 2 hours", TRUE, "More than 2 hours")</f>
        <v>More than 2 hours</v>
      </c>
      <c r="L891">
        <f>ROUND(calls[[#This Row],[Satisfaction Rating]],0)</f>
        <v>4</v>
      </c>
    </row>
    <row r="892" spans="2:12" x14ac:dyDescent="0.3">
      <c r="B892" t="s">
        <v>914</v>
      </c>
      <c r="C892" t="s">
        <v>22</v>
      </c>
      <c r="D892">
        <v>61</v>
      </c>
      <c r="E892" s="17" t="s">
        <v>10</v>
      </c>
      <c r="F892" s="18">
        <v>45229</v>
      </c>
      <c r="G892">
        <v>82</v>
      </c>
      <c r="H892">
        <v>3.1</v>
      </c>
      <c r="I892">
        <f>IF(MONTH(calls[[#This Row],[Date of Call]])&lt;=6, YEAR(calls[[#This Row],[Date of Call]]), YEAR(calls[[#This Row],[Date of Call]])+1)</f>
        <v>2024</v>
      </c>
      <c r="J892" t="str">
        <f>TEXT(calls[[#This Row],[Date of Call]],"DDDD")</f>
        <v>Monday</v>
      </c>
      <c r="K892" t="str" cm="1">
        <f t="array" ref="K892">_xlfn.IFS(calls[[#This Row],[Duration]]&lt;=10,"Under 10 mins", calls[[#This Row],[Duration]]&lt;=30, "10 to 30 mins", calls[[#This Row],[Duration]]&lt;=60, "30 to 60 mins", calls[[#This Row],[Duration]]&lt;=120, "1 to 2 hours", TRUE, "More than 2 hours")</f>
        <v>1 to 2 hours</v>
      </c>
      <c r="L892">
        <f>ROUND(calls[[#This Row],[Satisfaction Rating]],0)</f>
        <v>3</v>
      </c>
    </row>
    <row r="893" spans="2:12" x14ac:dyDescent="0.3">
      <c r="B893" t="s">
        <v>915</v>
      </c>
      <c r="C893" t="s">
        <v>20</v>
      </c>
      <c r="D893">
        <v>86</v>
      </c>
      <c r="E893" s="17" t="s">
        <v>6</v>
      </c>
      <c r="F893" s="18">
        <v>45230</v>
      </c>
      <c r="G893">
        <v>90</v>
      </c>
      <c r="H893">
        <v>4.4000000000000004</v>
      </c>
      <c r="I893">
        <f>IF(MONTH(calls[[#This Row],[Date of Call]])&lt;=6, YEAR(calls[[#This Row],[Date of Call]]), YEAR(calls[[#This Row],[Date of Call]])+1)</f>
        <v>2024</v>
      </c>
      <c r="J893" t="str">
        <f>TEXT(calls[[#This Row],[Date of Call]],"DDDD")</f>
        <v>Tuesday</v>
      </c>
      <c r="K893" t="str" cm="1">
        <f t="array" ref="K893">_xlfn.IFS(calls[[#This Row],[Duration]]&lt;=10,"Under 10 mins", calls[[#This Row],[Duration]]&lt;=30, "10 to 30 mins", calls[[#This Row],[Duration]]&lt;=60, "30 to 60 mins", calls[[#This Row],[Duration]]&lt;=120, "1 to 2 hours", TRUE, "More than 2 hours")</f>
        <v>1 to 2 hours</v>
      </c>
      <c r="L893">
        <f>ROUND(calls[[#This Row],[Satisfaction Rating]],0)</f>
        <v>4</v>
      </c>
    </row>
    <row r="894" spans="2:12" x14ac:dyDescent="0.3">
      <c r="B894" t="s">
        <v>916</v>
      </c>
      <c r="C894" t="s">
        <v>23</v>
      </c>
      <c r="D894">
        <v>165</v>
      </c>
      <c r="E894" s="17" t="s">
        <v>13</v>
      </c>
      <c r="F894" s="18">
        <v>45231</v>
      </c>
      <c r="G894">
        <v>66</v>
      </c>
      <c r="H894">
        <v>4.8</v>
      </c>
      <c r="I894">
        <f>IF(MONTH(calls[[#This Row],[Date of Call]])&lt;=6, YEAR(calls[[#This Row],[Date of Call]]), YEAR(calls[[#This Row],[Date of Call]])+1)</f>
        <v>2024</v>
      </c>
      <c r="J894" t="str">
        <f>TEXT(calls[[#This Row],[Date of Call]],"DDDD")</f>
        <v>Wednesday</v>
      </c>
      <c r="K894" t="str" cm="1">
        <f t="array" ref="K894">_xlfn.IFS(calls[[#This Row],[Duration]]&lt;=10,"Under 10 mins", calls[[#This Row],[Duration]]&lt;=30, "10 to 30 mins", calls[[#This Row],[Duration]]&lt;=60, "30 to 60 mins", calls[[#This Row],[Duration]]&lt;=120, "1 to 2 hours", TRUE, "More than 2 hours")</f>
        <v>More than 2 hours</v>
      </c>
      <c r="L894">
        <f>ROUND(calls[[#This Row],[Satisfaction Rating]],0)</f>
        <v>5</v>
      </c>
    </row>
    <row r="895" spans="2:12" x14ac:dyDescent="0.3">
      <c r="B895" t="s">
        <v>917</v>
      </c>
      <c r="C895" t="s">
        <v>5</v>
      </c>
      <c r="D895">
        <v>62</v>
      </c>
      <c r="E895" s="17" t="s">
        <v>9</v>
      </c>
      <c r="F895" s="18">
        <v>45231</v>
      </c>
      <c r="G895">
        <v>78</v>
      </c>
      <c r="H895">
        <v>3.5</v>
      </c>
      <c r="I895">
        <f>IF(MONTH(calls[[#This Row],[Date of Call]])&lt;=6, YEAR(calls[[#This Row],[Date of Call]]), YEAR(calls[[#This Row],[Date of Call]])+1)</f>
        <v>2024</v>
      </c>
      <c r="J895" t="str">
        <f>TEXT(calls[[#This Row],[Date of Call]],"DDDD")</f>
        <v>Wednesday</v>
      </c>
      <c r="K895" t="str" cm="1">
        <f t="array" ref="K895">_xlfn.IFS(calls[[#This Row],[Duration]]&lt;=10,"Under 10 mins", calls[[#This Row],[Duration]]&lt;=30, "10 to 30 mins", calls[[#This Row],[Duration]]&lt;=60, "30 to 60 mins", calls[[#This Row],[Duration]]&lt;=120, "1 to 2 hours", TRUE, "More than 2 hours")</f>
        <v>1 to 2 hours</v>
      </c>
      <c r="L895">
        <f>ROUND(calls[[#This Row],[Satisfaction Rating]],0)</f>
        <v>4</v>
      </c>
    </row>
    <row r="896" spans="2:12" x14ac:dyDescent="0.3">
      <c r="B896" t="s">
        <v>918</v>
      </c>
      <c r="C896" t="s">
        <v>21</v>
      </c>
      <c r="D896">
        <v>103</v>
      </c>
      <c r="E896" s="17" t="s">
        <v>13</v>
      </c>
      <c r="F896" s="18">
        <v>45232</v>
      </c>
      <c r="G896">
        <v>66</v>
      </c>
      <c r="H896">
        <v>4.4000000000000004</v>
      </c>
      <c r="I896">
        <f>IF(MONTH(calls[[#This Row],[Date of Call]])&lt;=6, YEAR(calls[[#This Row],[Date of Call]]), YEAR(calls[[#This Row],[Date of Call]])+1)</f>
        <v>2024</v>
      </c>
      <c r="J896" t="str">
        <f>TEXT(calls[[#This Row],[Date of Call]],"DDDD")</f>
        <v>Thursday</v>
      </c>
      <c r="K896" t="str" cm="1">
        <f t="array" ref="K896">_xlfn.IFS(calls[[#This Row],[Duration]]&lt;=10,"Under 10 mins", calls[[#This Row],[Duration]]&lt;=30, "10 to 30 mins", calls[[#This Row],[Duration]]&lt;=60, "30 to 60 mins", calls[[#This Row],[Duration]]&lt;=120, "1 to 2 hours", TRUE, "More than 2 hours")</f>
        <v>1 to 2 hours</v>
      </c>
      <c r="L896">
        <f>ROUND(calls[[#This Row],[Satisfaction Rating]],0)</f>
        <v>4</v>
      </c>
    </row>
    <row r="897" spans="2:12" x14ac:dyDescent="0.3">
      <c r="B897" t="s">
        <v>919</v>
      </c>
      <c r="C897" t="s">
        <v>17</v>
      </c>
      <c r="D897">
        <v>56</v>
      </c>
      <c r="E897" s="17" t="s">
        <v>6</v>
      </c>
      <c r="F897" s="18">
        <v>45233</v>
      </c>
      <c r="G897">
        <v>160</v>
      </c>
      <c r="H897">
        <v>3.8</v>
      </c>
      <c r="I897">
        <f>IF(MONTH(calls[[#This Row],[Date of Call]])&lt;=6, YEAR(calls[[#This Row],[Date of Call]]), YEAR(calls[[#This Row],[Date of Call]])+1)</f>
        <v>2024</v>
      </c>
      <c r="J897" t="str">
        <f>TEXT(calls[[#This Row],[Date of Call]],"DDDD")</f>
        <v>Friday</v>
      </c>
      <c r="K897" t="str" cm="1">
        <f t="array" ref="K897">_xlfn.IFS(calls[[#This Row],[Duration]]&lt;=10,"Under 10 mins", calls[[#This Row],[Duration]]&lt;=30, "10 to 30 mins", calls[[#This Row],[Duration]]&lt;=60, "30 to 60 mins", calls[[#This Row],[Duration]]&lt;=120, "1 to 2 hours", TRUE, "More than 2 hours")</f>
        <v>30 to 60 mins</v>
      </c>
      <c r="L897">
        <f>ROUND(calls[[#This Row],[Satisfaction Rating]],0)</f>
        <v>4</v>
      </c>
    </row>
    <row r="898" spans="2:12" x14ac:dyDescent="0.3">
      <c r="B898" t="s">
        <v>920</v>
      </c>
      <c r="C898" t="s">
        <v>16</v>
      </c>
      <c r="D898">
        <v>114</v>
      </c>
      <c r="E898" s="17" t="s">
        <v>10</v>
      </c>
      <c r="F898" s="18">
        <v>45234</v>
      </c>
      <c r="G898">
        <v>144</v>
      </c>
      <c r="H898">
        <v>3.8</v>
      </c>
      <c r="I898">
        <f>IF(MONTH(calls[[#This Row],[Date of Call]])&lt;=6, YEAR(calls[[#This Row],[Date of Call]]), YEAR(calls[[#This Row],[Date of Call]])+1)</f>
        <v>2024</v>
      </c>
      <c r="J898" t="str">
        <f>TEXT(calls[[#This Row],[Date of Call]],"DDDD")</f>
        <v>Saturday</v>
      </c>
      <c r="K898" t="str" cm="1">
        <f t="array" ref="K898">_xlfn.IFS(calls[[#This Row],[Duration]]&lt;=10,"Under 10 mins", calls[[#This Row],[Duration]]&lt;=30, "10 to 30 mins", calls[[#This Row],[Duration]]&lt;=60, "30 to 60 mins", calls[[#This Row],[Duration]]&lt;=120, "1 to 2 hours", TRUE, "More than 2 hours")</f>
        <v>1 to 2 hours</v>
      </c>
      <c r="L898">
        <f>ROUND(calls[[#This Row],[Satisfaction Rating]],0)</f>
        <v>4</v>
      </c>
    </row>
    <row r="899" spans="2:12" x14ac:dyDescent="0.3">
      <c r="B899" t="s">
        <v>921</v>
      </c>
      <c r="C899" t="s">
        <v>17</v>
      </c>
      <c r="D899">
        <v>112</v>
      </c>
      <c r="E899" s="17" t="s">
        <v>11</v>
      </c>
      <c r="F899" s="18">
        <v>45234</v>
      </c>
      <c r="G899">
        <v>200</v>
      </c>
      <c r="H899">
        <v>4.5999999999999996</v>
      </c>
      <c r="I899">
        <f>IF(MONTH(calls[[#This Row],[Date of Call]])&lt;=6, YEAR(calls[[#This Row],[Date of Call]]), YEAR(calls[[#This Row],[Date of Call]])+1)</f>
        <v>2024</v>
      </c>
      <c r="J899" t="str">
        <f>TEXT(calls[[#This Row],[Date of Call]],"DDDD")</f>
        <v>Saturday</v>
      </c>
      <c r="K899" t="str" cm="1">
        <f t="array" ref="K899">_xlfn.IFS(calls[[#This Row],[Duration]]&lt;=10,"Under 10 mins", calls[[#This Row],[Duration]]&lt;=30, "10 to 30 mins", calls[[#This Row],[Duration]]&lt;=60, "30 to 60 mins", calls[[#This Row],[Duration]]&lt;=120, "1 to 2 hours", TRUE, "More than 2 hours")</f>
        <v>1 to 2 hours</v>
      </c>
      <c r="L899">
        <f>ROUND(calls[[#This Row],[Satisfaction Rating]],0)</f>
        <v>5</v>
      </c>
    </row>
    <row r="900" spans="2:12" x14ac:dyDescent="0.3">
      <c r="B900" t="s">
        <v>922</v>
      </c>
      <c r="C900" t="s">
        <v>15</v>
      </c>
      <c r="D900">
        <v>52</v>
      </c>
      <c r="E900" s="17" t="s">
        <v>9</v>
      </c>
      <c r="F900" s="18">
        <v>45236</v>
      </c>
      <c r="G900">
        <v>220</v>
      </c>
      <c r="H900">
        <v>5</v>
      </c>
      <c r="I900">
        <f>IF(MONTH(calls[[#This Row],[Date of Call]])&lt;=6, YEAR(calls[[#This Row],[Date of Call]]), YEAR(calls[[#This Row],[Date of Call]])+1)</f>
        <v>2024</v>
      </c>
      <c r="J900" t="str">
        <f>TEXT(calls[[#This Row],[Date of Call]],"DDDD")</f>
        <v>Monday</v>
      </c>
      <c r="K900" t="str" cm="1">
        <f t="array" ref="K900">_xlfn.IFS(calls[[#This Row],[Duration]]&lt;=10,"Under 10 mins", calls[[#This Row],[Duration]]&lt;=30, "10 to 30 mins", calls[[#This Row],[Duration]]&lt;=60, "30 to 60 mins", calls[[#This Row],[Duration]]&lt;=120, "1 to 2 hours", TRUE, "More than 2 hours")</f>
        <v>30 to 60 mins</v>
      </c>
      <c r="L900">
        <f>ROUND(calls[[#This Row],[Satisfaction Rating]],0)</f>
        <v>5</v>
      </c>
    </row>
    <row r="901" spans="2:12" x14ac:dyDescent="0.3">
      <c r="B901" t="s">
        <v>923</v>
      </c>
      <c r="C901" t="s">
        <v>21</v>
      </c>
      <c r="D901">
        <v>105</v>
      </c>
      <c r="E901" s="17" t="s">
        <v>13</v>
      </c>
      <c r="F901" s="18">
        <v>45237</v>
      </c>
      <c r="G901">
        <v>112</v>
      </c>
      <c r="H901">
        <v>3.2</v>
      </c>
      <c r="I901">
        <f>IF(MONTH(calls[[#This Row],[Date of Call]])&lt;=6, YEAR(calls[[#This Row],[Date of Call]]), YEAR(calls[[#This Row],[Date of Call]])+1)</f>
        <v>2024</v>
      </c>
      <c r="J901" t="str">
        <f>TEXT(calls[[#This Row],[Date of Call]],"DDDD")</f>
        <v>Tuesday</v>
      </c>
      <c r="K901" t="str" cm="1">
        <f t="array" ref="K901">_xlfn.IFS(calls[[#This Row],[Duration]]&lt;=10,"Under 10 mins", calls[[#This Row],[Duration]]&lt;=30, "10 to 30 mins", calls[[#This Row],[Duration]]&lt;=60, "30 to 60 mins", calls[[#This Row],[Duration]]&lt;=120, "1 to 2 hours", TRUE, "More than 2 hours")</f>
        <v>1 to 2 hours</v>
      </c>
      <c r="L901">
        <f>ROUND(calls[[#This Row],[Satisfaction Rating]],0)</f>
        <v>3</v>
      </c>
    </row>
    <row r="902" spans="2:12" x14ac:dyDescent="0.3">
      <c r="B902" t="s">
        <v>924</v>
      </c>
      <c r="C902" t="s">
        <v>23</v>
      </c>
      <c r="D902">
        <v>91</v>
      </c>
      <c r="E902" s="17" t="s">
        <v>6</v>
      </c>
      <c r="F902" s="18">
        <v>45237</v>
      </c>
      <c r="G902">
        <v>110</v>
      </c>
      <c r="H902">
        <v>3.7</v>
      </c>
      <c r="I902">
        <f>IF(MONTH(calls[[#This Row],[Date of Call]])&lt;=6, YEAR(calls[[#This Row],[Date of Call]]), YEAR(calls[[#This Row],[Date of Call]])+1)</f>
        <v>2024</v>
      </c>
      <c r="J902" t="str">
        <f>TEXT(calls[[#This Row],[Date of Call]],"DDDD")</f>
        <v>Tuesday</v>
      </c>
      <c r="K902" t="str" cm="1">
        <f t="array" ref="K902">_xlfn.IFS(calls[[#This Row],[Duration]]&lt;=10,"Under 10 mins", calls[[#This Row],[Duration]]&lt;=30, "10 to 30 mins", calls[[#This Row],[Duration]]&lt;=60, "30 to 60 mins", calls[[#This Row],[Duration]]&lt;=120, "1 to 2 hours", TRUE, "More than 2 hours")</f>
        <v>1 to 2 hours</v>
      </c>
      <c r="L902">
        <f>ROUND(calls[[#This Row],[Satisfaction Rating]],0)</f>
        <v>4</v>
      </c>
    </row>
    <row r="903" spans="2:12" x14ac:dyDescent="0.3">
      <c r="B903" t="s">
        <v>925</v>
      </c>
      <c r="C903" t="s">
        <v>19</v>
      </c>
      <c r="D903">
        <v>74</v>
      </c>
      <c r="E903" s="17" t="s">
        <v>10</v>
      </c>
      <c r="F903" s="18">
        <v>45238</v>
      </c>
      <c r="G903">
        <v>160</v>
      </c>
      <c r="H903">
        <v>2.7</v>
      </c>
      <c r="I903">
        <f>IF(MONTH(calls[[#This Row],[Date of Call]])&lt;=6, YEAR(calls[[#This Row],[Date of Call]]), YEAR(calls[[#This Row],[Date of Call]])+1)</f>
        <v>2024</v>
      </c>
      <c r="J903" t="str">
        <f>TEXT(calls[[#This Row],[Date of Call]],"DDDD")</f>
        <v>Wednesday</v>
      </c>
      <c r="K903" t="str" cm="1">
        <f t="array" ref="K903">_xlfn.IFS(calls[[#This Row],[Duration]]&lt;=10,"Under 10 mins", calls[[#This Row],[Duration]]&lt;=30, "10 to 30 mins", calls[[#This Row],[Duration]]&lt;=60, "30 to 60 mins", calls[[#This Row],[Duration]]&lt;=120, "1 to 2 hours", TRUE, "More than 2 hours")</f>
        <v>1 to 2 hours</v>
      </c>
      <c r="L903">
        <f>ROUND(calls[[#This Row],[Satisfaction Rating]],0)</f>
        <v>3</v>
      </c>
    </row>
    <row r="904" spans="2:12" x14ac:dyDescent="0.3">
      <c r="B904" t="s">
        <v>926</v>
      </c>
      <c r="C904" t="s">
        <v>19</v>
      </c>
      <c r="D904">
        <v>30</v>
      </c>
      <c r="E904" s="17" t="s">
        <v>6</v>
      </c>
      <c r="F904" s="18">
        <v>45238</v>
      </c>
      <c r="G904">
        <v>84</v>
      </c>
      <c r="H904">
        <v>4</v>
      </c>
      <c r="I904">
        <f>IF(MONTH(calls[[#This Row],[Date of Call]])&lt;=6, YEAR(calls[[#This Row],[Date of Call]]), YEAR(calls[[#This Row],[Date of Call]])+1)</f>
        <v>2024</v>
      </c>
      <c r="J904" t="str">
        <f>TEXT(calls[[#This Row],[Date of Call]],"DDDD")</f>
        <v>Wednesday</v>
      </c>
      <c r="K904" t="str" cm="1">
        <f t="array" ref="K904">_xlfn.IFS(calls[[#This Row],[Duration]]&lt;=10,"Under 10 mins", calls[[#This Row],[Duration]]&lt;=30, "10 to 30 mins", calls[[#This Row],[Duration]]&lt;=60, "30 to 60 mins", calls[[#This Row],[Duration]]&lt;=120, "1 to 2 hours", TRUE, "More than 2 hours")</f>
        <v>10 to 30 mins</v>
      </c>
      <c r="L904">
        <f>ROUND(calls[[#This Row],[Satisfaction Rating]],0)</f>
        <v>4</v>
      </c>
    </row>
    <row r="905" spans="2:12" x14ac:dyDescent="0.3">
      <c r="B905" t="s">
        <v>927</v>
      </c>
      <c r="C905" t="s">
        <v>23</v>
      </c>
      <c r="D905">
        <v>56</v>
      </c>
      <c r="E905" s="17" t="s">
        <v>9</v>
      </c>
      <c r="F905" s="18">
        <v>45238</v>
      </c>
      <c r="G905">
        <v>124</v>
      </c>
      <c r="H905">
        <v>2.6</v>
      </c>
      <c r="I905">
        <f>IF(MONTH(calls[[#This Row],[Date of Call]])&lt;=6, YEAR(calls[[#This Row],[Date of Call]]), YEAR(calls[[#This Row],[Date of Call]])+1)</f>
        <v>2024</v>
      </c>
      <c r="J905" t="str">
        <f>TEXT(calls[[#This Row],[Date of Call]],"DDDD")</f>
        <v>Wednesday</v>
      </c>
      <c r="K905" t="str" cm="1">
        <f t="array" ref="K905">_xlfn.IFS(calls[[#This Row],[Duration]]&lt;=10,"Under 10 mins", calls[[#This Row],[Duration]]&lt;=30, "10 to 30 mins", calls[[#This Row],[Duration]]&lt;=60, "30 to 60 mins", calls[[#This Row],[Duration]]&lt;=120, "1 to 2 hours", TRUE, "More than 2 hours")</f>
        <v>30 to 60 mins</v>
      </c>
      <c r="L905">
        <f>ROUND(calls[[#This Row],[Satisfaction Rating]],0)</f>
        <v>3</v>
      </c>
    </row>
    <row r="906" spans="2:12" x14ac:dyDescent="0.3">
      <c r="B906" t="s">
        <v>928</v>
      </c>
      <c r="C906" t="s">
        <v>19</v>
      </c>
      <c r="D906">
        <v>151</v>
      </c>
      <c r="E906" s="17" t="s">
        <v>11</v>
      </c>
      <c r="F906" s="18">
        <v>45238</v>
      </c>
      <c r="G906">
        <v>84</v>
      </c>
      <c r="H906">
        <v>4.5999999999999996</v>
      </c>
      <c r="I906">
        <f>IF(MONTH(calls[[#This Row],[Date of Call]])&lt;=6, YEAR(calls[[#This Row],[Date of Call]]), YEAR(calls[[#This Row],[Date of Call]])+1)</f>
        <v>2024</v>
      </c>
      <c r="J906" t="str">
        <f>TEXT(calls[[#This Row],[Date of Call]],"DDDD")</f>
        <v>Wednesday</v>
      </c>
      <c r="K906" t="str" cm="1">
        <f t="array" ref="K906">_xlfn.IFS(calls[[#This Row],[Duration]]&lt;=10,"Under 10 mins", calls[[#This Row],[Duration]]&lt;=30, "10 to 30 mins", calls[[#This Row],[Duration]]&lt;=60, "30 to 60 mins", calls[[#This Row],[Duration]]&lt;=120, "1 to 2 hours", TRUE, "More than 2 hours")</f>
        <v>More than 2 hours</v>
      </c>
      <c r="L906">
        <f>ROUND(calls[[#This Row],[Satisfaction Rating]],0)</f>
        <v>5</v>
      </c>
    </row>
    <row r="907" spans="2:12" x14ac:dyDescent="0.3">
      <c r="B907" t="s">
        <v>929</v>
      </c>
      <c r="C907" t="s">
        <v>12</v>
      </c>
      <c r="D907">
        <v>108</v>
      </c>
      <c r="E907" s="17" t="s">
        <v>13</v>
      </c>
      <c r="F907" s="18">
        <v>45239</v>
      </c>
      <c r="G907">
        <v>130</v>
      </c>
      <c r="H907">
        <v>2.7</v>
      </c>
      <c r="I907">
        <f>IF(MONTH(calls[[#This Row],[Date of Call]])&lt;=6, YEAR(calls[[#This Row],[Date of Call]]), YEAR(calls[[#This Row],[Date of Call]])+1)</f>
        <v>2024</v>
      </c>
      <c r="J907" t="str">
        <f>TEXT(calls[[#This Row],[Date of Call]],"DDDD")</f>
        <v>Thursday</v>
      </c>
      <c r="K907" t="str" cm="1">
        <f t="array" ref="K907">_xlfn.IFS(calls[[#This Row],[Duration]]&lt;=10,"Under 10 mins", calls[[#This Row],[Duration]]&lt;=30, "10 to 30 mins", calls[[#This Row],[Duration]]&lt;=60, "30 to 60 mins", calls[[#This Row],[Duration]]&lt;=120, "1 to 2 hours", TRUE, "More than 2 hours")</f>
        <v>1 to 2 hours</v>
      </c>
      <c r="L907">
        <f>ROUND(calls[[#This Row],[Satisfaction Rating]],0)</f>
        <v>3</v>
      </c>
    </row>
    <row r="908" spans="2:12" x14ac:dyDescent="0.3">
      <c r="B908" t="s">
        <v>930</v>
      </c>
      <c r="C908" t="s">
        <v>16</v>
      </c>
      <c r="D908">
        <v>124</v>
      </c>
      <c r="E908" s="17" t="s">
        <v>10</v>
      </c>
      <c r="F908" s="18">
        <v>45239</v>
      </c>
      <c r="G908">
        <v>215</v>
      </c>
      <c r="H908">
        <v>3.5</v>
      </c>
      <c r="I908">
        <f>IF(MONTH(calls[[#This Row],[Date of Call]])&lt;=6, YEAR(calls[[#This Row],[Date of Call]]), YEAR(calls[[#This Row],[Date of Call]])+1)</f>
        <v>2024</v>
      </c>
      <c r="J908" t="str">
        <f>TEXT(calls[[#This Row],[Date of Call]],"DDDD")</f>
        <v>Thursday</v>
      </c>
      <c r="K908" t="str" cm="1">
        <f t="array" ref="K908">_xlfn.IFS(calls[[#This Row],[Duration]]&lt;=10,"Under 10 mins", calls[[#This Row],[Duration]]&lt;=30, "10 to 30 mins", calls[[#This Row],[Duration]]&lt;=60, "30 to 60 mins", calls[[#This Row],[Duration]]&lt;=120, "1 to 2 hours", TRUE, "More than 2 hours")</f>
        <v>More than 2 hours</v>
      </c>
      <c r="L908">
        <f>ROUND(calls[[#This Row],[Satisfaction Rating]],0)</f>
        <v>4</v>
      </c>
    </row>
    <row r="909" spans="2:12" x14ac:dyDescent="0.3">
      <c r="B909" t="s">
        <v>931</v>
      </c>
      <c r="C909" t="s">
        <v>21</v>
      </c>
      <c r="D909">
        <v>110</v>
      </c>
      <c r="E909" s="17" t="s">
        <v>9</v>
      </c>
      <c r="F909" s="18">
        <v>45240</v>
      </c>
      <c r="G909">
        <v>132</v>
      </c>
      <c r="H909">
        <v>3.6</v>
      </c>
      <c r="I909">
        <f>IF(MONTH(calls[[#This Row],[Date of Call]])&lt;=6, YEAR(calls[[#This Row],[Date of Call]]), YEAR(calls[[#This Row],[Date of Call]])+1)</f>
        <v>2024</v>
      </c>
      <c r="J909" t="str">
        <f>TEXT(calls[[#This Row],[Date of Call]],"DDDD")</f>
        <v>Friday</v>
      </c>
      <c r="K909" t="str" cm="1">
        <f t="array" ref="K909">_xlfn.IFS(calls[[#This Row],[Duration]]&lt;=10,"Under 10 mins", calls[[#This Row],[Duration]]&lt;=30, "10 to 30 mins", calls[[#This Row],[Duration]]&lt;=60, "30 to 60 mins", calls[[#This Row],[Duration]]&lt;=120, "1 to 2 hours", TRUE, "More than 2 hours")</f>
        <v>1 to 2 hours</v>
      </c>
      <c r="L909">
        <f>ROUND(calls[[#This Row],[Satisfaction Rating]],0)</f>
        <v>4</v>
      </c>
    </row>
    <row r="910" spans="2:12" x14ac:dyDescent="0.3">
      <c r="B910" t="s">
        <v>932</v>
      </c>
      <c r="C910" t="s">
        <v>18</v>
      </c>
      <c r="D910">
        <v>89</v>
      </c>
      <c r="E910" s="17" t="s">
        <v>13</v>
      </c>
      <c r="F910" s="18">
        <v>45240</v>
      </c>
      <c r="G910">
        <v>88</v>
      </c>
      <c r="H910">
        <v>4.9000000000000004</v>
      </c>
      <c r="I910">
        <f>IF(MONTH(calls[[#This Row],[Date of Call]])&lt;=6, YEAR(calls[[#This Row],[Date of Call]]), YEAR(calls[[#This Row],[Date of Call]])+1)</f>
        <v>2024</v>
      </c>
      <c r="J910" t="str">
        <f>TEXT(calls[[#This Row],[Date of Call]],"DDDD")</f>
        <v>Friday</v>
      </c>
      <c r="K910" t="str" cm="1">
        <f t="array" ref="K910">_xlfn.IFS(calls[[#This Row],[Duration]]&lt;=10,"Under 10 mins", calls[[#This Row],[Duration]]&lt;=30, "10 to 30 mins", calls[[#This Row],[Duration]]&lt;=60, "30 to 60 mins", calls[[#This Row],[Duration]]&lt;=120, "1 to 2 hours", TRUE, "More than 2 hours")</f>
        <v>1 to 2 hours</v>
      </c>
      <c r="L910">
        <f>ROUND(calls[[#This Row],[Satisfaction Rating]],0)</f>
        <v>5</v>
      </c>
    </row>
    <row r="911" spans="2:12" x14ac:dyDescent="0.3">
      <c r="B911" t="s">
        <v>933</v>
      </c>
      <c r="C911" t="s">
        <v>20</v>
      </c>
      <c r="D911">
        <v>95</v>
      </c>
      <c r="E911" s="17" t="s">
        <v>9</v>
      </c>
      <c r="F911" s="18">
        <v>45240</v>
      </c>
      <c r="G911">
        <v>140</v>
      </c>
      <c r="H911">
        <v>3.9</v>
      </c>
      <c r="I911">
        <f>IF(MONTH(calls[[#This Row],[Date of Call]])&lt;=6, YEAR(calls[[#This Row],[Date of Call]]), YEAR(calls[[#This Row],[Date of Call]])+1)</f>
        <v>2024</v>
      </c>
      <c r="J911" t="str">
        <f>TEXT(calls[[#This Row],[Date of Call]],"DDDD")</f>
        <v>Friday</v>
      </c>
      <c r="K911" t="str" cm="1">
        <f t="array" ref="K911">_xlfn.IFS(calls[[#This Row],[Duration]]&lt;=10,"Under 10 mins", calls[[#This Row],[Duration]]&lt;=30, "10 to 30 mins", calls[[#This Row],[Duration]]&lt;=60, "30 to 60 mins", calls[[#This Row],[Duration]]&lt;=120, "1 to 2 hours", TRUE, "More than 2 hours")</f>
        <v>1 to 2 hours</v>
      </c>
      <c r="L911">
        <f>ROUND(calls[[#This Row],[Satisfaction Rating]],0)</f>
        <v>4</v>
      </c>
    </row>
    <row r="912" spans="2:12" x14ac:dyDescent="0.3">
      <c r="B912" t="s">
        <v>934</v>
      </c>
      <c r="C912" t="s">
        <v>19</v>
      </c>
      <c r="D912">
        <v>84</v>
      </c>
      <c r="E912" s="17" t="s">
        <v>13</v>
      </c>
      <c r="F912" s="18">
        <v>45241</v>
      </c>
      <c r="G912">
        <v>66</v>
      </c>
      <c r="H912">
        <v>4.7</v>
      </c>
      <c r="I912">
        <f>IF(MONTH(calls[[#This Row],[Date of Call]])&lt;=6, YEAR(calls[[#This Row],[Date of Call]]), YEAR(calls[[#This Row],[Date of Call]])+1)</f>
        <v>2024</v>
      </c>
      <c r="J912" t="str">
        <f>TEXT(calls[[#This Row],[Date of Call]],"DDDD")</f>
        <v>Saturday</v>
      </c>
      <c r="K912" t="str" cm="1">
        <f t="array" ref="K912">_xlfn.IFS(calls[[#This Row],[Duration]]&lt;=10,"Under 10 mins", calls[[#This Row],[Duration]]&lt;=30, "10 to 30 mins", calls[[#This Row],[Duration]]&lt;=60, "30 to 60 mins", calls[[#This Row],[Duration]]&lt;=120, "1 to 2 hours", TRUE, "More than 2 hours")</f>
        <v>1 to 2 hours</v>
      </c>
      <c r="L912">
        <f>ROUND(calls[[#This Row],[Satisfaction Rating]],0)</f>
        <v>5</v>
      </c>
    </row>
    <row r="913" spans="2:12" x14ac:dyDescent="0.3">
      <c r="B913" t="s">
        <v>935</v>
      </c>
      <c r="C913" t="s">
        <v>24</v>
      </c>
      <c r="D913">
        <v>89</v>
      </c>
      <c r="E913" s="17" t="s">
        <v>10</v>
      </c>
      <c r="F913" s="18">
        <v>45241</v>
      </c>
      <c r="G913">
        <v>23</v>
      </c>
      <c r="H913">
        <v>4.5</v>
      </c>
      <c r="I913">
        <f>IF(MONTH(calls[[#This Row],[Date of Call]])&lt;=6, YEAR(calls[[#This Row],[Date of Call]]), YEAR(calls[[#This Row],[Date of Call]])+1)</f>
        <v>2024</v>
      </c>
      <c r="J913" t="str">
        <f>TEXT(calls[[#This Row],[Date of Call]],"DDDD")</f>
        <v>Saturday</v>
      </c>
      <c r="K913" t="str" cm="1">
        <f t="array" ref="K913">_xlfn.IFS(calls[[#This Row],[Duration]]&lt;=10,"Under 10 mins", calls[[#This Row],[Duration]]&lt;=30, "10 to 30 mins", calls[[#This Row],[Duration]]&lt;=60, "30 to 60 mins", calls[[#This Row],[Duration]]&lt;=120, "1 to 2 hours", TRUE, "More than 2 hours")</f>
        <v>1 to 2 hours</v>
      </c>
      <c r="L913">
        <f>ROUND(calls[[#This Row],[Satisfaction Rating]],0)</f>
        <v>5</v>
      </c>
    </row>
    <row r="914" spans="2:12" x14ac:dyDescent="0.3">
      <c r="B914" t="s">
        <v>936</v>
      </c>
      <c r="C914" t="s">
        <v>18</v>
      </c>
      <c r="D914">
        <v>146</v>
      </c>
      <c r="E914" s="17" t="s">
        <v>10</v>
      </c>
      <c r="F914" s="18">
        <v>45242</v>
      </c>
      <c r="G914">
        <v>220</v>
      </c>
      <c r="H914">
        <v>4.5</v>
      </c>
      <c r="I914">
        <f>IF(MONTH(calls[[#This Row],[Date of Call]])&lt;=6, YEAR(calls[[#This Row],[Date of Call]]), YEAR(calls[[#This Row],[Date of Call]])+1)</f>
        <v>2024</v>
      </c>
      <c r="J914" t="str">
        <f>TEXT(calls[[#This Row],[Date of Call]],"DDDD")</f>
        <v>Sunday</v>
      </c>
      <c r="K914" t="str" cm="1">
        <f t="array" ref="K914">_xlfn.IFS(calls[[#This Row],[Duration]]&lt;=10,"Under 10 mins", calls[[#This Row],[Duration]]&lt;=30, "10 to 30 mins", calls[[#This Row],[Duration]]&lt;=60, "30 to 60 mins", calls[[#This Row],[Duration]]&lt;=120, "1 to 2 hours", TRUE, "More than 2 hours")</f>
        <v>More than 2 hours</v>
      </c>
      <c r="L914">
        <f>ROUND(calls[[#This Row],[Satisfaction Rating]],0)</f>
        <v>5</v>
      </c>
    </row>
    <row r="915" spans="2:12" x14ac:dyDescent="0.3">
      <c r="B915" t="s">
        <v>937</v>
      </c>
      <c r="C915" t="s">
        <v>14</v>
      </c>
      <c r="D915">
        <v>62</v>
      </c>
      <c r="E915" s="17" t="s">
        <v>6</v>
      </c>
      <c r="F915" s="18">
        <v>45243</v>
      </c>
      <c r="G915">
        <v>175</v>
      </c>
      <c r="H915">
        <v>4.4000000000000004</v>
      </c>
      <c r="I915">
        <f>IF(MONTH(calls[[#This Row],[Date of Call]])&lt;=6, YEAR(calls[[#This Row],[Date of Call]]), YEAR(calls[[#This Row],[Date of Call]])+1)</f>
        <v>2024</v>
      </c>
      <c r="J915" t="str">
        <f>TEXT(calls[[#This Row],[Date of Call]],"DDDD")</f>
        <v>Monday</v>
      </c>
      <c r="K915" t="str" cm="1">
        <f t="array" ref="K915">_xlfn.IFS(calls[[#This Row],[Duration]]&lt;=10,"Under 10 mins", calls[[#This Row],[Duration]]&lt;=30, "10 to 30 mins", calls[[#This Row],[Duration]]&lt;=60, "30 to 60 mins", calls[[#This Row],[Duration]]&lt;=120, "1 to 2 hours", TRUE, "More than 2 hours")</f>
        <v>1 to 2 hours</v>
      </c>
      <c r="L915">
        <f>ROUND(calls[[#This Row],[Satisfaction Rating]],0)</f>
        <v>4</v>
      </c>
    </row>
    <row r="916" spans="2:12" x14ac:dyDescent="0.3">
      <c r="B916" t="s">
        <v>938</v>
      </c>
      <c r="C916" t="s">
        <v>17</v>
      </c>
      <c r="D916">
        <v>82</v>
      </c>
      <c r="E916" s="17" t="s">
        <v>10</v>
      </c>
      <c r="F916" s="18">
        <v>45243</v>
      </c>
      <c r="G916">
        <v>172</v>
      </c>
      <c r="H916">
        <v>4.0999999999999996</v>
      </c>
      <c r="I916">
        <f>IF(MONTH(calls[[#This Row],[Date of Call]])&lt;=6, YEAR(calls[[#This Row],[Date of Call]]), YEAR(calls[[#This Row],[Date of Call]])+1)</f>
        <v>2024</v>
      </c>
      <c r="J916" t="str">
        <f>TEXT(calls[[#This Row],[Date of Call]],"DDDD")</f>
        <v>Monday</v>
      </c>
      <c r="K916" t="str" cm="1">
        <f t="array" ref="K916">_xlfn.IFS(calls[[#This Row],[Duration]]&lt;=10,"Under 10 mins", calls[[#This Row],[Duration]]&lt;=30, "10 to 30 mins", calls[[#This Row],[Duration]]&lt;=60, "30 to 60 mins", calls[[#This Row],[Duration]]&lt;=120, "1 to 2 hours", TRUE, "More than 2 hours")</f>
        <v>1 to 2 hours</v>
      </c>
      <c r="L916">
        <f>ROUND(calls[[#This Row],[Satisfaction Rating]],0)</f>
        <v>4</v>
      </c>
    </row>
    <row r="917" spans="2:12" x14ac:dyDescent="0.3">
      <c r="B917" t="s">
        <v>939</v>
      </c>
      <c r="C917" t="s">
        <v>22</v>
      </c>
      <c r="D917">
        <v>91</v>
      </c>
      <c r="E917" s="17" t="s">
        <v>11</v>
      </c>
      <c r="F917" s="18">
        <v>45243</v>
      </c>
      <c r="G917">
        <v>108</v>
      </c>
      <c r="H917">
        <v>3.8</v>
      </c>
      <c r="I917">
        <f>IF(MONTH(calls[[#This Row],[Date of Call]])&lt;=6, YEAR(calls[[#This Row],[Date of Call]]), YEAR(calls[[#This Row],[Date of Call]])+1)</f>
        <v>2024</v>
      </c>
      <c r="J917" t="str">
        <f>TEXT(calls[[#This Row],[Date of Call]],"DDDD")</f>
        <v>Monday</v>
      </c>
      <c r="K917" t="str" cm="1">
        <f t="array" ref="K917">_xlfn.IFS(calls[[#This Row],[Duration]]&lt;=10,"Under 10 mins", calls[[#This Row],[Duration]]&lt;=30, "10 to 30 mins", calls[[#This Row],[Duration]]&lt;=60, "30 to 60 mins", calls[[#This Row],[Duration]]&lt;=120, "1 to 2 hours", TRUE, "More than 2 hours")</f>
        <v>1 to 2 hours</v>
      </c>
      <c r="L917">
        <f>ROUND(calls[[#This Row],[Satisfaction Rating]],0)</f>
        <v>4</v>
      </c>
    </row>
    <row r="918" spans="2:12" x14ac:dyDescent="0.3">
      <c r="B918" t="s">
        <v>940</v>
      </c>
      <c r="C918" t="s">
        <v>24</v>
      </c>
      <c r="D918">
        <v>39</v>
      </c>
      <c r="E918" s="17" t="s">
        <v>10</v>
      </c>
      <c r="F918" s="18">
        <v>45244</v>
      </c>
      <c r="G918">
        <v>43</v>
      </c>
      <c r="H918">
        <v>4.2</v>
      </c>
      <c r="I918">
        <f>IF(MONTH(calls[[#This Row],[Date of Call]])&lt;=6, YEAR(calls[[#This Row],[Date of Call]]), YEAR(calls[[#This Row],[Date of Call]])+1)</f>
        <v>2024</v>
      </c>
      <c r="J918" t="str">
        <f>TEXT(calls[[#This Row],[Date of Call]],"DDDD")</f>
        <v>Tuesday</v>
      </c>
      <c r="K918" t="str" cm="1">
        <f t="array" ref="K918">_xlfn.IFS(calls[[#This Row],[Duration]]&lt;=10,"Under 10 mins", calls[[#This Row],[Duration]]&lt;=30, "10 to 30 mins", calls[[#This Row],[Duration]]&lt;=60, "30 to 60 mins", calls[[#This Row],[Duration]]&lt;=120, "1 to 2 hours", TRUE, "More than 2 hours")</f>
        <v>30 to 60 mins</v>
      </c>
      <c r="L918">
        <f>ROUND(calls[[#This Row],[Satisfaction Rating]],0)</f>
        <v>4</v>
      </c>
    </row>
    <row r="919" spans="2:12" x14ac:dyDescent="0.3">
      <c r="B919" t="s">
        <v>941</v>
      </c>
      <c r="C919" t="s">
        <v>18</v>
      </c>
      <c r="D919">
        <v>149</v>
      </c>
      <c r="E919" s="17" t="s">
        <v>9</v>
      </c>
      <c r="F919" s="18">
        <v>45244</v>
      </c>
      <c r="G919">
        <v>44</v>
      </c>
      <c r="H919">
        <v>2.2000000000000002</v>
      </c>
      <c r="I919">
        <f>IF(MONTH(calls[[#This Row],[Date of Call]])&lt;=6, YEAR(calls[[#This Row],[Date of Call]]), YEAR(calls[[#This Row],[Date of Call]])+1)</f>
        <v>2024</v>
      </c>
      <c r="J919" t="str">
        <f>TEXT(calls[[#This Row],[Date of Call]],"DDDD")</f>
        <v>Tuesday</v>
      </c>
      <c r="K919" t="str" cm="1">
        <f t="array" ref="K919">_xlfn.IFS(calls[[#This Row],[Duration]]&lt;=10,"Under 10 mins", calls[[#This Row],[Duration]]&lt;=30, "10 to 30 mins", calls[[#This Row],[Duration]]&lt;=60, "30 to 60 mins", calls[[#This Row],[Duration]]&lt;=120, "1 to 2 hours", TRUE, "More than 2 hours")</f>
        <v>More than 2 hours</v>
      </c>
      <c r="L919">
        <f>ROUND(calls[[#This Row],[Satisfaction Rating]],0)</f>
        <v>2</v>
      </c>
    </row>
    <row r="920" spans="2:12" x14ac:dyDescent="0.3">
      <c r="B920" t="s">
        <v>942</v>
      </c>
      <c r="C920" t="s">
        <v>17</v>
      </c>
      <c r="D920">
        <v>138</v>
      </c>
      <c r="E920" s="17" t="s">
        <v>6</v>
      </c>
      <c r="F920" s="18">
        <v>45244</v>
      </c>
      <c r="G920">
        <v>105</v>
      </c>
      <c r="H920">
        <v>3.9</v>
      </c>
      <c r="I920">
        <f>IF(MONTH(calls[[#This Row],[Date of Call]])&lt;=6, YEAR(calls[[#This Row],[Date of Call]]), YEAR(calls[[#This Row],[Date of Call]])+1)</f>
        <v>2024</v>
      </c>
      <c r="J920" t="str">
        <f>TEXT(calls[[#This Row],[Date of Call]],"DDDD")</f>
        <v>Tuesday</v>
      </c>
      <c r="K920" t="str" cm="1">
        <f t="array" ref="K920">_xlfn.IFS(calls[[#This Row],[Duration]]&lt;=10,"Under 10 mins", calls[[#This Row],[Duration]]&lt;=30, "10 to 30 mins", calls[[#This Row],[Duration]]&lt;=60, "30 to 60 mins", calls[[#This Row],[Duration]]&lt;=120, "1 to 2 hours", TRUE, "More than 2 hours")</f>
        <v>More than 2 hours</v>
      </c>
      <c r="L920">
        <f>ROUND(calls[[#This Row],[Satisfaction Rating]],0)</f>
        <v>4</v>
      </c>
    </row>
    <row r="921" spans="2:12" x14ac:dyDescent="0.3">
      <c r="B921" t="s">
        <v>943</v>
      </c>
      <c r="C921" t="s">
        <v>14</v>
      </c>
      <c r="D921">
        <v>113</v>
      </c>
      <c r="E921" s="17" t="s">
        <v>9</v>
      </c>
      <c r="F921" s="18">
        <v>45245</v>
      </c>
      <c r="G921">
        <v>34</v>
      </c>
      <c r="H921">
        <v>3.9</v>
      </c>
      <c r="I921">
        <f>IF(MONTH(calls[[#This Row],[Date of Call]])&lt;=6, YEAR(calls[[#This Row],[Date of Call]]), YEAR(calls[[#This Row],[Date of Call]])+1)</f>
        <v>2024</v>
      </c>
      <c r="J921" t="str">
        <f>TEXT(calls[[#This Row],[Date of Call]],"DDDD")</f>
        <v>Wednesday</v>
      </c>
      <c r="K921" t="str" cm="1">
        <f t="array" ref="K921">_xlfn.IFS(calls[[#This Row],[Duration]]&lt;=10,"Under 10 mins", calls[[#This Row],[Duration]]&lt;=30, "10 to 30 mins", calls[[#This Row],[Duration]]&lt;=60, "30 to 60 mins", calls[[#This Row],[Duration]]&lt;=120, "1 to 2 hours", TRUE, "More than 2 hours")</f>
        <v>1 to 2 hours</v>
      </c>
      <c r="L921">
        <f>ROUND(calls[[#This Row],[Satisfaction Rating]],0)</f>
        <v>4</v>
      </c>
    </row>
    <row r="922" spans="2:12" x14ac:dyDescent="0.3">
      <c r="B922" t="s">
        <v>944</v>
      </c>
      <c r="C922" t="s">
        <v>8</v>
      </c>
      <c r="D922">
        <v>88</v>
      </c>
      <c r="E922" s="17" t="s">
        <v>10</v>
      </c>
      <c r="F922" s="18">
        <v>45245</v>
      </c>
      <c r="G922">
        <v>220</v>
      </c>
      <c r="H922">
        <v>4.0999999999999996</v>
      </c>
      <c r="I922">
        <f>IF(MONTH(calls[[#This Row],[Date of Call]])&lt;=6, YEAR(calls[[#This Row],[Date of Call]]), YEAR(calls[[#This Row],[Date of Call]])+1)</f>
        <v>2024</v>
      </c>
      <c r="J922" t="str">
        <f>TEXT(calls[[#This Row],[Date of Call]],"DDDD")</f>
        <v>Wednesday</v>
      </c>
      <c r="K922" t="str" cm="1">
        <f t="array" ref="K922">_xlfn.IFS(calls[[#This Row],[Duration]]&lt;=10,"Under 10 mins", calls[[#This Row],[Duration]]&lt;=30, "10 to 30 mins", calls[[#This Row],[Duration]]&lt;=60, "30 to 60 mins", calls[[#This Row],[Duration]]&lt;=120, "1 to 2 hours", TRUE, "More than 2 hours")</f>
        <v>1 to 2 hours</v>
      </c>
      <c r="L922">
        <f>ROUND(calls[[#This Row],[Satisfaction Rating]],0)</f>
        <v>4</v>
      </c>
    </row>
    <row r="923" spans="2:12" x14ac:dyDescent="0.3">
      <c r="B923" t="s">
        <v>945</v>
      </c>
      <c r="C923" t="s">
        <v>20</v>
      </c>
      <c r="D923">
        <v>64</v>
      </c>
      <c r="E923" s="17" t="s">
        <v>6</v>
      </c>
      <c r="F923" s="18">
        <v>45245</v>
      </c>
      <c r="G923">
        <v>225</v>
      </c>
      <c r="H923">
        <v>4.5999999999999996</v>
      </c>
      <c r="I923">
        <f>IF(MONTH(calls[[#This Row],[Date of Call]])&lt;=6, YEAR(calls[[#This Row],[Date of Call]]), YEAR(calls[[#This Row],[Date of Call]])+1)</f>
        <v>2024</v>
      </c>
      <c r="J923" t="str">
        <f>TEXT(calls[[#This Row],[Date of Call]],"DDDD")</f>
        <v>Wednesday</v>
      </c>
      <c r="K923" t="str" cm="1">
        <f t="array" ref="K923">_xlfn.IFS(calls[[#This Row],[Duration]]&lt;=10,"Under 10 mins", calls[[#This Row],[Duration]]&lt;=30, "10 to 30 mins", calls[[#This Row],[Duration]]&lt;=60, "30 to 60 mins", calls[[#This Row],[Duration]]&lt;=120, "1 to 2 hours", TRUE, "More than 2 hours")</f>
        <v>1 to 2 hours</v>
      </c>
      <c r="L923">
        <f>ROUND(calls[[#This Row],[Satisfaction Rating]],0)</f>
        <v>5</v>
      </c>
    </row>
    <row r="924" spans="2:12" x14ac:dyDescent="0.3">
      <c r="B924" t="s">
        <v>946</v>
      </c>
      <c r="C924" t="s">
        <v>23</v>
      </c>
      <c r="D924">
        <v>53</v>
      </c>
      <c r="E924" s="17" t="s">
        <v>6</v>
      </c>
      <c r="F924" s="18">
        <v>45246</v>
      </c>
      <c r="G924">
        <v>37</v>
      </c>
      <c r="H924">
        <v>4.0999999999999996</v>
      </c>
      <c r="I924">
        <f>IF(MONTH(calls[[#This Row],[Date of Call]])&lt;=6, YEAR(calls[[#This Row],[Date of Call]]), YEAR(calls[[#This Row],[Date of Call]])+1)</f>
        <v>2024</v>
      </c>
      <c r="J924" t="str">
        <f>TEXT(calls[[#This Row],[Date of Call]],"DDDD")</f>
        <v>Thursday</v>
      </c>
      <c r="K924" t="str" cm="1">
        <f t="array" ref="K924">_xlfn.IFS(calls[[#This Row],[Duration]]&lt;=10,"Under 10 mins", calls[[#This Row],[Duration]]&lt;=30, "10 to 30 mins", calls[[#This Row],[Duration]]&lt;=60, "30 to 60 mins", calls[[#This Row],[Duration]]&lt;=120, "1 to 2 hours", TRUE, "More than 2 hours")</f>
        <v>30 to 60 mins</v>
      </c>
      <c r="L924">
        <f>ROUND(calls[[#This Row],[Satisfaction Rating]],0)</f>
        <v>4</v>
      </c>
    </row>
    <row r="925" spans="2:12" x14ac:dyDescent="0.3">
      <c r="B925" t="s">
        <v>947</v>
      </c>
      <c r="C925" t="s">
        <v>16</v>
      </c>
      <c r="D925">
        <v>63</v>
      </c>
      <c r="E925" s="17" t="s">
        <v>9</v>
      </c>
      <c r="F925" s="18">
        <v>45246</v>
      </c>
      <c r="G925">
        <v>44</v>
      </c>
      <c r="H925">
        <v>5</v>
      </c>
      <c r="I925">
        <f>IF(MONTH(calls[[#This Row],[Date of Call]])&lt;=6, YEAR(calls[[#This Row],[Date of Call]]), YEAR(calls[[#This Row],[Date of Call]])+1)</f>
        <v>2024</v>
      </c>
      <c r="J925" t="str">
        <f>TEXT(calls[[#This Row],[Date of Call]],"DDDD")</f>
        <v>Thursday</v>
      </c>
      <c r="K925" t="str" cm="1">
        <f t="array" ref="K925">_xlfn.IFS(calls[[#This Row],[Duration]]&lt;=10,"Under 10 mins", calls[[#This Row],[Duration]]&lt;=30, "10 to 30 mins", calls[[#This Row],[Duration]]&lt;=60, "30 to 60 mins", calls[[#This Row],[Duration]]&lt;=120, "1 to 2 hours", TRUE, "More than 2 hours")</f>
        <v>1 to 2 hours</v>
      </c>
      <c r="L925">
        <f>ROUND(calls[[#This Row],[Satisfaction Rating]],0)</f>
        <v>5</v>
      </c>
    </row>
    <row r="926" spans="2:12" x14ac:dyDescent="0.3">
      <c r="B926" t="s">
        <v>948</v>
      </c>
      <c r="C926" t="s">
        <v>15</v>
      </c>
      <c r="D926">
        <v>54</v>
      </c>
      <c r="E926" s="17" t="s">
        <v>9</v>
      </c>
      <c r="F926" s="18">
        <v>45247</v>
      </c>
      <c r="G926">
        <v>35</v>
      </c>
      <c r="H926">
        <v>2.8</v>
      </c>
      <c r="I926">
        <f>IF(MONTH(calls[[#This Row],[Date of Call]])&lt;=6, YEAR(calls[[#This Row],[Date of Call]]), YEAR(calls[[#This Row],[Date of Call]])+1)</f>
        <v>2024</v>
      </c>
      <c r="J926" t="str">
        <f>TEXT(calls[[#This Row],[Date of Call]],"DDDD")</f>
        <v>Friday</v>
      </c>
      <c r="K926" t="str" cm="1">
        <f t="array" ref="K926">_xlfn.IFS(calls[[#This Row],[Duration]]&lt;=10,"Under 10 mins", calls[[#This Row],[Duration]]&lt;=30, "10 to 30 mins", calls[[#This Row],[Duration]]&lt;=60, "30 to 60 mins", calls[[#This Row],[Duration]]&lt;=120, "1 to 2 hours", TRUE, "More than 2 hours")</f>
        <v>30 to 60 mins</v>
      </c>
      <c r="L926">
        <f>ROUND(calls[[#This Row],[Satisfaction Rating]],0)</f>
        <v>3</v>
      </c>
    </row>
    <row r="927" spans="2:12" x14ac:dyDescent="0.3">
      <c r="B927" t="s">
        <v>949</v>
      </c>
      <c r="C927" t="s">
        <v>16</v>
      </c>
      <c r="D927">
        <v>54</v>
      </c>
      <c r="E927" s="17" t="s">
        <v>10</v>
      </c>
      <c r="F927" s="18">
        <v>45247</v>
      </c>
      <c r="G927">
        <v>145</v>
      </c>
      <c r="H927">
        <v>2.7</v>
      </c>
      <c r="I927">
        <f>IF(MONTH(calls[[#This Row],[Date of Call]])&lt;=6, YEAR(calls[[#This Row],[Date of Call]]), YEAR(calls[[#This Row],[Date of Call]])+1)</f>
        <v>2024</v>
      </c>
      <c r="J927" t="str">
        <f>TEXT(calls[[#This Row],[Date of Call]],"DDDD")</f>
        <v>Friday</v>
      </c>
      <c r="K927" t="str" cm="1">
        <f t="array" ref="K927">_xlfn.IFS(calls[[#This Row],[Duration]]&lt;=10,"Under 10 mins", calls[[#This Row],[Duration]]&lt;=30, "10 to 30 mins", calls[[#This Row],[Duration]]&lt;=60, "30 to 60 mins", calls[[#This Row],[Duration]]&lt;=120, "1 to 2 hours", TRUE, "More than 2 hours")</f>
        <v>30 to 60 mins</v>
      </c>
      <c r="L927">
        <f>ROUND(calls[[#This Row],[Satisfaction Rating]],0)</f>
        <v>3</v>
      </c>
    </row>
    <row r="928" spans="2:12" x14ac:dyDescent="0.3">
      <c r="B928" t="s">
        <v>950</v>
      </c>
      <c r="C928" t="s">
        <v>18</v>
      </c>
      <c r="D928">
        <v>71</v>
      </c>
      <c r="E928" s="17" t="s">
        <v>6</v>
      </c>
      <c r="F928" s="18">
        <v>45247</v>
      </c>
      <c r="G928">
        <v>64</v>
      </c>
      <c r="H928">
        <v>3.9</v>
      </c>
      <c r="I928">
        <f>IF(MONTH(calls[[#This Row],[Date of Call]])&lt;=6, YEAR(calls[[#This Row],[Date of Call]]), YEAR(calls[[#This Row],[Date of Call]])+1)</f>
        <v>2024</v>
      </c>
      <c r="J928" t="str">
        <f>TEXT(calls[[#This Row],[Date of Call]],"DDDD")</f>
        <v>Friday</v>
      </c>
      <c r="K928" t="str" cm="1">
        <f t="array" ref="K928">_xlfn.IFS(calls[[#This Row],[Duration]]&lt;=10,"Under 10 mins", calls[[#This Row],[Duration]]&lt;=30, "10 to 30 mins", calls[[#This Row],[Duration]]&lt;=60, "30 to 60 mins", calls[[#This Row],[Duration]]&lt;=120, "1 to 2 hours", TRUE, "More than 2 hours")</f>
        <v>1 to 2 hours</v>
      </c>
      <c r="L928">
        <f>ROUND(calls[[#This Row],[Satisfaction Rating]],0)</f>
        <v>4</v>
      </c>
    </row>
    <row r="929" spans="2:12" x14ac:dyDescent="0.3">
      <c r="B929" t="s">
        <v>951</v>
      </c>
      <c r="C929" t="s">
        <v>16</v>
      </c>
      <c r="D929">
        <v>93</v>
      </c>
      <c r="E929" s="17" t="s">
        <v>10</v>
      </c>
      <c r="F929" s="18">
        <v>45248</v>
      </c>
      <c r="G929">
        <v>185</v>
      </c>
      <c r="H929">
        <v>4.3</v>
      </c>
      <c r="I929">
        <f>IF(MONTH(calls[[#This Row],[Date of Call]])&lt;=6, YEAR(calls[[#This Row],[Date of Call]]), YEAR(calls[[#This Row],[Date of Call]])+1)</f>
        <v>2024</v>
      </c>
      <c r="J929" t="str">
        <f>TEXT(calls[[#This Row],[Date of Call]],"DDDD")</f>
        <v>Saturday</v>
      </c>
      <c r="K929" t="str" cm="1">
        <f t="array" ref="K929">_xlfn.IFS(calls[[#This Row],[Duration]]&lt;=10,"Under 10 mins", calls[[#This Row],[Duration]]&lt;=30, "10 to 30 mins", calls[[#This Row],[Duration]]&lt;=60, "30 to 60 mins", calls[[#This Row],[Duration]]&lt;=120, "1 to 2 hours", TRUE, "More than 2 hours")</f>
        <v>1 to 2 hours</v>
      </c>
      <c r="L929">
        <f>ROUND(calls[[#This Row],[Satisfaction Rating]],0)</f>
        <v>4</v>
      </c>
    </row>
    <row r="930" spans="2:12" x14ac:dyDescent="0.3">
      <c r="B930" t="s">
        <v>952</v>
      </c>
      <c r="C930" t="s">
        <v>21</v>
      </c>
      <c r="D930">
        <v>96</v>
      </c>
      <c r="E930" s="17" t="s">
        <v>9</v>
      </c>
      <c r="F930" s="18">
        <v>45248</v>
      </c>
      <c r="G930">
        <v>215</v>
      </c>
      <c r="H930">
        <v>2.5</v>
      </c>
      <c r="I930">
        <f>IF(MONTH(calls[[#This Row],[Date of Call]])&lt;=6, YEAR(calls[[#This Row],[Date of Call]]), YEAR(calls[[#This Row],[Date of Call]])+1)</f>
        <v>2024</v>
      </c>
      <c r="J930" t="str">
        <f>TEXT(calls[[#This Row],[Date of Call]],"DDDD")</f>
        <v>Saturday</v>
      </c>
      <c r="K930" t="str" cm="1">
        <f t="array" ref="K930">_xlfn.IFS(calls[[#This Row],[Duration]]&lt;=10,"Under 10 mins", calls[[#This Row],[Duration]]&lt;=30, "10 to 30 mins", calls[[#This Row],[Duration]]&lt;=60, "30 to 60 mins", calls[[#This Row],[Duration]]&lt;=120, "1 to 2 hours", TRUE, "More than 2 hours")</f>
        <v>1 to 2 hours</v>
      </c>
      <c r="L930">
        <f>ROUND(calls[[#This Row],[Satisfaction Rating]],0)</f>
        <v>3</v>
      </c>
    </row>
    <row r="931" spans="2:12" x14ac:dyDescent="0.3">
      <c r="B931" t="s">
        <v>953</v>
      </c>
      <c r="C931" t="s">
        <v>24</v>
      </c>
      <c r="D931">
        <v>31</v>
      </c>
      <c r="E931" s="17" t="s">
        <v>11</v>
      </c>
      <c r="F931" s="18">
        <v>45248</v>
      </c>
      <c r="G931">
        <v>88</v>
      </c>
      <c r="H931">
        <v>3.4</v>
      </c>
      <c r="I931">
        <f>IF(MONTH(calls[[#This Row],[Date of Call]])&lt;=6, YEAR(calls[[#This Row],[Date of Call]]), YEAR(calls[[#This Row],[Date of Call]])+1)</f>
        <v>2024</v>
      </c>
      <c r="J931" t="str">
        <f>TEXT(calls[[#This Row],[Date of Call]],"DDDD")</f>
        <v>Saturday</v>
      </c>
      <c r="K931" t="str" cm="1">
        <f t="array" ref="K931">_xlfn.IFS(calls[[#This Row],[Duration]]&lt;=10,"Under 10 mins", calls[[#This Row],[Duration]]&lt;=30, "10 to 30 mins", calls[[#This Row],[Duration]]&lt;=60, "30 to 60 mins", calls[[#This Row],[Duration]]&lt;=120, "1 to 2 hours", TRUE, "More than 2 hours")</f>
        <v>30 to 60 mins</v>
      </c>
      <c r="L931">
        <f>ROUND(calls[[#This Row],[Satisfaction Rating]],0)</f>
        <v>3</v>
      </c>
    </row>
    <row r="932" spans="2:12" x14ac:dyDescent="0.3">
      <c r="B932" t="s">
        <v>954</v>
      </c>
      <c r="C932" t="s">
        <v>16</v>
      </c>
      <c r="D932">
        <v>107</v>
      </c>
      <c r="E932" s="17" t="s">
        <v>6</v>
      </c>
      <c r="F932" s="18">
        <v>45248</v>
      </c>
      <c r="G932">
        <v>23</v>
      </c>
      <c r="H932">
        <v>3.4</v>
      </c>
      <c r="I932">
        <f>IF(MONTH(calls[[#This Row],[Date of Call]])&lt;=6, YEAR(calls[[#This Row],[Date of Call]]), YEAR(calls[[#This Row],[Date of Call]])+1)</f>
        <v>2024</v>
      </c>
      <c r="J932" t="str">
        <f>TEXT(calls[[#This Row],[Date of Call]],"DDDD")</f>
        <v>Saturday</v>
      </c>
      <c r="K932" t="str" cm="1">
        <f t="array" ref="K932">_xlfn.IFS(calls[[#This Row],[Duration]]&lt;=10,"Under 10 mins", calls[[#This Row],[Duration]]&lt;=30, "10 to 30 mins", calls[[#This Row],[Duration]]&lt;=60, "30 to 60 mins", calls[[#This Row],[Duration]]&lt;=120, "1 to 2 hours", TRUE, "More than 2 hours")</f>
        <v>1 to 2 hours</v>
      </c>
      <c r="L932">
        <f>ROUND(calls[[#This Row],[Satisfaction Rating]],0)</f>
        <v>3</v>
      </c>
    </row>
    <row r="933" spans="2:12" x14ac:dyDescent="0.3">
      <c r="B933" t="s">
        <v>955</v>
      </c>
      <c r="C933" t="s">
        <v>23</v>
      </c>
      <c r="D933">
        <v>50</v>
      </c>
      <c r="E933" s="17" t="s">
        <v>11</v>
      </c>
      <c r="F933" s="18">
        <v>45249</v>
      </c>
      <c r="G933">
        <v>180</v>
      </c>
      <c r="H933">
        <v>1.8</v>
      </c>
      <c r="I933">
        <f>IF(MONTH(calls[[#This Row],[Date of Call]])&lt;=6, YEAR(calls[[#This Row],[Date of Call]]), YEAR(calls[[#This Row],[Date of Call]])+1)</f>
        <v>2024</v>
      </c>
      <c r="J933" t="str">
        <f>TEXT(calls[[#This Row],[Date of Call]],"DDDD")</f>
        <v>Sunday</v>
      </c>
      <c r="K933" t="str" cm="1">
        <f t="array" ref="K933">_xlfn.IFS(calls[[#This Row],[Duration]]&lt;=10,"Under 10 mins", calls[[#This Row],[Duration]]&lt;=30, "10 to 30 mins", calls[[#This Row],[Duration]]&lt;=60, "30 to 60 mins", calls[[#This Row],[Duration]]&lt;=120, "1 to 2 hours", TRUE, "More than 2 hours")</f>
        <v>30 to 60 mins</v>
      </c>
      <c r="L933">
        <f>ROUND(calls[[#This Row],[Satisfaction Rating]],0)</f>
        <v>2</v>
      </c>
    </row>
    <row r="934" spans="2:12" x14ac:dyDescent="0.3">
      <c r="B934" t="s">
        <v>956</v>
      </c>
      <c r="C934" t="s">
        <v>17</v>
      </c>
      <c r="D934">
        <v>69</v>
      </c>
      <c r="E934" s="17" t="s">
        <v>6</v>
      </c>
      <c r="F934" s="18">
        <v>45250</v>
      </c>
      <c r="G934">
        <v>225</v>
      </c>
      <c r="H934">
        <v>3.7</v>
      </c>
      <c r="I934">
        <f>IF(MONTH(calls[[#This Row],[Date of Call]])&lt;=6, YEAR(calls[[#This Row],[Date of Call]]), YEAR(calls[[#This Row],[Date of Call]])+1)</f>
        <v>2024</v>
      </c>
      <c r="J934" t="str">
        <f>TEXT(calls[[#This Row],[Date of Call]],"DDDD")</f>
        <v>Monday</v>
      </c>
      <c r="K934" t="str" cm="1">
        <f t="array" ref="K934">_xlfn.IFS(calls[[#This Row],[Duration]]&lt;=10,"Under 10 mins", calls[[#This Row],[Duration]]&lt;=30, "10 to 30 mins", calls[[#This Row],[Duration]]&lt;=60, "30 to 60 mins", calls[[#This Row],[Duration]]&lt;=120, "1 to 2 hours", TRUE, "More than 2 hours")</f>
        <v>1 to 2 hours</v>
      </c>
      <c r="L934">
        <f>ROUND(calls[[#This Row],[Satisfaction Rating]],0)</f>
        <v>4</v>
      </c>
    </row>
    <row r="935" spans="2:12" x14ac:dyDescent="0.3">
      <c r="B935" t="s">
        <v>957</v>
      </c>
      <c r="C935" t="s">
        <v>8</v>
      </c>
      <c r="D935">
        <v>26</v>
      </c>
      <c r="E935" s="17" t="s">
        <v>9</v>
      </c>
      <c r="F935" s="18">
        <v>45251</v>
      </c>
      <c r="G935">
        <v>74</v>
      </c>
      <c r="H935">
        <v>4.0999999999999996</v>
      </c>
      <c r="I935">
        <f>IF(MONTH(calls[[#This Row],[Date of Call]])&lt;=6, YEAR(calls[[#This Row],[Date of Call]]), YEAR(calls[[#This Row],[Date of Call]])+1)</f>
        <v>2024</v>
      </c>
      <c r="J935" t="str">
        <f>TEXT(calls[[#This Row],[Date of Call]],"DDDD")</f>
        <v>Tuesday</v>
      </c>
      <c r="K935" t="str" cm="1">
        <f t="array" ref="K935">_xlfn.IFS(calls[[#This Row],[Duration]]&lt;=10,"Under 10 mins", calls[[#This Row],[Duration]]&lt;=30, "10 to 30 mins", calls[[#This Row],[Duration]]&lt;=60, "30 to 60 mins", calls[[#This Row],[Duration]]&lt;=120, "1 to 2 hours", TRUE, "More than 2 hours")</f>
        <v>10 to 30 mins</v>
      </c>
      <c r="L935">
        <f>ROUND(calls[[#This Row],[Satisfaction Rating]],0)</f>
        <v>4</v>
      </c>
    </row>
    <row r="936" spans="2:12" x14ac:dyDescent="0.3">
      <c r="B936" t="s">
        <v>958</v>
      </c>
      <c r="C936" t="s">
        <v>21</v>
      </c>
      <c r="D936">
        <v>158</v>
      </c>
      <c r="E936" s="17" t="s">
        <v>6</v>
      </c>
      <c r="F936" s="18">
        <v>45251</v>
      </c>
      <c r="G936">
        <v>36</v>
      </c>
      <c r="H936">
        <v>3</v>
      </c>
      <c r="I936">
        <f>IF(MONTH(calls[[#This Row],[Date of Call]])&lt;=6, YEAR(calls[[#This Row],[Date of Call]]), YEAR(calls[[#This Row],[Date of Call]])+1)</f>
        <v>2024</v>
      </c>
      <c r="J936" t="str">
        <f>TEXT(calls[[#This Row],[Date of Call]],"DDDD")</f>
        <v>Tuesday</v>
      </c>
      <c r="K936" t="str" cm="1">
        <f t="array" ref="K936">_xlfn.IFS(calls[[#This Row],[Duration]]&lt;=10,"Under 10 mins", calls[[#This Row],[Duration]]&lt;=30, "10 to 30 mins", calls[[#This Row],[Duration]]&lt;=60, "30 to 60 mins", calls[[#This Row],[Duration]]&lt;=120, "1 to 2 hours", TRUE, "More than 2 hours")</f>
        <v>More than 2 hours</v>
      </c>
      <c r="L936">
        <f>ROUND(calls[[#This Row],[Satisfaction Rating]],0)</f>
        <v>3</v>
      </c>
    </row>
    <row r="937" spans="2:12" x14ac:dyDescent="0.3">
      <c r="B937" t="s">
        <v>959</v>
      </c>
      <c r="C937" t="s">
        <v>15</v>
      </c>
      <c r="D937">
        <v>99</v>
      </c>
      <c r="E937" s="17" t="s">
        <v>6</v>
      </c>
      <c r="F937" s="18">
        <v>45253</v>
      </c>
      <c r="G937">
        <v>116</v>
      </c>
      <c r="H937">
        <v>3.9</v>
      </c>
      <c r="I937">
        <f>IF(MONTH(calls[[#This Row],[Date of Call]])&lt;=6, YEAR(calls[[#This Row],[Date of Call]]), YEAR(calls[[#This Row],[Date of Call]])+1)</f>
        <v>2024</v>
      </c>
      <c r="J937" t="str">
        <f>TEXT(calls[[#This Row],[Date of Call]],"DDDD")</f>
        <v>Thursday</v>
      </c>
      <c r="K937" t="str" cm="1">
        <f t="array" ref="K937">_xlfn.IFS(calls[[#This Row],[Duration]]&lt;=10,"Under 10 mins", calls[[#This Row],[Duration]]&lt;=30, "10 to 30 mins", calls[[#This Row],[Duration]]&lt;=60, "30 to 60 mins", calls[[#This Row],[Duration]]&lt;=120, "1 to 2 hours", TRUE, "More than 2 hours")</f>
        <v>1 to 2 hours</v>
      </c>
      <c r="L937">
        <f>ROUND(calls[[#This Row],[Satisfaction Rating]],0)</f>
        <v>4</v>
      </c>
    </row>
    <row r="938" spans="2:12" x14ac:dyDescent="0.3">
      <c r="B938" t="s">
        <v>960</v>
      </c>
      <c r="C938" t="s">
        <v>21</v>
      </c>
      <c r="D938">
        <v>78</v>
      </c>
      <c r="E938" s="17" t="s">
        <v>11</v>
      </c>
      <c r="F938" s="18">
        <v>45253</v>
      </c>
      <c r="G938">
        <v>140</v>
      </c>
      <c r="H938">
        <v>4</v>
      </c>
      <c r="I938">
        <f>IF(MONTH(calls[[#This Row],[Date of Call]])&lt;=6, YEAR(calls[[#This Row],[Date of Call]]), YEAR(calls[[#This Row],[Date of Call]])+1)</f>
        <v>2024</v>
      </c>
      <c r="J938" t="str">
        <f>TEXT(calls[[#This Row],[Date of Call]],"DDDD")</f>
        <v>Thursday</v>
      </c>
      <c r="K938" t="str" cm="1">
        <f t="array" ref="K938">_xlfn.IFS(calls[[#This Row],[Duration]]&lt;=10,"Under 10 mins", calls[[#This Row],[Duration]]&lt;=30, "10 to 30 mins", calls[[#This Row],[Duration]]&lt;=60, "30 to 60 mins", calls[[#This Row],[Duration]]&lt;=120, "1 to 2 hours", TRUE, "More than 2 hours")</f>
        <v>1 to 2 hours</v>
      </c>
      <c r="L938">
        <f>ROUND(calls[[#This Row],[Satisfaction Rating]],0)</f>
        <v>4</v>
      </c>
    </row>
    <row r="939" spans="2:12" x14ac:dyDescent="0.3">
      <c r="B939" t="s">
        <v>961</v>
      </c>
      <c r="C939" t="s">
        <v>21</v>
      </c>
      <c r="D939">
        <v>102</v>
      </c>
      <c r="E939" s="17" t="s">
        <v>9</v>
      </c>
      <c r="F939" s="18">
        <v>45254</v>
      </c>
      <c r="G939">
        <v>104</v>
      </c>
      <c r="H939">
        <v>4.5</v>
      </c>
      <c r="I939">
        <f>IF(MONTH(calls[[#This Row],[Date of Call]])&lt;=6, YEAR(calls[[#This Row],[Date of Call]]), YEAR(calls[[#This Row],[Date of Call]])+1)</f>
        <v>2024</v>
      </c>
      <c r="J939" t="str">
        <f>TEXT(calls[[#This Row],[Date of Call]],"DDDD")</f>
        <v>Friday</v>
      </c>
      <c r="K939" t="str" cm="1">
        <f t="array" ref="K939">_xlfn.IFS(calls[[#This Row],[Duration]]&lt;=10,"Under 10 mins", calls[[#This Row],[Duration]]&lt;=30, "10 to 30 mins", calls[[#This Row],[Duration]]&lt;=60, "30 to 60 mins", calls[[#This Row],[Duration]]&lt;=120, "1 to 2 hours", TRUE, "More than 2 hours")</f>
        <v>1 to 2 hours</v>
      </c>
      <c r="L939">
        <f>ROUND(calls[[#This Row],[Satisfaction Rating]],0)</f>
        <v>5</v>
      </c>
    </row>
    <row r="940" spans="2:12" x14ac:dyDescent="0.3">
      <c r="B940" t="s">
        <v>962</v>
      </c>
      <c r="C940" t="s">
        <v>15</v>
      </c>
      <c r="D940">
        <v>158</v>
      </c>
      <c r="E940" s="17" t="s">
        <v>13</v>
      </c>
      <c r="F940" s="18">
        <v>45254</v>
      </c>
      <c r="G940">
        <v>148</v>
      </c>
      <c r="H940">
        <v>4</v>
      </c>
      <c r="I940">
        <f>IF(MONTH(calls[[#This Row],[Date of Call]])&lt;=6, YEAR(calls[[#This Row],[Date of Call]]), YEAR(calls[[#This Row],[Date of Call]])+1)</f>
        <v>2024</v>
      </c>
      <c r="J940" t="str">
        <f>TEXT(calls[[#This Row],[Date of Call]],"DDDD")</f>
        <v>Friday</v>
      </c>
      <c r="K940" t="str" cm="1">
        <f t="array" ref="K940">_xlfn.IFS(calls[[#This Row],[Duration]]&lt;=10,"Under 10 mins", calls[[#This Row],[Duration]]&lt;=30, "10 to 30 mins", calls[[#This Row],[Duration]]&lt;=60, "30 to 60 mins", calls[[#This Row],[Duration]]&lt;=120, "1 to 2 hours", TRUE, "More than 2 hours")</f>
        <v>More than 2 hours</v>
      </c>
      <c r="L940">
        <f>ROUND(calls[[#This Row],[Satisfaction Rating]],0)</f>
        <v>4</v>
      </c>
    </row>
    <row r="941" spans="2:12" x14ac:dyDescent="0.3">
      <c r="B941" t="s">
        <v>963</v>
      </c>
      <c r="C941" t="s">
        <v>24</v>
      </c>
      <c r="D941">
        <v>56</v>
      </c>
      <c r="E941" s="17" t="s">
        <v>6</v>
      </c>
      <c r="F941" s="18">
        <v>45254</v>
      </c>
      <c r="G941">
        <v>205</v>
      </c>
      <c r="H941">
        <v>4.3</v>
      </c>
      <c r="I941">
        <f>IF(MONTH(calls[[#This Row],[Date of Call]])&lt;=6, YEAR(calls[[#This Row],[Date of Call]]), YEAR(calls[[#This Row],[Date of Call]])+1)</f>
        <v>2024</v>
      </c>
      <c r="J941" t="str">
        <f>TEXT(calls[[#This Row],[Date of Call]],"DDDD")</f>
        <v>Friday</v>
      </c>
      <c r="K941" t="str" cm="1">
        <f t="array" ref="K941">_xlfn.IFS(calls[[#This Row],[Duration]]&lt;=10,"Under 10 mins", calls[[#This Row],[Duration]]&lt;=30, "10 to 30 mins", calls[[#This Row],[Duration]]&lt;=60, "30 to 60 mins", calls[[#This Row],[Duration]]&lt;=120, "1 to 2 hours", TRUE, "More than 2 hours")</f>
        <v>30 to 60 mins</v>
      </c>
      <c r="L941">
        <f>ROUND(calls[[#This Row],[Satisfaction Rating]],0)</f>
        <v>4</v>
      </c>
    </row>
    <row r="942" spans="2:12" x14ac:dyDescent="0.3">
      <c r="B942" t="s">
        <v>964</v>
      </c>
      <c r="C942" t="s">
        <v>12</v>
      </c>
      <c r="D942">
        <v>17</v>
      </c>
      <c r="E942" s="17" t="s">
        <v>10</v>
      </c>
      <c r="F942" s="18">
        <v>45254</v>
      </c>
      <c r="G942">
        <v>210</v>
      </c>
      <c r="H942">
        <v>4.8</v>
      </c>
      <c r="I942">
        <f>IF(MONTH(calls[[#This Row],[Date of Call]])&lt;=6, YEAR(calls[[#This Row],[Date of Call]]), YEAR(calls[[#This Row],[Date of Call]])+1)</f>
        <v>2024</v>
      </c>
      <c r="J942" t="str">
        <f>TEXT(calls[[#This Row],[Date of Call]],"DDDD")</f>
        <v>Friday</v>
      </c>
      <c r="K942" t="str" cm="1">
        <f t="array" ref="K942">_xlfn.IFS(calls[[#This Row],[Duration]]&lt;=10,"Under 10 mins", calls[[#This Row],[Duration]]&lt;=30, "10 to 30 mins", calls[[#This Row],[Duration]]&lt;=60, "30 to 60 mins", calls[[#This Row],[Duration]]&lt;=120, "1 to 2 hours", TRUE, "More than 2 hours")</f>
        <v>10 to 30 mins</v>
      </c>
      <c r="L942">
        <f>ROUND(calls[[#This Row],[Satisfaction Rating]],0)</f>
        <v>5</v>
      </c>
    </row>
    <row r="943" spans="2:12" x14ac:dyDescent="0.3">
      <c r="B943" t="s">
        <v>965</v>
      </c>
      <c r="C943" t="s">
        <v>8</v>
      </c>
      <c r="D943">
        <v>104</v>
      </c>
      <c r="E943" s="17" t="s">
        <v>13</v>
      </c>
      <c r="F943" s="18">
        <v>45256</v>
      </c>
      <c r="G943">
        <v>41</v>
      </c>
      <c r="H943">
        <v>4.7</v>
      </c>
      <c r="I943">
        <f>IF(MONTH(calls[[#This Row],[Date of Call]])&lt;=6, YEAR(calls[[#This Row],[Date of Call]]), YEAR(calls[[#This Row],[Date of Call]])+1)</f>
        <v>2024</v>
      </c>
      <c r="J943" t="str">
        <f>TEXT(calls[[#This Row],[Date of Call]],"DDDD")</f>
        <v>Sunday</v>
      </c>
      <c r="K943" t="str" cm="1">
        <f t="array" ref="K943">_xlfn.IFS(calls[[#This Row],[Duration]]&lt;=10,"Under 10 mins", calls[[#This Row],[Duration]]&lt;=30, "10 to 30 mins", calls[[#This Row],[Duration]]&lt;=60, "30 to 60 mins", calls[[#This Row],[Duration]]&lt;=120, "1 to 2 hours", TRUE, "More than 2 hours")</f>
        <v>1 to 2 hours</v>
      </c>
      <c r="L943">
        <f>ROUND(calls[[#This Row],[Satisfaction Rating]],0)</f>
        <v>5</v>
      </c>
    </row>
    <row r="944" spans="2:12" x14ac:dyDescent="0.3">
      <c r="B944" t="s">
        <v>966</v>
      </c>
      <c r="C944" t="s">
        <v>19</v>
      </c>
      <c r="D944">
        <v>96</v>
      </c>
      <c r="E944" s="17" t="s">
        <v>11</v>
      </c>
      <c r="F944" s="18">
        <v>45256</v>
      </c>
      <c r="G944">
        <v>136</v>
      </c>
      <c r="H944">
        <v>5</v>
      </c>
      <c r="I944">
        <f>IF(MONTH(calls[[#This Row],[Date of Call]])&lt;=6, YEAR(calls[[#This Row],[Date of Call]]), YEAR(calls[[#This Row],[Date of Call]])+1)</f>
        <v>2024</v>
      </c>
      <c r="J944" t="str">
        <f>TEXT(calls[[#This Row],[Date of Call]],"DDDD")</f>
        <v>Sunday</v>
      </c>
      <c r="K944" t="str" cm="1">
        <f t="array" ref="K944">_xlfn.IFS(calls[[#This Row],[Duration]]&lt;=10,"Under 10 mins", calls[[#This Row],[Duration]]&lt;=30, "10 to 30 mins", calls[[#This Row],[Duration]]&lt;=60, "30 to 60 mins", calls[[#This Row],[Duration]]&lt;=120, "1 to 2 hours", TRUE, "More than 2 hours")</f>
        <v>1 to 2 hours</v>
      </c>
      <c r="L944">
        <f>ROUND(calls[[#This Row],[Satisfaction Rating]],0)</f>
        <v>5</v>
      </c>
    </row>
    <row r="945" spans="2:12" x14ac:dyDescent="0.3">
      <c r="B945" t="s">
        <v>967</v>
      </c>
      <c r="C945" t="s">
        <v>22</v>
      </c>
      <c r="D945">
        <v>83</v>
      </c>
      <c r="E945" s="17" t="s">
        <v>9</v>
      </c>
      <c r="F945" s="18">
        <v>45257</v>
      </c>
      <c r="G945">
        <v>126</v>
      </c>
      <c r="H945">
        <v>1.5</v>
      </c>
      <c r="I945">
        <f>IF(MONTH(calls[[#This Row],[Date of Call]])&lt;=6, YEAR(calls[[#This Row],[Date of Call]]), YEAR(calls[[#This Row],[Date of Call]])+1)</f>
        <v>2024</v>
      </c>
      <c r="J945" t="str">
        <f>TEXT(calls[[#This Row],[Date of Call]],"DDDD")</f>
        <v>Monday</v>
      </c>
      <c r="K945" t="str" cm="1">
        <f t="array" ref="K945">_xlfn.IFS(calls[[#This Row],[Duration]]&lt;=10,"Under 10 mins", calls[[#This Row],[Duration]]&lt;=30, "10 to 30 mins", calls[[#This Row],[Duration]]&lt;=60, "30 to 60 mins", calls[[#This Row],[Duration]]&lt;=120, "1 to 2 hours", TRUE, "More than 2 hours")</f>
        <v>1 to 2 hours</v>
      </c>
      <c r="L945">
        <f>ROUND(calls[[#This Row],[Satisfaction Rating]],0)</f>
        <v>2</v>
      </c>
    </row>
    <row r="946" spans="2:12" x14ac:dyDescent="0.3">
      <c r="B946" t="s">
        <v>968</v>
      </c>
      <c r="C946" t="s">
        <v>23</v>
      </c>
      <c r="D946">
        <v>80</v>
      </c>
      <c r="E946" s="17" t="s">
        <v>10</v>
      </c>
      <c r="F946" s="18">
        <v>45258</v>
      </c>
      <c r="G946">
        <v>148</v>
      </c>
      <c r="H946">
        <v>4.0999999999999996</v>
      </c>
      <c r="I946">
        <f>IF(MONTH(calls[[#This Row],[Date of Call]])&lt;=6, YEAR(calls[[#This Row],[Date of Call]]), YEAR(calls[[#This Row],[Date of Call]])+1)</f>
        <v>2024</v>
      </c>
      <c r="J946" t="str">
        <f>TEXT(calls[[#This Row],[Date of Call]],"DDDD")</f>
        <v>Tuesday</v>
      </c>
      <c r="K946" t="str" cm="1">
        <f t="array" ref="K946">_xlfn.IFS(calls[[#This Row],[Duration]]&lt;=10,"Under 10 mins", calls[[#This Row],[Duration]]&lt;=30, "10 to 30 mins", calls[[#This Row],[Duration]]&lt;=60, "30 to 60 mins", calls[[#This Row],[Duration]]&lt;=120, "1 to 2 hours", TRUE, "More than 2 hours")</f>
        <v>1 to 2 hours</v>
      </c>
      <c r="L946">
        <f>ROUND(calls[[#This Row],[Satisfaction Rating]],0)</f>
        <v>4</v>
      </c>
    </row>
    <row r="947" spans="2:12" x14ac:dyDescent="0.3">
      <c r="B947" t="s">
        <v>969</v>
      </c>
      <c r="C947" t="s">
        <v>22</v>
      </c>
      <c r="D947">
        <v>152</v>
      </c>
      <c r="E947" s="17" t="s">
        <v>9</v>
      </c>
      <c r="F947" s="18">
        <v>45258</v>
      </c>
      <c r="G947">
        <v>125</v>
      </c>
      <c r="H947">
        <v>3.9</v>
      </c>
      <c r="I947">
        <f>IF(MONTH(calls[[#This Row],[Date of Call]])&lt;=6, YEAR(calls[[#This Row],[Date of Call]]), YEAR(calls[[#This Row],[Date of Call]])+1)</f>
        <v>2024</v>
      </c>
      <c r="J947" t="str">
        <f>TEXT(calls[[#This Row],[Date of Call]],"DDDD")</f>
        <v>Tuesday</v>
      </c>
      <c r="K947" t="str" cm="1">
        <f t="array" ref="K947">_xlfn.IFS(calls[[#This Row],[Duration]]&lt;=10,"Under 10 mins", calls[[#This Row],[Duration]]&lt;=30, "10 to 30 mins", calls[[#This Row],[Duration]]&lt;=60, "30 to 60 mins", calls[[#This Row],[Duration]]&lt;=120, "1 to 2 hours", TRUE, "More than 2 hours")</f>
        <v>More than 2 hours</v>
      </c>
      <c r="L947">
        <f>ROUND(calls[[#This Row],[Satisfaction Rating]],0)</f>
        <v>4</v>
      </c>
    </row>
    <row r="948" spans="2:12" x14ac:dyDescent="0.3">
      <c r="B948" t="s">
        <v>970</v>
      </c>
      <c r="C948" t="s">
        <v>18</v>
      </c>
      <c r="D948">
        <v>34</v>
      </c>
      <c r="E948" s="17" t="s">
        <v>11</v>
      </c>
      <c r="F948" s="18">
        <v>45258</v>
      </c>
      <c r="G948">
        <v>25</v>
      </c>
      <c r="H948">
        <v>4.0999999999999996</v>
      </c>
      <c r="I948">
        <f>IF(MONTH(calls[[#This Row],[Date of Call]])&lt;=6, YEAR(calls[[#This Row],[Date of Call]]), YEAR(calls[[#This Row],[Date of Call]])+1)</f>
        <v>2024</v>
      </c>
      <c r="J948" t="str">
        <f>TEXT(calls[[#This Row],[Date of Call]],"DDDD")</f>
        <v>Tuesday</v>
      </c>
      <c r="K948" t="str" cm="1">
        <f t="array" ref="K948">_xlfn.IFS(calls[[#This Row],[Duration]]&lt;=10,"Under 10 mins", calls[[#This Row],[Duration]]&lt;=30, "10 to 30 mins", calls[[#This Row],[Duration]]&lt;=60, "30 to 60 mins", calls[[#This Row],[Duration]]&lt;=120, "1 to 2 hours", TRUE, "More than 2 hours")</f>
        <v>30 to 60 mins</v>
      </c>
      <c r="L948">
        <f>ROUND(calls[[#This Row],[Satisfaction Rating]],0)</f>
        <v>4</v>
      </c>
    </row>
    <row r="949" spans="2:12" x14ac:dyDescent="0.3">
      <c r="B949" t="s">
        <v>971</v>
      </c>
      <c r="C949" t="s">
        <v>14</v>
      </c>
      <c r="D949">
        <v>2</v>
      </c>
      <c r="E949" s="17" t="s">
        <v>6</v>
      </c>
      <c r="F949" s="18">
        <v>45259</v>
      </c>
      <c r="G949">
        <v>62</v>
      </c>
      <c r="H949">
        <v>2.8</v>
      </c>
      <c r="I949">
        <f>IF(MONTH(calls[[#This Row],[Date of Call]])&lt;=6, YEAR(calls[[#This Row],[Date of Call]]), YEAR(calls[[#This Row],[Date of Call]])+1)</f>
        <v>2024</v>
      </c>
      <c r="J949" t="str">
        <f>TEXT(calls[[#This Row],[Date of Call]],"DDDD")</f>
        <v>Wednesday</v>
      </c>
      <c r="K949" t="str" cm="1">
        <f t="array" ref="K949">_xlfn.IFS(calls[[#This Row],[Duration]]&lt;=10,"Under 10 mins", calls[[#This Row],[Duration]]&lt;=30, "10 to 30 mins", calls[[#This Row],[Duration]]&lt;=60, "30 to 60 mins", calls[[#This Row],[Duration]]&lt;=120, "1 to 2 hours", TRUE, "More than 2 hours")</f>
        <v>Under 10 mins</v>
      </c>
      <c r="L949">
        <f>ROUND(calls[[#This Row],[Satisfaction Rating]],0)</f>
        <v>3</v>
      </c>
    </row>
    <row r="950" spans="2:12" x14ac:dyDescent="0.3">
      <c r="B950" t="s">
        <v>972</v>
      </c>
      <c r="C950" t="s">
        <v>23</v>
      </c>
      <c r="D950">
        <v>140</v>
      </c>
      <c r="E950" s="17" t="s">
        <v>11</v>
      </c>
      <c r="F950" s="18">
        <v>45260</v>
      </c>
      <c r="G950">
        <v>90</v>
      </c>
      <c r="H950">
        <v>4.5999999999999996</v>
      </c>
      <c r="I950">
        <f>IF(MONTH(calls[[#This Row],[Date of Call]])&lt;=6, YEAR(calls[[#This Row],[Date of Call]]), YEAR(calls[[#This Row],[Date of Call]])+1)</f>
        <v>2024</v>
      </c>
      <c r="J950" t="str">
        <f>TEXT(calls[[#This Row],[Date of Call]],"DDDD")</f>
        <v>Thursday</v>
      </c>
      <c r="K950" t="str" cm="1">
        <f t="array" ref="K950">_xlfn.IFS(calls[[#This Row],[Duration]]&lt;=10,"Under 10 mins", calls[[#This Row],[Duration]]&lt;=30, "10 to 30 mins", calls[[#This Row],[Duration]]&lt;=60, "30 to 60 mins", calls[[#This Row],[Duration]]&lt;=120, "1 to 2 hours", TRUE, "More than 2 hours")</f>
        <v>More than 2 hours</v>
      </c>
      <c r="L950">
        <f>ROUND(calls[[#This Row],[Satisfaction Rating]],0)</f>
        <v>5</v>
      </c>
    </row>
    <row r="951" spans="2:12" x14ac:dyDescent="0.3">
      <c r="B951" t="s">
        <v>973</v>
      </c>
      <c r="C951" t="s">
        <v>12</v>
      </c>
      <c r="D951">
        <v>126</v>
      </c>
      <c r="E951" s="17" t="s">
        <v>13</v>
      </c>
      <c r="F951" s="18">
        <v>45261</v>
      </c>
      <c r="G951">
        <v>33</v>
      </c>
      <c r="H951">
        <v>4.8</v>
      </c>
      <c r="I951">
        <f>IF(MONTH(calls[[#This Row],[Date of Call]])&lt;=6, YEAR(calls[[#This Row],[Date of Call]]), YEAR(calls[[#This Row],[Date of Call]])+1)</f>
        <v>2024</v>
      </c>
      <c r="J951" t="str">
        <f>TEXT(calls[[#This Row],[Date of Call]],"DDDD")</f>
        <v>Friday</v>
      </c>
      <c r="K951" t="str" cm="1">
        <f t="array" ref="K951">_xlfn.IFS(calls[[#This Row],[Duration]]&lt;=10,"Under 10 mins", calls[[#This Row],[Duration]]&lt;=30, "10 to 30 mins", calls[[#This Row],[Duration]]&lt;=60, "30 to 60 mins", calls[[#This Row],[Duration]]&lt;=120, "1 to 2 hours", TRUE, "More than 2 hours")</f>
        <v>More than 2 hours</v>
      </c>
      <c r="L951">
        <f>ROUND(calls[[#This Row],[Satisfaction Rating]],0)</f>
        <v>5</v>
      </c>
    </row>
    <row r="952" spans="2:12" x14ac:dyDescent="0.3">
      <c r="B952" t="s">
        <v>974</v>
      </c>
      <c r="C952" t="s">
        <v>21</v>
      </c>
      <c r="D952">
        <v>79</v>
      </c>
      <c r="E952" s="17" t="s">
        <v>6</v>
      </c>
      <c r="F952" s="18">
        <v>45261</v>
      </c>
      <c r="G952">
        <v>115</v>
      </c>
      <c r="H952">
        <v>2.2999999999999998</v>
      </c>
      <c r="I952">
        <f>IF(MONTH(calls[[#This Row],[Date of Call]])&lt;=6, YEAR(calls[[#This Row],[Date of Call]]), YEAR(calls[[#This Row],[Date of Call]])+1)</f>
        <v>2024</v>
      </c>
      <c r="J952" t="str">
        <f>TEXT(calls[[#This Row],[Date of Call]],"DDDD")</f>
        <v>Friday</v>
      </c>
      <c r="K952" t="str" cm="1">
        <f t="array" ref="K952">_xlfn.IFS(calls[[#This Row],[Duration]]&lt;=10,"Under 10 mins", calls[[#This Row],[Duration]]&lt;=30, "10 to 30 mins", calls[[#This Row],[Duration]]&lt;=60, "30 to 60 mins", calls[[#This Row],[Duration]]&lt;=120, "1 to 2 hours", TRUE, "More than 2 hours")</f>
        <v>1 to 2 hours</v>
      </c>
      <c r="L952">
        <f>ROUND(calls[[#This Row],[Satisfaction Rating]],0)</f>
        <v>2</v>
      </c>
    </row>
    <row r="953" spans="2:12" x14ac:dyDescent="0.3">
      <c r="B953" t="s">
        <v>975</v>
      </c>
      <c r="C953" t="s">
        <v>12</v>
      </c>
      <c r="D953">
        <v>133</v>
      </c>
      <c r="E953" s="17" t="s">
        <v>13</v>
      </c>
      <c r="F953" s="18">
        <v>45261</v>
      </c>
      <c r="G953">
        <v>45</v>
      </c>
      <c r="H953">
        <v>2.6</v>
      </c>
      <c r="I953">
        <f>IF(MONTH(calls[[#This Row],[Date of Call]])&lt;=6, YEAR(calls[[#This Row],[Date of Call]]), YEAR(calls[[#This Row],[Date of Call]])+1)</f>
        <v>2024</v>
      </c>
      <c r="J953" t="str">
        <f>TEXT(calls[[#This Row],[Date of Call]],"DDDD")</f>
        <v>Friday</v>
      </c>
      <c r="K953" t="str" cm="1">
        <f t="array" ref="K953">_xlfn.IFS(calls[[#This Row],[Duration]]&lt;=10,"Under 10 mins", calls[[#This Row],[Duration]]&lt;=30, "10 to 30 mins", calls[[#This Row],[Duration]]&lt;=60, "30 to 60 mins", calls[[#This Row],[Duration]]&lt;=120, "1 to 2 hours", TRUE, "More than 2 hours")</f>
        <v>More than 2 hours</v>
      </c>
      <c r="L953">
        <f>ROUND(calls[[#This Row],[Satisfaction Rating]],0)</f>
        <v>3</v>
      </c>
    </row>
    <row r="954" spans="2:12" x14ac:dyDescent="0.3">
      <c r="B954" t="s">
        <v>976</v>
      </c>
      <c r="C954" t="s">
        <v>18</v>
      </c>
      <c r="D954">
        <v>97</v>
      </c>
      <c r="E954" s="17" t="s">
        <v>10</v>
      </c>
      <c r="F954" s="18">
        <v>45261</v>
      </c>
      <c r="G954">
        <v>114</v>
      </c>
      <c r="H954">
        <v>4.8</v>
      </c>
      <c r="I954">
        <f>IF(MONTH(calls[[#This Row],[Date of Call]])&lt;=6, YEAR(calls[[#This Row],[Date of Call]]), YEAR(calls[[#This Row],[Date of Call]])+1)</f>
        <v>2024</v>
      </c>
      <c r="J954" t="str">
        <f>TEXT(calls[[#This Row],[Date of Call]],"DDDD")</f>
        <v>Friday</v>
      </c>
      <c r="K954" t="str" cm="1">
        <f t="array" ref="K954">_xlfn.IFS(calls[[#This Row],[Duration]]&lt;=10,"Under 10 mins", calls[[#This Row],[Duration]]&lt;=30, "10 to 30 mins", calls[[#This Row],[Duration]]&lt;=60, "30 to 60 mins", calls[[#This Row],[Duration]]&lt;=120, "1 to 2 hours", TRUE, "More than 2 hours")</f>
        <v>1 to 2 hours</v>
      </c>
      <c r="L954">
        <f>ROUND(calls[[#This Row],[Satisfaction Rating]],0)</f>
        <v>5</v>
      </c>
    </row>
    <row r="955" spans="2:12" x14ac:dyDescent="0.3">
      <c r="B955" t="s">
        <v>977</v>
      </c>
      <c r="C955" t="s">
        <v>21</v>
      </c>
      <c r="D955">
        <v>102</v>
      </c>
      <c r="E955" s="17" t="s">
        <v>9</v>
      </c>
      <c r="F955" s="18">
        <v>45262</v>
      </c>
      <c r="G955">
        <v>72</v>
      </c>
      <c r="H955">
        <v>3.7</v>
      </c>
      <c r="I955">
        <f>IF(MONTH(calls[[#This Row],[Date of Call]])&lt;=6, YEAR(calls[[#This Row],[Date of Call]]), YEAR(calls[[#This Row],[Date of Call]])+1)</f>
        <v>2024</v>
      </c>
      <c r="J955" t="str">
        <f>TEXT(calls[[#This Row],[Date of Call]],"DDDD")</f>
        <v>Saturday</v>
      </c>
      <c r="K955" t="str" cm="1">
        <f t="array" ref="K955">_xlfn.IFS(calls[[#This Row],[Duration]]&lt;=10,"Under 10 mins", calls[[#This Row],[Duration]]&lt;=30, "10 to 30 mins", calls[[#This Row],[Duration]]&lt;=60, "30 to 60 mins", calls[[#This Row],[Duration]]&lt;=120, "1 to 2 hours", TRUE, "More than 2 hours")</f>
        <v>1 to 2 hours</v>
      </c>
      <c r="L955">
        <f>ROUND(calls[[#This Row],[Satisfaction Rating]],0)</f>
        <v>4</v>
      </c>
    </row>
    <row r="956" spans="2:12" x14ac:dyDescent="0.3">
      <c r="B956" t="s">
        <v>978</v>
      </c>
      <c r="C956" t="s">
        <v>7</v>
      </c>
      <c r="D956">
        <v>62</v>
      </c>
      <c r="E956" s="17" t="s">
        <v>10</v>
      </c>
      <c r="F956" s="18">
        <v>45262</v>
      </c>
      <c r="G956">
        <v>205</v>
      </c>
      <c r="H956">
        <v>4.2</v>
      </c>
      <c r="I956">
        <f>IF(MONTH(calls[[#This Row],[Date of Call]])&lt;=6, YEAR(calls[[#This Row],[Date of Call]]), YEAR(calls[[#This Row],[Date of Call]])+1)</f>
        <v>2024</v>
      </c>
      <c r="J956" t="str">
        <f>TEXT(calls[[#This Row],[Date of Call]],"DDDD")</f>
        <v>Saturday</v>
      </c>
      <c r="K956" t="str" cm="1">
        <f t="array" ref="K956">_xlfn.IFS(calls[[#This Row],[Duration]]&lt;=10,"Under 10 mins", calls[[#This Row],[Duration]]&lt;=30, "10 to 30 mins", calls[[#This Row],[Duration]]&lt;=60, "30 to 60 mins", calls[[#This Row],[Duration]]&lt;=120, "1 to 2 hours", TRUE, "More than 2 hours")</f>
        <v>1 to 2 hours</v>
      </c>
      <c r="L956">
        <f>ROUND(calls[[#This Row],[Satisfaction Rating]],0)</f>
        <v>4</v>
      </c>
    </row>
    <row r="957" spans="2:12" x14ac:dyDescent="0.3">
      <c r="B957" t="s">
        <v>979</v>
      </c>
      <c r="C957" t="s">
        <v>12</v>
      </c>
      <c r="D957">
        <v>149</v>
      </c>
      <c r="E957" s="17" t="s">
        <v>9</v>
      </c>
      <c r="F957" s="18">
        <v>45263</v>
      </c>
      <c r="G957">
        <v>42</v>
      </c>
      <c r="H957">
        <v>3.3</v>
      </c>
      <c r="I957">
        <f>IF(MONTH(calls[[#This Row],[Date of Call]])&lt;=6, YEAR(calls[[#This Row],[Date of Call]]), YEAR(calls[[#This Row],[Date of Call]])+1)</f>
        <v>2024</v>
      </c>
      <c r="J957" t="str">
        <f>TEXT(calls[[#This Row],[Date of Call]],"DDDD")</f>
        <v>Sunday</v>
      </c>
      <c r="K957" t="str" cm="1">
        <f t="array" ref="K957">_xlfn.IFS(calls[[#This Row],[Duration]]&lt;=10,"Under 10 mins", calls[[#This Row],[Duration]]&lt;=30, "10 to 30 mins", calls[[#This Row],[Duration]]&lt;=60, "30 to 60 mins", calls[[#This Row],[Duration]]&lt;=120, "1 to 2 hours", TRUE, "More than 2 hours")</f>
        <v>More than 2 hours</v>
      </c>
      <c r="L957">
        <f>ROUND(calls[[#This Row],[Satisfaction Rating]],0)</f>
        <v>3</v>
      </c>
    </row>
    <row r="958" spans="2:12" x14ac:dyDescent="0.3">
      <c r="B958" t="s">
        <v>980</v>
      </c>
      <c r="C958" t="s">
        <v>14</v>
      </c>
      <c r="D958">
        <v>133</v>
      </c>
      <c r="E958" s="17" t="s">
        <v>10</v>
      </c>
      <c r="F958" s="18">
        <v>45263</v>
      </c>
      <c r="G958">
        <v>96</v>
      </c>
      <c r="H958">
        <v>4.3</v>
      </c>
      <c r="I958">
        <f>IF(MONTH(calls[[#This Row],[Date of Call]])&lt;=6, YEAR(calls[[#This Row],[Date of Call]]), YEAR(calls[[#This Row],[Date of Call]])+1)</f>
        <v>2024</v>
      </c>
      <c r="J958" t="str">
        <f>TEXT(calls[[#This Row],[Date of Call]],"DDDD")</f>
        <v>Sunday</v>
      </c>
      <c r="K958" t="str" cm="1">
        <f t="array" ref="K958">_xlfn.IFS(calls[[#This Row],[Duration]]&lt;=10,"Under 10 mins", calls[[#This Row],[Duration]]&lt;=30, "10 to 30 mins", calls[[#This Row],[Duration]]&lt;=60, "30 to 60 mins", calls[[#This Row],[Duration]]&lt;=120, "1 to 2 hours", TRUE, "More than 2 hours")</f>
        <v>More than 2 hours</v>
      </c>
      <c r="L958">
        <f>ROUND(calls[[#This Row],[Satisfaction Rating]],0)</f>
        <v>4</v>
      </c>
    </row>
    <row r="959" spans="2:12" x14ac:dyDescent="0.3">
      <c r="B959" t="s">
        <v>981</v>
      </c>
      <c r="C959" t="s">
        <v>21</v>
      </c>
      <c r="D959">
        <v>51</v>
      </c>
      <c r="E959" s="17" t="s">
        <v>6</v>
      </c>
      <c r="F959" s="18">
        <v>45263</v>
      </c>
      <c r="G959">
        <v>64</v>
      </c>
      <c r="H959">
        <v>3.7</v>
      </c>
      <c r="I959">
        <f>IF(MONTH(calls[[#This Row],[Date of Call]])&lt;=6, YEAR(calls[[#This Row],[Date of Call]]), YEAR(calls[[#This Row],[Date of Call]])+1)</f>
        <v>2024</v>
      </c>
      <c r="J959" t="str">
        <f>TEXT(calls[[#This Row],[Date of Call]],"DDDD")</f>
        <v>Sunday</v>
      </c>
      <c r="K959" t="str" cm="1">
        <f t="array" ref="K959">_xlfn.IFS(calls[[#This Row],[Duration]]&lt;=10,"Under 10 mins", calls[[#This Row],[Duration]]&lt;=30, "10 to 30 mins", calls[[#This Row],[Duration]]&lt;=60, "30 to 60 mins", calls[[#This Row],[Duration]]&lt;=120, "1 to 2 hours", TRUE, "More than 2 hours")</f>
        <v>30 to 60 mins</v>
      </c>
      <c r="L959">
        <f>ROUND(calls[[#This Row],[Satisfaction Rating]],0)</f>
        <v>4</v>
      </c>
    </row>
    <row r="960" spans="2:12" x14ac:dyDescent="0.3">
      <c r="B960" t="s">
        <v>982</v>
      </c>
      <c r="C960" t="s">
        <v>7</v>
      </c>
      <c r="D960">
        <v>110</v>
      </c>
      <c r="E960" s="17" t="s">
        <v>10</v>
      </c>
      <c r="F960" s="18">
        <v>45264</v>
      </c>
      <c r="G960">
        <v>72</v>
      </c>
      <c r="H960">
        <v>3.7</v>
      </c>
      <c r="I960">
        <f>IF(MONTH(calls[[#This Row],[Date of Call]])&lt;=6, YEAR(calls[[#This Row],[Date of Call]]), YEAR(calls[[#This Row],[Date of Call]])+1)</f>
        <v>2024</v>
      </c>
      <c r="J960" t="str">
        <f>TEXT(calls[[#This Row],[Date of Call]],"DDDD")</f>
        <v>Monday</v>
      </c>
      <c r="K960" t="str" cm="1">
        <f t="array" ref="K960">_xlfn.IFS(calls[[#This Row],[Duration]]&lt;=10,"Under 10 mins", calls[[#This Row],[Duration]]&lt;=30, "10 to 30 mins", calls[[#This Row],[Duration]]&lt;=60, "30 to 60 mins", calls[[#This Row],[Duration]]&lt;=120, "1 to 2 hours", TRUE, "More than 2 hours")</f>
        <v>1 to 2 hours</v>
      </c>
      <c r="L960">
        <f>ROUND(calls[[#This Row],[Satisfaction Rating]],0)</f>
        <v>4</v>
      </c>
    </row>
    <row r="961" spans="2:12" x14ac:dyDescent="0.3">
      <c r="B961" t="s">
        <v>983</v>
      </c>
      <c r="C961" t="s">
        <v>18</v>
      </c>
      <c r="D961">
        <v>38</v>
      </c>
      <c r="E961" s="17" t="s">
        <v>13</v>
      </c>
      <c r="F961" s="18">
        <v>45265</v>
      </c>
      <c r="G961">
        <v>27</v>
      </c>
      <c r="H961">
        <v>3.1</v>
      </c>
      <c r="I961">
        <f>IF(MONTH(calls[[#This Row],[Date of Call]])&lt;=6, YEAR(calls[[#This Row],[Date of Call]]), YEAR(calls[[#This Row],[Date of Call]])+1)</f>
        <v>2024</v>
      </c>
      <c r="J961" t="str">
        <f>TEXT(calls[[#This Row],[Date of Call]],"DDDD")</f>
        <v>Tuesday</v>
      </c>
      <c r="K961" t="str" cm="1">
        <f t="array" ref="K961">_xlfn.IFS(calls[[#This Row],[Duration]]&lt;=10,"Under 10 mins", calls[[#This Row],[Duration]]&lt;=30, "10 to 30 mins", calls[[#This Row],[Duration]]&lt;=60, "30 to 60 mins", calls[[#This Row],[Duration]]&lt;=120, "1 to 2 hours", TRUE, "More than 2 hours")</f>
        <v>30 to 60 mins</v>
      </c>
      <c r="L961">
        <f>ROUND(calls[[#This Row],[Satisfaction Rating]],0)</f>
        <v>3</v>
      </c>
    </row>
    <row r="962" spans="2:12" x14ac:dyDescent="0.3">
      <c r="B962" t="s">
        <v>984</v>
      </c>
      <c r="C962" t="s">
        <v>14</v>
      </c>
      <c r="D962">
        <v>78</v>
      </c>
      <c r="E962" s="17" t="s">
        <v>13</v>
      </c>
      <c r="F962" s="18">
        <v>45267</v>
      </c>
      <c r="G962">
        <v>200</v>
      </c>
      <c r="H962">
        <v>2.4</v>
      </c>
      <c r="I962">
        <f>IF(MONTH(calls[[#This Row],[Date of Call]])&lt;=6, YEAR(calls[[#This Row],[Date of Call]]), YEAR(calls[[#This Row],[Date of Call]])+1)</f>
        <v>2024</v>
      </c>
      <c r="J962" t="str">
        <f>TEXT(calls[[#This Row],[Date of Call]],"DDDD")</f>
        <v>Thursday</v>
      </c>
      <c r="K962" t="str" cm="1">
        <f t="array" ref="K962">_xlfn.IFS(calls[[#This Row],[Duration]]&lt;=10,"Under 10 mins", calls[[#This Row],[Duration]]&lt;=30, "10 to 30 mins", calls[[#This Row],[Duration]]&lt;=60, "30 to 60 mins", calls[[#This Row],[Duration]]&lt;=120, "1 to 2 hours", TRUE, "More than 2 hours")</f>
        <v>1 to 2 hours</v>
      </c>
      <c r="L962">
        <f>ROUND(calls[[#This Row],[Satisfaction Rating]],0)</f>
        <v>2</v>
      </c>
    </row>
    <row r="963" spans="2:12" x14ac:dyDescent="0.3">
      <c r="B963" t="s">
        <v>985</v>
      </c>
      <c r="C963" t="s">
        <v>18</v>
      </c>
      <c r="D963">
        <v>25</v>
      </c>
      <c r="E963" s="17" t="s">
        <v>9</v>
      </c>
      <c r="F963" s="18">
        <v>45268</v>
      </c>
      <c r="G963">
        <v>93</v>
      </c>
      <c r="H963">
        <v>3.5</v>
      </c>
      <c r="I963">
        <f>IF(MONTH(calls[[#This Row],[Date of Call]])&lt;=6, YEAR(calls[[#This Row],[Date of Call]]), YEAR(calls[[#This Row],[Date of Call]])+1)</f>
        <v>2024</v>
      </c>
      <c r="J963" t="str">
        <f>TEXT(calls[[#This Row],[Date of Call]],"DDDD")</f>
        <v>Friday</v>
      </c>
      <c r="K963" t="str" cm="1">
        <f t="array" ref="K963">_xlfn.IFS(calls[[#This Row],[Duration]]&lt;=10,"Under 10 mins", calls[[#This Row],[Duration]]&lt;=30, "10 to 30 mins", calls[[#This Row],[Duration]]&lt;=60, "30 to 60 mins", calls[[#This Row],[Duration]]&lt;=120, "1 to 2 hours", TRUE, "More than 2 hours")</f>
        <v>10 to 30 mins</v>
      </c>
      <c r="L963">
        <f>ROUND(calls[[#This Row],[Satisfaction Rating]],0)</f>
        <v>4</v>
      </c>
    </row>
    <row r="964" spans="2:12" x14ac:dyDescent="0.3">
      <c r="B964" t="s">
        <v>986</v>
      </c>
      <c r="C964" t="s">
        <v>16</v>
      </c>
      <c r="D964">
        <v>50</v>
      </c>
      <c r="E964" s="17" t="s">
        <v>6</v>
      </c>
      <c r="F964" s="18">
        <v>45268</v>
      </c>
      <c r="G964">
        <v>54</v>
      </c>
      <c r="H964">
        <v>4.3</v>
      </c>
      <c r="I964">
        <f>IF(MONTH(calls[[#This Row],[Date of Call]])&lt;=6, YEAR(calls[[#This Row],[Date of Call]]), YEAR(calls[[#This Row],[Date of Call]])+1)</f>
        <v>2024</v>
      </c>
      <c r="J964" t="str">
        <f>TEXT(calls[[#This Row],[Date of Call]],"DDDD")</f>
        <v>Friday</v>
      </c>
      <c r="K964" t="str" cm="1">
        <f t="array" ref="K964">_xlfn.IFS(calls[[#This Row],[Duration]]&lt;=10,"Under 10 mins", calls[[#This Row],[Duration]]&lt;=30, "10 to 30 mins", calls[[#This Row],[Duration]]&lt;=60, "30 to 60 mins", calls[[#This Row],[Duration]]&lt;=120, "1 to 2 hours", TRUE, "More than 2 hours")</f>
        <v>30 to 60 mins</v>
      </c>
      <c r="L964">
        <f>ROUND(calls[[#This Row],[Satisfaction Rating]],0)</f>
        <v>4</v>
      </c>
    </row>
    <row r="965" spans="2:12" x14ac:dyDescent="0.3">
      <c r="B965" t="s">
        <v>987</v>
      </c>
      <c r="C965" t="s">
        <v>18</v>
      </c>
      <c r="D965">
        <v>103</v>
      </c>
      <c r="E965" s="17" t="s">
        <v>9</v>
      </c>
      <c r="F965" s="18">
        <v>45269</v>
      </c>
      <c r="G965">
        <v>72</v>
      </c>
      <c r="H965">
        <v>3.4</v>
      </c>
      <c r="I965">
        <f>IF(MONTH(calls[[#This Row],[Date of Call]])&lt;=6, YEAR(calls[[#This Row],[Date of Call]]), YEAR(calls[[#This Row],[Date of Call]])+1)</f>
        <v>2024</v>
      </c>
      <c r="J965" t="str">
        <f>TEXT(calls[[#This Row],[Date of Call]],"DDDD")</f>
        <v>Saturday</v>
      </c>
      <c r="K965" t="str" cm="1">
        <f t="array" ref="K965">_xlfn.IFS(calls[[#This Row],[Duration]]&lt;=10,"Under 10 mins", calls[[#This Row],[Duration]]&lt;=30, "10 to 30 mins", calls[[#This Row],[Duration]]&lt;=60, "30 to 60 mins", calls[[#This Row],[Duration]]&lt;=120, "1 to 2 hours", TRUE, "More than 2 hours")</f>
        <v>1 to 2 hours</v>
      </c>
      <c r="L965">
        <f>ROUND(calls[[#This Row],[Satisfaction Rating]],0)</f>
        <v>3</v>
      </c>
    </row>
    <row r="966" spans="2:12" x14ac:dyDescent="0.3">
      <c r="B966" t="s">
        <v>988</v>
      </c>
      <c r="C966" t="s">
        <v>22</v>
      </c>
      <c r="D966">
        <v>63</v>
      </c>
      <c r="E966" s="17" t="s">
        <v>11</v>
      </c>
      <c r="F966" s="18">
        <v>45269</v>
      </c>
      <c r="G966">
        <v>82</v>
      </c>
      <c r="H966">
        <v>3.7</v>
      </c>
      <c r="I966">
        <f>IF(MONTH(calls[[#This Row],[Date of Call]])&lt;=6, YEAR(calls[[#This Row],[Date of Call]]), YEAR(calls[[#This Row],[Date of Call]])+1)</f>
        <v>2024</v>
      </c>
      <c r="J966" t="str">
        <f>TEXT(calls[[#This Row],[Date of Call]],"DDDD")</f>
        <v>Saturday</v>
      </c>
      <c r="K966" t="str" cm="1">
        <f t="array" ref="K966">_xlfn.IFS(calls[[#This Row],[Duration]]&lt;=10,"Under 10 mins", calls[[#This Row],[Duration]]&lt;=30, "10 to 30 mins", calls[[#This Row],[Duration]]&lt;=60, "30 to 60 mins", calls[[#This Row],[Duration]]&lt;=120, "1 to 2 hours", TRUE, "More than 2 hours")</f>
        <v>1 to 2 hours</v>
      </c>
      <c r="L966">
        <f>ROUND(calls[[#This Row],[Satisfaction Rating]],0)</f>
        <v>4</v>
      </c>
    </row>
    <row r="967" spans="2:12" x14ac:dyDescent="0.3">
      <c r="B967" t="s">
        <v>989</v>
      </c>
      <c r="C967" t="s">
        <v>16</v>
      </c>
      <c r="D967">
        <v>96</v>
      </c>
      <c r="E967" s="17" t="s">
        <v>6</v>
      </c>
      <c r="F967" s="18">
        <v>45273</v>
      </c>
      <c r="G967">
        <v>164</v>
      </c>
      <c r="H967">
        <v>4.8</v>
      </c>
      <c r="I967">
        <f>IF(MONTH(calls[[#This Row],[Date of Call]])&lt;=6, YEAR(calls[[#This Row],[Date of Call]]), YEAR(calls[[#This Row],[Date of Call]])+1)</f>
        <v>2024</v>
      </c>
      <c r="J967" t="str">
        <f>TEXT(calls[[#This Row],[Date of Call]],"DDDD")</f>
        <v>Wednesday</v>
      </c>
      <c r="K967" t="str" cm="1">
        <f t="array" ref="K967">_xlfn.IFS(calls[[#This Row],[Duration]]&lt;=10,"Under 10 mins", calls[[#This Row],[Duration]]&lt;=30, "10 to 30 mins", calls[[#This Row],[Duration]]&lt;=60, "30 to 60 mins", calls[[#This Row],[Duration]]&lt;=120, "1 to 2 hours", TRUE, "More than 2 hours")</f>
        <v>1 to 2 hours</v>
      </c>
      <c r="L967">
        <f>ROUND(calls[[#This Row],[Satisfaction Rating]],0)</f>
        <v>5</v>
      </c>
    </row>
    <row r="968" spans="2:12" x14ac:dyDescent="0.3">
      <c r="B968" t="s">
        <v>990</v>
      </c>
      <c r="C968" t="s">
        <v>23</v>
      </c>
      <c r="D968">
        <v>94</v>
      </c>
      <c r="E968" s="17" t="s">
        <v>9</v>
      </c>
      <c r="F968" s="18">
        <v>45273</v>
      </c>
      <c r="G968">
        <v>78</v>
      </c>
      <c r="H968">
        <v>3.3</v>
      </c>
      <c r="I968">
        <f>IF(MONTH(calls[[#This Row],[Date of Call]])&lt;=6, YEAR(calls[[#This Row],[Date of Call]]), YEAR(calls[[#This Row],[Date of Call]])+1)</f>
        <v>2024</v>
      </c>
      <c r="J968" t="str">
        <f>TEXT(calls[[#This Row],[Date of Call]],"DDDD")</f>
        <v>Wednesday</v>
      </c>
      <c r="K968" t="str" cm="1">
        <f t="array" ref="K968">_xlfn.IFS(calls[[#This Row],[Duration]]&lt;=10,"Under 10 mins", calls[[#This Row],[Duration]]&lt;=30, "10 to 30 mins", calls[[#This Row],[Duration]]&lt;=60, "30 to 60 mins", calls[[#This Row],[Duration]]&lt;=120, "1 to 2 hours", TRUE, "More than 2 hours")</f>
        <v>1 to 2 hours</v>
      </c>
      <c r="L968">
        <f>ROUND(calls[[#This Row],[Satisfaction Rating]],0)</f>
        <v>3</v>
      </c>
    </row>
    <row r="969" spans="2:12" x14ac:dyDescent="0.3">
      <c r="B969" t="s">
        <v>991</v>
      </c>
      <c r="C969" t="s">
        <v>7</v>
      </c>
      <c r="D969">
        <v>46</v>
      </c>
      <c r="E969" s="17" t="s">
        <v>13</v>
      </c>
      <c r="F969" s="18">
        <v>45274</v>
      </c>
      <c r="G969">
        <v>135</v>
      </c>
      <c r="H969">
        <v>4.2</v>
      </c>
      <c r="I969">
        <f>IF(MONTH(calls[[#This Row],[Date of Call]])&lt;=6, YEAR(calls[[#This Row],[Date of Call]]), YEAR(calls[[#This Row],[Date of Call]])+1)</f>
        <v>2024</v>
      </c>
      <c r="J969" t="str">
        <f>TEXT(calls[[#This Row],[Date of Call]],"DDDD")</f>
        <v>Thursday</v>
      </c>
      <c r="K969" t="str" cm="1">
        <f t="array" ref="K969">_xlfn.IFS(calls[[#This Row],[Duration]]&lt;=10,"Under 10 mins", calls[[#This Row],[Duration]]&lt;=30, "10 to 30 mins", calls[[#This Row],[Duration]]&lt;=60, "30 to 60 mins", calls[[#This Row],[Duration]]&lt;=120, "1 to 2 hours", TRUE, "More than 2 hours")</f>
        <v>30 to 60 mins</v>
      </c>
      <c r="L969">
        <f>ROUND(calls[[#This Row],[Satisfaction Rating]],0)</f>
        <v>4</v>
      </c>
    </row>
    <row r="970" spans="2:12" x14ac:dyDescent="0.3">
      <c r="B970" t="s">
        <v>992</v>
      </c>
      <c r="C970" t="s">
        <v>5</v>
      </c>
      <c r="D970">
        <v>127</v>
      </c>
      <c r="E970" s="17" t="s">
        <v>6</v>
      </c>
      <c r="F970" s="18">
        <v>45275</v>
      </c>
      <c r="G970">
        <v>145</v>
      </c>
      <c r="H970">
        <v>2.6</v>
      </c>
      <c r="I970">
        <f>IF(MONTH(calls[[#This Row],[Date of Call]])&lt;=6, YEAR(calls[[#This Row],[Date of Call]]), YEAR(calls[[#This Row],[Date of Call]])+1)</f>
        <v>2024</v>
      </c>
      <c r="J970" t="str">
        <f>TEXT(calls[[#This Row],[Date of Call]],"DDDD")</f>
        <v>Friday</v>
      </c>
      <c r="K970" t="str" cm="1">
        <f t="array" ref="K970">_xlfn.IFS(calls[[#This Row],[Duration]]&lt;=10,"Under 10 mins", calls[[#This Row],[Duration]]&lt;=30, "10 to 30 mins", calls[[#This Row],[Duration]]&lt;=60, "30 to 60 mins", calls[[#This Row],[Duration]]&lt;=120, "1 to 2 hours", TRUE, "More than 2 hours")</f>
        <v>More than 2 hours</v>
      </c>
      <c r="L970">
        <f>ROUND(calls[[#This Row],[Satisfaction Rating]],0)</f>
        <v>3</v>
      </c>
    </row>
    <row r="971" spans="2:12" x14ac:dyDescent="0.3">
      <c r="B971" t="s">
        <v>993</v>
      </c>
      <c r="C971" t="s">
        <v>15</v>
      </c>
      <c r="D971">
        <v>96</v>
      </c>
      <c r="E971" s="17" t="s">
        <v>13</v>
      </c>
      <c r="F971" s="18">
        <v>45275</v>
      </c>
      <c r="G971">
        <v>115</v>
      </c>
      <c r="H971">
        <v>4.9000000000000004</v>
      </c>
      <c r="I971">
        <f>IF(MONTH(calls[[#This Row],[Date of Call]])&lt;=6, YEAR(calls[[#This Row],[Date of Call]]), YEAR(calls[[#This Row],[Date of Call]])+1)</f>
        <v>2024</v>
      </c>
      <c r="J971" t="str">
        <f>TEXT(calls[[#This Row],[Date of Call]],"DDDD")</f>
        <v>Friday</v>
      </c>
      <c r="K971" t="str" cm="1">
        <f t="array" ref="K971">_xlfn.IFS(calls[[#This Row],[Duration]]&lt;=10,"Under 10 mins", calls[[#This Row],[Duration]]&lt;=30, "10 to 30 mins", calls[[#This Row],[Duration]]&lt;=60, "30 to 60 mins", calls[[#This Row],[Duration]]&lt;=120, "1 to 2 hours", TRUE, "More than 2 hours")</f>
        <v>1 to 2 hours</v>
      </c>
      <c r="L971">
        <f>ROUND(calls[[#This Row],[Satisfaction Rating]],0)</f>
        <v>5</v>
      </c>
    </row>
    <row r="972" spans="2:12" x14ac:dyDescent="0.3">
      <c r="B972" t="s">
        <v>1004</v>
      </c>
      <c r="C972" t="s">
        <v>17</v>
      </c>
      <c r="D972">
        <v>151</v>
      </c>
      <c r="E972" s="17" t="s">
        <v>9</v>
      </c>
      <c r="F972" s="18">
        <v>45275</v>
      </c>
      <c r="G972">
        <v>117</v>
      </c>
      <c r="H972">
        <v>2</v>
      </c>
      <c r="I972">
        <f>IF(MONTH(calls[[#This Row],[Date of Call]])&lt;=6, YEAR(calls[[#This Row],[Date of Call]]), YEAR(calls[[#This Row],[Date of Call]])+1)</f>
        <v>2024</v>
      </c>
      <c r="J972" t="str">
        <f>TEXT(calls[[#This Row],[Date of Call]],"DDDD")</f>
        <v>Friday</v>
      </c>
      <c r="K972" t="str" cm="1">
        <f t="array" ref="K972">_xlfn.IFS(calls[[#This Row],[Duration]]&lt;=10,"Under 10 mins", calls[[#This Row],[Duration]]&lt;=30, "10 to 30 mins", calls[[#This Row],[Duration]]&lt;=60, "30 to 60 mins", calls[[#This Row],[Duration]]&lt;=120, "1 to 2 hours", TRUE, "More than 2 hours")</f>
        <v>More than 2 hours</v>
      </c>
      <c r="L972">
        <f>ROUND(calls[[#This Row],[Satisfaction Rating]],0)</f>
        <v>2</v>
      </c>
    </row>
    <row r="973" spans="2:12" x14ac:dyDescent="0.3">
      <c r="B973" t="s">
        <v>1005</v>
      </c>
      <c r="C973" t="s">
        <v>5</v>
      </c>
      <c r="D973">
        <v>158</v>
      </c>
      <c r="E973" s="17" t="s">
        <v>10</v>
      </c>
      <c r="F973" s="18">
        <v>45276</v>
      </c>
      <c r="G973">
        <v>36</v>
      </c>
      <c r="H973">
        <v>4.7</v>
      </c>
      <c r="I973">
        <f>IF(MONTH(calls[[#This Row],[Date of Call]])&lt;=6, YEAR(calls[[#This Row],[Date of Call]]), YEAR(calls[[#This Row],[Date of Call]])+1)</f>
        <v>2024</v>
      </c>
      <c r="J973" t="str">
        <f>TEXT(calls[[#This Row],[Date of Call]],"DDDD")</f>
        <v>Saturday</v>
      </c>
      <c r="K973" t="str" cm="1">
        <f t="array" ref="K973">_xlfn.IFS(calls[[#This Row],[Duration]]&lt;=10,"Under 10 mins", calls[[#This Row],[Duration]]&lt;=30, "10 to 30 mins", calls[[#This Row],[Duration]]&lt;=60, "30 to 60 mins", calls[[#This Row],[Duration]]&lt;=120, "1 to 2 hours", TRUE, "More than 2 hours")</f>
        <v>More than 2 hours</v>
      </c>
      <c r="L973">
        <f>ROUND(calls[[#This Row],[Satisfaction Rating]],0)</f>
        <v>5</v>
      </c>
    </row>
    <row r="974" spans="2:12" x14ac:dyDescent="0.3">
      <c r="B974" t="s">
        <v>1006</v>
      </c>
      <c r="C974" t="s">
        <v>23</v>
      </c>
      <c r="D974">
        <v>45</v>
      </c>
      <c r="E974" s="17" t="s">
        <v>10</v>
      </c>
      <c r="F974" s="18">
        <v>45276</v>
      </c>
      <c r="G974">
        <v>84</v>
      </c>
      <c r="H974">
        <v>2.8</v>
      </c>
      <c r="I974">
        <f>IF(MONTH(calls[[#This Row],[Date of Call]])&lt;=6, YEAR(calls[[#This Row],[Date of Call]]), YEAR(calls[[#This Row],[Date of Call]])+1)</f>
        <v>2024</v>
      </c>
      <c r="J974" t="str">
        <f>TEXT(calls[[#This Row],[Date of Call]],"DDDD")</f>
        <v>Saturday</v>
      </c>
      <c r="K974" t="str" cm="1">
        <f t="array" ref="K974">_xlfn.IFS(calls[[#This Row],[Duration]]&lt;=10,"Under 10 mins", calls[[#This Row],[Duration]]&lt;=30, "10 to 30 mins", calls[[#This Row],[Duration]]&lt;=60, "30 to 60 mins", calls[[#This Row],[Duration]]&lt;=120, "1 to 2 hours", TRUE, "More than 2 hours")</f>
        <v>30 to 60 mins</v>
      </c>
      <c r="L974">
        <f>ROUND(calls[[#This Row],[Satisfaction Rating]],0)</f>
        <v>3</v>
      </c>
    </row>
    <row r="975" spans="2:12" x14ac:dyDescent="0.3">
      <c r="B975" t="s">
        <v>1007</v>
      </c>
      <c r="C975" t="s">
        <v>24</v>
      </c>
      <c r="D975">
        <v>141</v>
      </c>
      <c r="E975" s="17" t="s">
        <v>10</v>
      </c>
      <c r="F975" s="18">
        <v>45276</v>
      </c>
      <c r="G975">
        <v>66</v>
      </c>
      <c r="H975">
        <v>3.2</v>
      </c>
      <c r="I975">
        <f>IF(MONTH(calls[[#This Row],[Date of Call]])&lt;=6, YEAR(calls[[#This Row],[Date of Call]]), YEAR(calls[[#This Row],[Date of Call]])+1)</f>
        <v>2024</v>
      </c>
      <c r="J975" t="str">
        <f>TEXT(calls[[#This Row],[Date of Call]],"DDDD")</f>
        <v>Saturday</v>
      </c>
      <c r="K975" t="str" cm="1">
        <f t="array" ref="K975">_xlfn.IFS(calls[[#This Row],[Duration]]&lt;=10,"Under 10 mins", calls[[#This Row],[Duration]]&lt;=30, "10 to 30 mins", calls[[#This Row],[Duration]]&lt;=60, "30 to 60 mins", calls[[#This Row],[Duration]]&lt;=120, "1 to 2 hours", TRUE, "More than 2 hours")</f>
        <v>More than 2 hours</v>
      </c>
      <c r="L975">
        <f>ROUND(calls[[#This Row],[Satisfaction Rating]],0)</f>
        <v>3</v>
      </c>
    </row>
    <row r="976" spans="2:12" x14ac:dyDescent="0.3">
      <c r="B976" t="s">
        <v>1008</v>
      </c>
      <c r="C976" t="s">
        <v>18</v>
      </c>
      <c r="D976">
        <v>147</v>
      </c>
      <c r="E976" s="17" t="s">
        <v>13</v>
      </c>
      <c r="F976" s="18">
        <v>45276</v>
      </c>
      <c r="G976">
        <v>76</v>
      </c>
      <c r="H976">
        <v>4.7</v>
      </c>
      <c r="I976">
        <f>IF(MONTH(calls[[#This Row],[Date of Call]])&lt;=6, YEAR(calls[[#This Row],[Date of Call]]), YEAR(calls[[#This Row],[Date of Call]])+1)</f>
        <v>2024</v>
      </c>
      <c r="J976" t="str">
        <f>TEXT(calls[[#This Row],[Date of Call]],"DDDD")</f>
        <v>Saturday</v>
      </c>
      <c r="K976" t="str" cm="1">
        <f t="array" ref="K976">_xlfn.IFS(calls[[#This Row],[Duration]]&lt;=10,"Under 10 mins", calls[[#This Row],[Duration]]&lt;=30, "10 to 30 mins", calls[[#This Row],[Duration]]&lt;=60, "30 to 60 mins", calls[[#This Row],[Duration]]&lt;=120, "1 to 2 hours", TRUE, "More than 2 hours")</f>
        <v>More than 2 hours</v>
      </c>
      <c r="L976">
        <f>ROUND(calls[[#This Row],[Satisfaction Rating]],0)</f>
        <v>5</v>
      </c>
    </row>
    <row r="977" spans="2:12" x14ac:dyDescent="0.3">
      <c r="B977" t="s">
        <v>1009</v>
      </c>
      <c r="C977" t="s">
        <v>19</v>
      </c>
      <c r="D977">
        <v>126</v>
      </c>
      <c r="E977" s="17" t="s">
        <v>13</v>
      </c>
      <c r="F977" s="18">
        <v>45276</v>
      </c>
      <c r="G977">
        <v>185</v>
      </c>
      <c r="H977">
        <v>4.8</v>
      </c>
      <c r="I977">
        <f>IF(MONTH(calls[[#This Row],[Date of Call]])&lt;=6, YEAR(calls[[#This Row],[Date of Call]]), YEAR(calls[[#This Row],[Date of Call]])+1)</f>
        <v>2024</v>
      </c>
      <c r="J977" t="str">
        <f>TEXT(calls[[#This Row],[Date of Call]],"DDDD")</f>
        <v>Saturday</v>
      </c>
      <c r="K977" t="str" cm="1">
        <f t="array" ref="K977">_xlfn.IFS(calls[[#This Row],[Duration]]&lt;=10,"Under 10 mins", calls[[#This Row],[Duration]]&lt;=30, "10 to 30 mins", calls[[#This Row],[Duration]]&lt;=60, "30 to 60 mins", calls[[#This Row],[Duration]]&lt;=120, "1 to 2 hours", TRUE, "More than 2 hours")</f>
        <v>More than 2 hours</v>
      </c>
      <c r="L977">
        <f>ROUND(calls[[#This Row],[Satisfaction Rating]],0)</f>
        <v>5</v>
      </c>
    </row>
    <row r="978" spans="2:12" x14ac:dyDescent="0.3">
      <c r="B978" t="s">
        <v>1010</v>
      </c>
      <c r="C978" t="s">
        <v>23</v>
      </c>
      <c r="D978">
        <v>126</v>
      </c>
      <c r="E978" s="17" t="s">
        <v>11</v>
      </c>
      <c r="F978" s="18">
        <v>45277</v>
      </c>
      <c r="G978">
        <v>80</v>
      </c>
      <c r="H978">
        <v>4.7</v>
      </c>
      <c r="I978">
        <f>IF(MONTH(calls[[#This Row],[Date of Call]])&lt;=6, YEAR(calls[[#This Row],[Date of Call]]), YEAR(calls[[#This Row],[Date of Call]])+1)</f>
        <v>2024</v>
      </c>
      <c r="J978" t="str">
        <f>TEXT(calls[[#This Row],[Date of Call]],"DDDD")</f>
        <v>Sunday</v>
      </c>
      <c r="K978" t="str" cm="1">
        <f t="array" ref="K978">_xlfn.IFS(calls[[#This Row],[Duration]]&lt;=10,"Under 10 mins", calls[[#This Row],[Duration]]&lt;=30, "10 to 30 mins", calls[[#This Row],[Duration]]&lt;=60, "30 to 60 mins", calls[[#This Row],[Duration]]&lt;=120, "1 to 2 hours", TRUE, "More than 2 hours")</f>
        <v>More than 2 hours</v>
      </c>
      <c r="L978">
        <f>ROUND(calls[[#This Row],[Satisfaction Rating]],0)</f>
        <v>5</v>
      </c>
    </row>
    <row r="979" spans="2:12" x14ac:dyDescent="0.3">
      <c r="B979" t="s">
        <v>1011</v>
      </c>
      <c r="C979" t="s">
        <v>14</v>
      </c>
      <c r="D979">
        <v>32</v>
      </c>
      <c r="E979" s="17" t="s">
        <v>13</v>
      </c>
      <c r="F979" s="18">
        <v>45277</v>
      </c>
      <c r="G979">
        <v>148</v>
      </c>
      <c r="H979">
        <v>4</v>
      </c>
      <c r="I979">
        <f>IF(MONTH(calls[[#This Row],[Date of Call]])&lt;=6, YEAR(calls[[#This Row],[Date of Call]]), YEAR(calls[[#This Row],[Date of Call]])+1)</f>
        <v>2024</v>
      </c>
      <c r="J979" t="str">
        <f>TEXT(calls[[#This Row],[Date of Call]],"DDDD")</f>
        <v>Sunday</v>
      </c>
      <c r="K979" t="str" cm="1">
        <f t="array" ref="K979">_xlfn.IFS(calls[[#This Row],[Duration]]&lt;=10,"Under 10 mins", calls[[#This Row],[Duration]]&lt;=30, "10 to 30 mins", calls[[#This Row],[Duration]]&lt;=60, "30 to 60 mins", calls[[#This Row],[Duration]]&lt;=120, "1 to 2 hours", TRUE, "More than 2 hours")</f>
        <v>30 to 60 mins</v>
      </c>
      <c r="L979">
        <f>ROUND(calls[[#This Row],[Satisfaction Rating]],0)</f>
        <v>4</v>
      </c>
    </row>
    <row r="980" spans="2:12" x14ac:dyDescent="0.3">
      <c r="B980" t="s">
        <v>1012</v>
      </c>
      <c r="C980" t="s">
        <v>23</v>
      </c>
      <c r="D980">
        <v>84</v>
      </c>
      <c r="E980" s="17" t="s">
        <v>6</v>
      </c>
      <c r="F980" s="18">
        <v>45279</v>
      </c>
      <c r="G980">
        <v>180</v>
      </c>
      <c r="H980">
        <v>4.9000000000000004</v>
      </c>
      <c r="I980">
        <f>IF(MONTH(calls[[#This Row],[Date of Call]])&lt;=6, YEAR(calls[[#This Row],[Date of Call]]), YEAR(calls[[#This Row],[Date of Call]])+1)</f>
        <v>2024</v>
      </c>
      <c r="J980" t="str">
        <f>TEXT(calls[[#This Row],[Date of Call]],"DDDD")</f>
        <v>Tuesday</v>
      </c>
      <c r="K980" t="str" cm="1">
        <f t="array" ref="K980">_xlfn.IFS(calls[[#This Row],[Duration]]&lt;=10,"Under 10 mins", calls[[#This Row],[Duration]]&lt;=30, "10 to 30 mins", calls[[#This Row],[Duration]]&lt;=60, "30 to 60 mins", calls[[#This Row],[Duration]]&lt;=120, "1 to 2 hours", TRUE, "More than 2 hours")</f>
        <v>1 to 2 hours</v>
      </c>
      <c r="L980">
        <f>ROUND(calls[[#This Row],[Satisfaction Rating]],0)</f>
        <v>5</v>
      </c>
    </row>
    <row r="981" spans="2:12" x14ac:dyDescent="0.3">
      <c r="B981" t="s">
        <v>1013</v>
      </c>
      <c r="C981" t="s">
        <v>22</v>
      </c>
      <c r="D981">
        <v>120</v>
      </c>
      <c r="E981" s="17" t="s">
        <v>11</v>
      </c>
      <c r="F981" s="18">
        <v>45280</v>
      </c>
      <c r="G981">
        <v>190</v>
      </c>
      <c r="H981">
        <v>3.7</v>
      </c>
      <c r="I981">
        <f>IF(MONTH(calls[[#This Row],[Date of Call]])&lt;=6, YEAR(calls[[#This Row],[Date of Call]]), YEAR(calls[[#This Row],[Date of Call]])+1)</f>
        <v>2024</v>
      </c>
      <c r="J981" t="str">
        <f>TEXT(calls[[#This Row],[Date of Call]],"DDDD")</f>
        <v>Wednesday</v>
      </c>
      <c r="K981" t="str" cm="1">
        <f t="array" ref="K981">_xlfn.IFS(calls[[#This Row],[Duration]]&lt;=10,"Under 10 mins", calls[[#This Row],[Duration]]&lt;=30, "10 to 30 mins", calls[[#This Row],[Duration]]&lt;=60, "30 to 60 mins", calls[[#This Row],[Duration]]&lt;=120, "1 to 2 hours", TRUE, "More than 2 hours")</f>
        <v>1 to 2 hours</v>
      </c>
      <c r="L981">
        <f>ROUND(calls[[#This Row],[Satisfaction Rating]],0)</f>
        <v>4</v>
      </c>
    </row>
    <row r="982" spans="2:12" x14ac:dyDescent="0.3">
      <c r="B982" t="s">
        <v>1014</v>
      </c>
      <c r="C982" t="s">
        <v>8</v>
      </c>
      <c r="D982">
        <v>93</v>
      </c>
      <c r="E982" s="17" t="s">
        <v>13</v>
      </c>
      <c r="F982" s="18">
        <v>45280</v>
      </c>
      <c r="G982">
        <v>38</v>
      </c>
      <c r="H982">
        <v>4.5</v>
      </c>
      <c r="I982">
        <f>IF(MONTH(calls[[#This Row],[Date of Call]])&lt;=6, YEAR(calls[[#This Row],[Date of Call]]), YEAR(calls[[#This Row],[Date of Call]])+1)</f>
        <v>2024</v>
      </c>
      <c r="J982" t="str">
        <f>TEXT(calls[[#This Row],[Date of Call]],"DDDD")</f>
        <v>Wednesday</v>
      </c>
      <c r="K982" t="str" cm="1">
        <f t="array" ref="K982">_xlfn.IFS(calls[[#This Row],[Duration]]&lt;=10,"Under 10 mins", calls[[#This Row],[Duration]]&lt;=30, "10 to 30 mins", calls[[#This Row],[Duration]]&lt;=60, "30 to 60 mins", calls[[#This Row],[Duration]]&lt;=120, "1 to 2 hours", TRUE, "More than 2 hours")</f>
        <v>1 to 2 hours</v>
      </c>
      <c r="L982">
        <f>ROUND(calls[[#This Row],[Satisfaction Rating]],0)</f>
        <v>5</v>
      </c>
    </row>
    <row r="983" spans="2:12" x14ac:dyDescent="0.3">
      <c r="B983" t="s">
        <v>1015</v>
      </c>
      <c r="C983" t="s">
        <v>15</v>
      </c>
      <c r="D983">
        <v>76</v>
      </c>
      <c r="E983" s="17" t="s">
        <v>9</v>
      </c>
      <c r="F983" s="18">
        <v>45281</v>
      </c>
      <c r="G983">
        <v>82</v>
      </c>
      <c r="H983">
        <v>2.1</v>
      </c>
      <c r="I983">
        <f>IF(MONTH(calls[[#This Row],[Date of Call]])&lt;=6, YEAR(calls[[#This Row],[Date of Call]]), YEAR(calls[[#This Row],[Date of Call]])+1)</f>
        <v>2024</v>
      </c>
      <c r="J983" t="str">
        <f>TEXT(calls[[#This Row],[Date of Call]],"DDDD")</f>
        <v>Thursday</v>
      </c>
      <c r="K983" t="str" cm="1">
        <f t="array" ref="K983">_xlfn.IFS(calls[[#This Row],[Duration]]&lt;=10,"Under 10 mins", calls[[#This Row],[Duration]]&lt;=30, "10 to 30 mins", calls[[#This Row],[Duration]]&lt;=60, "30 to 60 mins", calls[[#This Row],[Duration]]&lt;=120, "1 to 2 hours", TRUE, "More than 2 hours")</f>
        <v>1 to 2 hours</v>
      </c>
      <c r="L983">
        <f>ROUND(calls[[#This Row],[Satisfaction Rating]],0)</f>
        <v>2</v>
      </c>
    </row>
    <row r="984" spans="2:12" x14ac:dyDescent="0.3">
      <c r="B984" t="s">
        <v>1016</v>
      </c>
      <c r="C984" t="s">
        <v>5</v>
      </c>
      <c r="D984">
        <v>89</v>
      </c>
      <c r="E984" s="17" t="s">
        <v>13</v>
      </c>
      <c r="F984" s="18">
        <v>45284</v>
      </c>
      <c r="G984">
        <v>88</v>
      </c>
      <c r="H984">
        <v>2.8</v>
      </c>
      <c r="I984">
        <f>IF(MONTH(calls[[#This Row],[Date of Call]])&lt;=6, YEAR(calls[[#This Row],[Date of Call]]), YEAR(calls[[#This Row],[Date of Call]])+1)</f>
        <v>2024</v>
      </c>
      <c r="J984" t="str">
        <f>TEXT(calls[[#This Row],[Date of Call]],"DDDD")</f>
        <v>Sunday</v>
      </c>
      <c r="K984" t="str" cm="1">
        <f t="array" ref="K984">_xlfn.IFS(calls[[#This Row],[Duration]]&lt;=10,"Under 10 mins", calls[[#This Row],[Duration]]&lt;=30, "10 to 30 mins", calls[[#This Row],[Duration]]&lt;=60, "30 to 60 mins", calls[[#This Row],[Duration]]&lt;=120, "1 to 2 hours", TRUE, "More than 2 hours")</f>
        <v>1 to 2 hours</v>
      </c>
      <c r="L984">
        <f>ROUND(calls[[#This Row],[Satisfaction Rating]],0)</f>
        <v>3</v>
      </c>
    </row>
    <row r="985" spans="2:12" x14ac:dyDescent="0.3">
      <c r="B985" t="s">
        <v>1017</v>
      </c>
      <c r="C985" t="s">
        <v>21</v>
      </c>
      <c r="D985">
        <v>91</v>
      </c>
      <c r="E985" s="17" t="s">
        <v>6</v>
      </c>
      <c r="F985" s="18">
        <v>45284</v>
      </c>
      <c r="G985">
        <v>42</v>
      </c>
      <c r="H985">
        <v>4.0999999999999996</v>
      </c>
      <c r="I985">
        <f>IF(MONTH(calls[[#This Row],[Date of Call]])&lt;=6, YEAR(calls[[#This Row],[Date of Call]]), YEAR(calls[[#This Row],[Date of Call]])+1)</f>
        <v>2024</v>
      </c>
      <c r="J985" t="str">
        <f>TEXT(calls[[#This Row],[Date of Call]],"DDDD")</f>
        <v>Sunday</v>
      </c>
      <c r="K985" t="str" cm="1">
        <f t="array" ref="K985">_xlfn.IFS(calls[[#This Row],[Duration]]&lt;=10,"Under 10 mins", calls[[#This Row],[Duration]]&lt;=30, "10 to 30 mins", calls[[#This Row],[Duration]]&lt;=60, "30 to 60 mins", calls[[#This Row],[Duration]]&lt;=120, "1 to 2 hours", TRUE, "More than 2 hours")</f>
        <v>1 to 2 hours</v>
      </c>
      <c r="L985">
        <f>ROUND(calls[[#This Row],[Satisfaction Rating]],0)</f>
        <v>4</v>
      </c>
    </row>
    <row r="986" spans="2:12" x14ac:dyDescent="0.3">
      <c r="B986" t="s">
        <v>1018</v>
      </c>
      <c r="C986" t="s">
        <v>7</v>
      </c>
      <c r="D986">
        <v>7</v>
      </c>
      <c r="E986" s="17" t="s">
        <v>10</v>
      </c>
      <c r="F986" s="18">
        <v>45285</v>
      </c>
      <c r="G986">
        <v>64</v>
      </c>
      <c r="H986">
        <v>3.3</v>
      </c>
      <c r="I986">
        <f>IF(MONTH(calls[[#This Row],[Date of Call]])&lt;=6, YEAR(calls[[#This Row],[Date of Call]]), YEAR(calls[[#This Row],[Date of Call]])+1)</f>
        <v>2024</v>
      </c>
      <c r="J986" t="str">
        <f>TEXT(calls[[#This Row],[Date of Call]],"DDDD")</f>
        <v>Monday</v>
      </c>
      <c r="K986" t="str" cm="1">
        <f t="array" ref="K986">_xlfn.IFS(calls[[#This Row],[Duration]]&lt;=10,"Under 10 mins", calls[[#This Row],[Duration]]&lt;=30, "10 to 30 mins", calls[[#This Row],[Duration]]&lt;=60, "30 to 60 mins", calls[[#This Row],[Duration]]&lt;=120, "1 to 2 hours", TRUE, "More than 2 hours")</f>
        <v>Under 10 mins</v>
      </c>
      <c r="L986">
        <f>ROUND(calls[[#This Row],[Satisfaction Rating]],0)</f>
        <v>3</v>
      </c>
    </row>
    <row r="987" spans="2:12" x14ac:dyDescent="0.3">
      <c r="B987" t="s">
        <v>1019</v>
      </c>
      <c r="C987" t="s">
        <v>14</v>
      </c>
      <c r="D987">
        <v>140</v>
      </c>
      <c r="E987" s="17" t="s">
        <v>10</v>
      </c>
      <c r="F987" s="18">
        <v>45285</v>
      </c>
      <c r="G987">
        <v>105</v>
      </c>
      <c r="H987">
        <v>1.7</v>
      </c>
      <c r="I987">
        <f>IF(MONTH(calls[[#This Row],[Date of Call]])&lt;=6, YEAR(calls[[#This Row],[Date of Call]]), YEAR(calls[[#This Row],[Date of Call]])+1)</f>
        <v>2024</v>
      </c>
      <c r="J987" t="str">
        <f>TEXT(calls[[#This Row],[Date of Call]],"DDDD")</f>
        <v>Monday</v>
      </c>
      <c r="K987" t="str" cm="1">
        <f t="array" ref="K987">_xlfn.IFS(calls[[#This Row],[Duration]]&lt;=10,"Under 10 mins", calls[[#This Row],[Duration]]&lt;=30, "10 to 30 mins", calls[[#This Row],[Duration]]&lt;=60, "30 to 60 mins", calls[[#This Row],[Duration]]&lt;=120, "1 to 2 hours", TRUE, "More than 2 hours")</f>
        <v>More than 2 hours</v>
      </c>
      <c r="L987">
        <f>ROUND(calls[[#This Row],[Satisfaction Rating]],0)</f>
        <v>2</v>
      </c>
    </row>
    <row r="988" spans="2:12" x14ac:dyDescent="0.3">
      <c r="B988" t="s">
        <v>1020</v>
      </c>
      <c r="C988" t="s">
        <v>12</v>
      </c>
      <c r="D988">
        <v>58</v>
      </c>
      <c r="E988" s="17" t="s">
        <v>11</v>
      </c>
      <c r="F988" s="18">
        <v>45285</v>
      </c>
      <c r="G988">
        <v>25</v>
      </c>
      <c r="H988">
        <v>3.6</v>
      </c>
      <c r="I988">
        <f>IF(MONTH(calls[[#This Row],[Date of Call]])&lt;=6, YEAR(calls[[#This Row],[Date of Call]]), YEAR(calls[[#This Row],[Date of Call]])+1)</f>
        <v>2024</v>
      </c>
      <c r="J988" t="str">
        <f>TEXT(calls[[#This Row],[Date of Call]],"DDDD")</f>
        <v>Monday</v>
      </c>
      <c r="K988" t="str" cm="1">
        <f t="array" ref="K988">_xlfn.IFS(calls[[#This Row],[Duration]]&lt;=10,"Under 10 mins", calls[[#This Row],[Duration]]&lt;=30, "10 to 30 mins", calls[[#This Row],[Duration]]&lt;=60, "30 to 60 mins", calls[[#This Row],[Duration]]&lt;=120, "1 to 2 hours", TRUE, "More than 2 hours")</f>
        <v>30 to 60 mins</v>
      </c>
      <c r="L988">
        <f>ROUND(calls[[#This Row],[Satisfaction Rating]],0)</f>
        <v>4</v>
      </c>
    </row>
    <row r="989" spans="2:12" x14ac:dyDescent="0.3">
      <c r="B989" t="s">
        <v>1021</v>
      </c>
      <c r="C989" t="s">
        <v>20</v>
      </c>
      <c r="D989">
        <v>90</v>
      </c>
      <c r="E989" s="17" t="s">
        <v>9</v>
      </c>
      <c r="F989" s="18">
        <v>45286</v>
      </c>
      <c r="G989">
        <v>176</v>
      </c>
      <c r="H989">
        <v>3.6</v>
      </c>
      <c r="I989">
        <f>IF(MONTH(calls[[#This Row],[Date of Call]])&lt;=6, YEAR(calls[[#This Row],[Date of Call]]), YEAR(calls[[#This Row],[Date of Call]])+1)</f>
        <v>2024</v>
      </c>
      <c r="J989" t="str">
        <f>TEXT(calls[[#This Row],[Date of Call]],"DDDD")</f>
        <v>Tuesday</v>
      </c>
      <c r="K989" t="str" cm="1">
        <f t="array" ref="K989">_xlfn.IFS(calls[[#This Row],[Duration]]&lt;=10,"Under 10 mins", calls[[#This Row],[Duration]]&lt;=30, "10 to 30 mins", calls[[#This Row],[Duration]]&lt;=60, "30 to 60 mins", calls[[#This Row],[Duration]]&lt;=120, "1 to 2 hours", TRUE, "More than 2 hours")</f>
        <v>1 to 2 hours</v>
      </c>
      <c r="L989">
        <f>ROUND(calls[[#This Row],[Satisfaction Rating]],0)</f>
        <v>4</v>
      </c>
    </row>
    <row r="990" spans="2:12" x14ac:dyDescent="0.3">
      <c r="B990" t="s">
        <v>1022</v>
      </c>
      <c r="C990" t="s">
        <v>20</v>
      </c>
      <c r="D990">
        <v>106</v>
      </c>
      <c r="E990" s="17" t="s">
        <v>13</v>
      </c>
      <c r="F990" s="18">
        <v>45287</v>
      </c>
      <c r="G990">
        <v>46</v>
      </c>
      <c r="H990">
        <v>4.5999999999999996</v>
      </c>
      <c r="I990">
        <f>IF(MONTH(calls[[#This Row],[Date of Call]])&lt;=6, YEAR(calls[[#This Row],[Date of Call]]), YEAR(calls[[#This Row],[Date of Call]])+1)</f>
        <v>2024</v>
      </c>
      <c r="J990" t="str">
        <f>TEXT(calls[[#This Row],[Date of Call]],"DDDD")</f>
        <v>Wednesday</v>
      </c>
      <c r="K990" t="str" cm="1">
        <f t="array" ref="K990">_xlfn.IFS(calls[[#This Row],[Duration]]&lt;=10,"Under 10 mins", calls[[#This Row],[Duration]]&lt;=30, "10 to 30 mins", calls[[#This Row],[Duration]]&lt;=60, "30 to 60 mins", calls[[#This Row],[Duration]]&lt;=120, "1 to 2 hours", TRUE, "More than 2 hours")</f>
        <v>1 to 2 hours</v>
      </c>
      <c r="L990">
        <f>ROUND(calls[[#This Row],[Satisfaction Rating]],0)</f>
        <v>5</v>
      </c>
    </row>
    <row r="991" spans="2:12" x14ac:dyDescent="0.3">
      <c r="B991" t="s">
        <v>1023</v>
      </c>
      <c r="C991" t="s">
        <v>22</v>
      </c>
      <c r="D991">
        <v>72</v>
      </c>
      <c r="E991" s="17" t="s">
        <v>10</v>
      </c>
      <c r="F991" s="18">
        <v>45287</v>
      </c>
      <c r="G991">
        <v>164</v>
      </c>
      <c r="H991">
        <v>4.8</v>
      </c>
      <c r="I991">
        <f>IF(MONTH(calls[[#This Row],[Date of Call]])&lt;=6, YEAR(calls[[#This Row],[Date of Call]]), YEAR(calls[[#This Row],[Date of Call]])+1)</f>
        <v>2024</v>
      </c>
      <c r="J991" t="str">
        <f>TEXT(calls[[#This Row],[Date of Call]],"DDDD")</f>
        <v>Wednesday</v>
      </c>
      <c r="K991" t="str" cm="1">
        <f t="array" ref="K991">_xlfn.IFS(calls[[#This Row],[Duration]]&lt;=10,"Under 10 mins", calls[[#This Row],[Duration]]&lt;=30, "10 to 30 mins", calls[[#This Row],[Duration]]&lt;=60, "30 to 60 mins", calls[[#This Row],[Duration]]&lt;=120, "1 to 2 hours", TRUE, "More than 2 hours")</f>
        <v>1 to 2 hours</v>
      </c>
      <c r="L991">
        <f>ROUND(calls[[#This Row],[Satisfaction Rating]],0)</f>
        <v>5</v>
      </c>
    </row>
    <row r="992" spans="2:12" x14ac:dyDescent="0.3">
      <c r="B992" t="s">
        <v>1024</v>
      </c>
      <c r="C992" t="s">
        <v>7</v>
      </c>
      <c r="D992">
        <v>124</v>
      </c>
      <c r="E992" s="17" t="s">
        <v>10</v>
      </c>
      <c r="F992" s="18">
        <v>45288</v>
      </c>
      <c r="G992">
        <v>64</v>
      </c>
      <c r="H992">
        <v>4.5</v>
      </c>
      <c r="I992">
        <f>IF(MONTH(calls[[#This Row],[Date of Call]])&lt;=6, YEAR(calls[[#This Row],[Date of Call]]), YEAR(calls[[#This Row],[Date of Call]])+1)</f>
        <v>2024</v>
      </c>
      <c r="J992" t="str">
        <f>TEXT(calls[[#This Row],[Date of Call]],"DDDD")</f>
        <v>Thursday</v>
      </c>
      <c r="K992" t="str" cm="1">
        <f t="array" ref="K992">_xlfn.IFS(calls[[#This Row],[Duration]]&lt;=10,"Under 10 mins", calls[[#This Row],[Duration]]&lt;=30, "10 to 30 mins", calls[[#This Row],[Duration]]&lt;=60, "30 to 60 mins", calls[[#This Row],[Duration]]&lt;=120, "1 to 2 hours", TRUE, "More than 2 hours")</f>
        <v>More than 2 hours</v>
      </c>
      <c r="L992">
        <f>ROUND(calls[[#This Row],[Satisfaction Rating]],0)</f>
        <v>5</v>
      </c>
    </row>
    <row r="993" spans="2:12" x14ac:dyDescent="0.3">
      <c r="B993" t="s">
        <v>1025</v>
      </c>
      <c r="C993" t="s">
        <v>24</v>
      </c>
      <c r="D993">
        <v>86</v>
      </c>
      <c r="E993" s="17" t="s">
        <v>6</v>
      </c>
      <c r="F993" s="18">
        <v>45288</v>
      </c>
      <c r="G993">
        <v>205</v>
      </c>
      <c r="H993">
        <v>4.5</v>
      </c>
      <c r="I993">
        <f>IF(MONTH(calls[[#This Row],[Date of Call]])&lt;=6, YEAR(calls[[#This Row],[Date of Call]]), YEAR(calls[[#This Row],[Date of Call]])+1)</f>
        <v>2024</v>
      </c>
      <c r="J993" t="str">
        <f>TEXT(calls[[#This Row],[Date of Call]],"DDDD")</f>
        <v>Thursday</v>
      </c>
      <c r="K993" t="str" cm="1">
        <f t="array" ref="K993">_xlfn.IFS(calls[[#This Row],[Duration]]&lt;=10,"Under 10 mins", calls[[#This Row],[Duration]]&lt;=30, "10 to 30 mins", calls[[#This Row],[Duration]]&lt;=60, "30 to 60 mins", calls[[#This Row],[Duration]]&lt;=120, "1 to 2 hours", TRUE, "More than 2 hours")</f>
        <v>1 to 2 hours</v>
      </c>
      <c r="L993">
        <f>ROUND(calls[[#This Row],[Satisfaction Rating]],0)</f>
        <v>5</v>
      </c>
    </row>
    <row r="994" spans="2:12" x14ac:dyDescent="0.3">
      <c r="B994" t="s">
        <v>1026</v>
      </c>
      <c r="C994" t="s">
        <v>23</v>
      </c>
      <c r="D994">
        <v>164</v>
      </c>
      <c r="E994" s="17" t="s">
        <v>6</v>
      </c>
      <c r="F994" s="18">
        <v>45289</v>
      </c>
      <c r="G994">
        <v>100</v>
      </c>
      <c r="H994">
        <v>4.5999999999999996</v>
      </c>
      <c r="I994">
        <f>IF(MONTH(calls[[#This Row],[Date of Call]])&lt;=6, YEAR(calls[[#This Row],[Date of Call]]), YEAR(calls[[#This Row],[Date of Call]])+1)</f>
        <v>2024</v>
      </c>
      <c r="J994" t="str">
        <f>TEXT(calls[[#This Row],[Date of Call]],"DDDD")</f>
        <v>Friday</v>
      </c>
      <c r="K994" t="str" cm="1">
        <f t="array" ref="K994">_xlfn.IFS(calls[[#This Row],[Duration]]&lt;=10,"Under 10 mins", calls[[#This Row],[Duration]]&lt;=30, "10 to 30 mins", calls[[#This Row],[Duration]]&lt;=60, "30 to 60 mins", calls[[#This Row],[Duration]]&lt;=120, "1 to 2 hours", TRUE, "More than 2 hours")</f>
        <v>More than 2 hours</v>
      </c>
      <c r="L994">
        <f>ROUND(calls[[#This Row],[Satisfaction Rating]],0)</f>
        <v>5</v>
      </c>
    </row>
    <row r="995" spans="2:12" x14ac:dyDescent="0.3">
      <c r="B995" t="s">
        <v>1027</v>
      </c>
      <c r="C995" t="s">
        <v>8</v>
      </c>
      <c r="D995">
        <v>40</v>
      </c>
      <c r="E995" s="17" t="s">
        <v>9</v>
      </c>
      <c r="F995" s="18">
        <v>45289</v>
      </c>
      <c r="G995">
        <v>111</v>
      </c>
      <c r="H995">
        <v>4.5999999999999996</v>
      </c>
      <c r="I995">
        <f>IF(MONTH(calls[[#This Row],[Date of Call]])&lt;=6, YEAR(calls[[#This Row],[Date of Call]]), YEAR(calls[[#This Row],[Date of Call]])+1)</f>
        <v>2024</v>
      </c>
      <c r="J995" t="str">
        <f>TEXT(calls[[#This Row],[Date of Call]],"DDDD")</f>
        <v>Friday</v>
      </c>
      <c r="K995" t="str" cm="1">
        <f t="array" ref="K995">_xlfn.IFS(calls[[#This Row],[Duration]]&lt;=10,"Under 10 mins", calls[[#This Row],[Duration]]&lt;=30, "10 to 30 mins", calls[[#This Row],[Duration]]&lt;=60, "30 to 60 mins", calls[[#This Row],[Duration]]&lt;=120, "1 to 2 hours", TRUE, "More than 2 hours")</f>
        <v>30 to 60 mins</v>
      </c>
      <c r="L995">
        <f>ROUND(calls[[#This Row],[Satisfaction Rating]],0)</f>
        <v>5</v>
      </c>
    </row>
    <row r="996" spans="2:12" x14ac:dyDescent="0.3">
      <c r="B996" t="s">
        <v>1028</v>
      </c>
      <c r="C996" t="s">
        <v>21</v>
      </c>
      <c r="D996">
        <v>76</v>
      </c>
      <c r="E996" s="17" t="s">
        <v>11</v>
      </c>
      <c r="F996" s="18">
        <v>45289</v>
      </c>
      <c r="G996">
        <v>80</v>
      </c>
      <c r="H996">
        <v>3.5</v>
      </c>
      <c r="I996">
        <f>IF(MONTH(calls[[#This Row],[Date of Call]])&lt;=6, YEAR(calls[[#This Row],[Date of Call]]), YEAR(calls[[#This Row],[Date of Call]])+1)</f>
        <v>2024</v>
      </c>
      <c r="J996" t="str">
        <f>TEXT(calls[[#This Row],[Date of Call]],"DDDD")</f>
        <v>Friday</v>
      </c>
      <c r="K996" t="str" cm="1">
        <f t="array" ref="K996">_xlfn.IFS(calls[[#This Row],[Duration]]&lt;=10,"Under 10 mins", calls[[#This Row],[Duration]]&lt;=30, "10 to 30 mins", calls[[#This Row],[Duration]]&lt;=60, "30 to 60 mins", calls[[#This Row],[Duration]]&lt;=120, "1 to 2 hours", TRUE, "More than 2 hours")</f>
        <v>1 to 2 hours</v>
      </c>
      <c r="L996">
        <f>ROUND(calls[[#This Row],[Satisfaction Rating]],0)</f>
        <v>4</v>
      </c>
    </row>
    <row r="997" spans="2:12" x14ac:dyDescent="0.3">
      <c r="B997" t="s">
        <v>1029</v>
      </c>
      <c r="C997" t="s">
        <v>7</v>
      </c>
      <c r="D997">
        <v>95</v>
      </c>
      <c r="E997" s="17" t="s">
        <v>13</v>
      </c>
      <c r="F997" s="18">
        <v>45289</v>
      </c>
      <c r="G997">
        <v>50</v>
      </c>
      <c r="H997">
        <v>2.9</v>
      </c>
      <c r="I997">
        <f>IF(MONTH(calls[[#This Row],[Date of Call]])&lt;=6, YEAR(calls[[#This Row],[Date of Call]]), YEAR(calls[[#This Row],[Date of Call]])+1)</f>
        <v>2024</v>
      </c>
      <c r="J997" t="str">
        <f>TEXT(calls[[#This Row],[Date of Call]],"DDDD")</f>
        <v>Friday</v>
      </c>
      <c r="K997" t="str" cm="1">
        <f t="array" ref="K997">_xlfn.IFS(calls[[#This Row],[Duration]]&lt;=10,"Under 10 mins", calls[[#This Row],[Duration]]&lt;=30, "10 to 30 mins", calls[[#This Row],[Duration]]&lt;=60, "30 to 60 mins", calls[[#This Row],[Duration]]&lt;=120, "1 to 2 hours", TRUE, "More than 2 hours")</f>
        <v>1 to 2 hours</v>
      </c>
      <c r="L997">
        <f>ROUND(calls[[#This Row],[Satisfaction Rating]],0)</f>
        <v>3</v>
      </c>
    </row>
    <row r="998" spans="2:12" x14ac:dyDescent="0.3">
      <c r="B998" t="s">
        <v>1030</v>
      </c>
      <c r="C998" t="s">
        <v>21</v>
      </c>
      <c r="D998">
        <v>113</v>
      </c>
      <c r="E998" s="17" t="s">
        <v>10</v>
      </c>
      <c r="F998" s="18">
        <v>45290</v>
      </c>
      <c r="G998">
        <v>165</v>
      </c>
      <c r="H998">
        <v>4.7</v>
      </c>
      <c r="I998">
        <f>IF(MONTH(calls[[#This Row],[Date of Call]])&lt;=6, YEAR(calls[[#This Row],[Date of Call]]), YEAR(calls[[#This Row],[Date of Call]])+1)</f>
        <v>2024</v>
      </c>
      <c r="J998" t="str">
        <f>TEXT(calls[[#This Row],[Date of Call]],"DDDD")</f>
        <v>Saturday</v>
      </c>
      <c r="K998" t="str" cm="1">
        <f t="array" ref="K998">_xlfn.IFS(calls[[#This Row],[Duration]]&lt;=10,"Under 10 mins", calls[[#This Row],[Duration]]&lt;=30, "10 to 30 mins", calls[[#This Row],[Duration]]&lt;=60, "30 to 60 mins", calls[[#This Row],[Duration]]&lt;=120, "1 to 2 hours", TRUE, "More than 2 hours")</f>
        <v>1 to 2 hours</v>
      </c>
      <c r="L998">
        <f>ROUND(calls[[#This Row],[Satisfaction Rating]],0)</f>
        <v>5</v>
      </c>
    </row>
    <row r="999" spans="2:12" x14ac:dyDescent="0.3">
      <c r="B999" t="s">
        <v>1031</v>
      </c>
      <c r="C999" t="s">
        <v>24</v>
      </c>
      <c r="D999">
        <v>81</v>
      </c>
      <c r="E999" s="17" t="s">
        <v>10</v>
      </c>
      <c r="F999" s="18">
        <v>45290</v>
      </c>
      <c r="G999">
        <v>28</v>
      </c>
      <c r="H999">
        <v>3.9</v>
      </c>
      <c r="I999">
        <f>IF(MONTH(calls[[#This Row],[Date of Call]])&lt;=6, YEAR(calls[[#This Row],[Date of Call]]), YEAR(calls[[#This Row],[Date of Call]])+1)</f>
        <v>2024</v>
      </c>
      <c r="J999" t="str">
        <f>TEXT(calls[[#This Row],[Date of Call]],"DDDD")</f>
        <v>Saturday</v>
      </c>
      <c r="K999" t="str" cm="1">
        <f t="array" ref="K999">_xlfn.IFS(calls[[#This Row],[Duration]]&lt;=10,"Under 10 mins", calls[[#This Row],[Duration]]&lt;=30, "10 to 30 mins", calls[[#This Row],[Duration]]&lt;=60, "30 to 60 mins", calls[[#This Row],[Duration]]&lt;=120, "1 to 2 hours", TRUE, "More than 2 hours")</f>
        <v>1 to 2 hours</v>
      </c>
      <c r="L999">
        <f>ROUND(calls[[#This Row],[Satisfaction Rating]],0)</f>
        <v>4</v>
      </c>
    </row>
    <row r="1000" spans="2:12" x14ac:dyDescent="0.3">
      <c r="B1000" t="s">
        <v>1032</v>
      </c>
      <c r="C1000" t="s">
        <v>15</v>
      </c>
      <c r="D1000">
        <v>127</v>
      </c>
      <c r="E1000" s="17" t="s">
        <v>13</v>
      </c>
      <c r="F1000" s="18">
        <v>45290</v>
      </c>
      <c r="G1000">
        <v>215</v>
      </c>
      <c r="H1000">
        <v>3.8</v>
      </c>
      <c r="I1000">
        <f>IF(MONTH(calls[[#This Row],[Date of Call]])&lt;=6, YEAR(calls[[#This Row],[Date of Call]]), YEAR(calls[[#This Row],[Date of Call]])+1)</f>
        <v>2024</v>
      </c>
      <c r="J1000" t="str">
        <f>TEXT(calls[[#This Row],[Date of Call]],"DDDD")</f>
        <v>Saturday</v>
      </c>
      <c r="K1000" t="str" cm="1">
        <f t="array" ref="K1000">_xlfn.IFS(calls[[#This Row],[Duration]]&lt;=10,"Under 10 mins", calls[[#This Row],[Duration]]&lt;=30, "10 to 30 mins", calls[[#This Row],[Duration]]&lt;=60, "30 to 60 mins", calls[[#This Row],[Duration]]&lt;=120, "1 to 2 hours", TRUE, "More than 2 hours")</f>
        <v>More than 2 hours</v>
      </c>
      <c r="L1000">
        <f>ROUND(calls[[#This Row],[Satisfaction Rating]],0)</f>
        <v>4</v>
      </c>
    </row>
    <row r="1001" spans="2:12" x14ac:dyDescent="0.3">
      <c r="B1001" t="s">
        <v>1033</v>
      </c>
      <c r="C1001" t="s">
        <v>14</v>
      </c>
      <c r="D1001">
        <v>146</v>
      </c>
      <c r="E1001" s="17" t="s">
        <v>10</v>
      </c>
      <c r="F1001" s="18">
        <v>45291</v>
      </c>
      <c r="G1001">
        <v>115</v>
      </c>
      <c r="H1001">
        <v>2.2999999999999998</v>
      </c>
      <c r="I1001">
        <f>IF(MONTH(calls[[#This Row],[Date of Call]])&lt;=6, YEAR(calls[[#This Row],[Date of Call]]), YEAR(calls[[#This Row],[Date of Call]])+1)</f>
        <v>2024</v>
      </c>
      <c r="J1001" t="str">
        <f>TEXT(calls[[#This Row],[Date of Call]],"DDDD")</f>
        <v>Sunday</v>
      </c>
      <c r="K1001" t="str" cm="1">
        <f t="array" ref="K1001">_xlfn.IFS(calls[[#This Row],[Duration]]&lt;=10,"Under 10 mins", calls[[#This Row],[Duration]]&lt;=30, "10 to 30 mins", calls[[#This Row],[Duration]]&lt;=60, "30 to 60 mins", calls[[#This Row],[Duration]]&lt;=120, "1 to 2 hours", TRUE, "More than 2 hours")</f>
        <v>More than 2 hours</v>
      </c>
      <c r="L1001">
        <f>ROUND(calls[[#This Row],[Satisfaction Rating]],0)</f>
        <v>2</v>
      </c>
    </row>
    <row r="1002" spans="2:12" x14ac:dyDescent="0.3">
      <c r="B1002" t="s">
        <v>1034</v>
      </c>
      <c r="C1002" t="s">
        <v>18</v>
      </c>
      <c r="D1002">
        <v>123</v>
      </c>
      <c r="E1002" s="17" t="s">
        <v>10</v>
      </c>
      <c r="F1002" s="18">
        <v>45291</v>
      </c>
      <c r="G1002">
        <v>64</v>
      </c>
      <c r="H1002">
        <v>3.7</v>
      </c>
      <c r="I1002">
        <f>IF(MONTH(calls[[#This Row],[Date of Call]])&lt;=6, YEAR(calls[[#This Row],[Date of Call]]), YEAR(calls[[#This Row],[Date of Call]])+1)</f>
        <v>2024</v>
      </c>
      <c r="J1002" t="str">
        <f>TEXT(calls[[#This Row],[Date of Call]],"DDDD")</f>
        <v>Sunday</v>
      </c>
      <c r="K1002" t="str" cm="1">
        <f t="array" ref="K1002">_xlfn.IFS(calls[[#This Row],[Duration]]&lt;=10,"Under 10 mins", calls[[#This Row],[Duration]]&lt;=30, "10 to 30 mins", calls[[#This Row],[Duration]]&lt;=60, "30 to 60 mins", calls[[#This Row],[Duration]]&lt;=120, "1 to 2 hours", TRUE, "More than 2 hours")</f>
        <v>More than 2 hours</v>
      </c>
      <c r="L1002">
        <f>ROUND(calls[[#This Row],[Satisfaction Rating]],0)</f>
        <v>4</v>
      </c>
    </row>
    <row r="1003" spans="2:12" x14ac:dyDescent="0.3">
      <c r="B1003" t="s">
        <v>1035</v>
      </c>
      <c r="C1003" t="s">
        <v>22</v>
      </c>
      <c r="D1003">
        <v>114</v>
      </c>
      <c r="E1003" s="17" t="s">
        <v>11</v>
      </c>
      <c r="F1003" s="18">
        <v>45291</v>
      </c>
      <c r="G1003">
        <v>40</v>
      </c>
      <c r="H1003">
        <v>3.9</v>
      </c>
      <c r="I1003">
        <f>IF(MONTH(calls[[#This Row],[Date of Call]])&lt;=6, YEAR(calls[[#This Row],[Date of Call]]), YEAR(calls[[#This Row],[Date of Call]])+1)</f>
        <v>2024</v>
      </c>
      <c r="J1003" t="str">
        <f>TEXT(calls[[#This Row],[Date of Call]],"DDDD")</f>
        <v>Sunday</v>
      </c>
      <c r="K1003" t="str" cm="1">
        <f t="array" ref="K1003">_xlfn.IFS(calls[[#This Row],[Duration]]&lt;=10,"Under 10 mins", calls[[#This Row],[Duration]]&lt;=30, "10 to 30 mins", calls[[#This Row],[Duration]]&lt;=60, "30 to 60 mins", calls[[#This Row],[Duration]]&lt;=120, "1 to 2 hours", TRUE, "More than 2 hours")</f>
        <v>1 to 2 hours</v>
      </c>
      <c r="L1003">
        <f>ROUND(calls[[#This Row],[Satisfaction Rating]],0)</f>
        <v>4</v>
      </c>
    </row>
  </sheetData>
  <phoneticPr fontId="2" type="noConversion"/>
  <pageMargins left="0.7" right="0.7" top="0.75" bottom="0.75" header="0.3" footer="0.3"/>
  <tableParts count="2">
    <tablePart r:id="rId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C58293-5D98-49E6-AECB-82BF78A22E13}">
  <dimension ref="E2:F7"/>
  <sheetViews>
    <sheetView zoomScale="115" zoomScaleNormal="115" workbookViewId="0">
      <selection activeCell="H7" sqref="H7"/>
    </sheetView>
  </sheetViews>
  <sheetFormatPr defaultRowHeight="14.4" x14ac:dyDescent="0.3"/>
  <cols>
    <col min="5" max="5" width="10.8984375" customWidth="1"/>
    <col min="6" max="6" width="9.8984375" customWidth="1"/>
  </cols>
  <sheetData>
    <row r="2" spans="5:6" x14ac:dyDescent="0.3">
      <c r="E2" t="s">
        <v>1040</v>
      </c>
      <c r="F2" t="s">
        <v>1041</v>
      </c>
    </row>
    <row r="3" spans="5:6" ht="25.5" customHeight="1" x14ac:dyDescent="0.3">
      <c r="E3" t="s">
        <v>11</v>
      </c>
      <c r="F3" t="e" vm="1">
        <v>#VALUE!</v>
      </c>
    </row>
    <row r="4" spans="5:6" ht="25.5" customHeight="1" x14ac:dyDescent="0.3">
      <c r="E4" t="s">
        <v>9</v>
      </c>
      <c r="F4" t="e" vm="1">
        <v>#VALUE!</v>
      </c>
    </row>
    <row r="5" spans="5:6" ht="25.5" customHeight="1" x14ac:dyDescent="0.3">
      <c r="E5" t="s">
        <v>6</v>
      </c>
      <c r="F5" t="e" vm="2">
        <v>#VALUE!</v>
      </c>
    </row>
    <row r="6" spans="5:6" ht="25.5" customHeight="1" x14ac:dyDescent="0.3">
      <c r="E6" t="s">
        <v>13</v>
      </c>
      <c r="F6" t="e" vm="3">
        <v>#VALUE!</v>
      </c>
    </row>
    <row r="7" spans="5:6" ht="25.5" customHeight="1" x14ac:dyDescent="0.3">
      <c r="E7" t="s">
        <v>10</v>
      </c>
      <c r="F7" t="e" vm="4">
        <v>#VALUE!</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5BFA94-AFCC-429F-BBB5-2112B24EFF87}">
  <dimension ref="A1:AU762"/>
  <sheetViews>
    <sheetView tabSelected="1" topLeftCell="A3" zoomScale="68" zoomScaleNormal="100" workbookViewId="0">
      <selection activeCell="M18" sqref="M18"/>
    </sheetView>
  </sheetViews>
  <sheetFormatPr defaultRowHeight="14.4" x14ac:dyDescent="0.3"/>
  <cols>
    <col min="1" max="1" width="3.09765625" customWidth="1"/>
    <col min="2" max="2" width="3.3984375" customWidth="1"/>
    <col min="18" max="18" width="14.59765625" customWidth="1"/>
    <col min="19" max="19" width="15.8984375" customWidth="1"/>
    <col min="20" max="20" width="18.796875" customWidth="1"/>
    <col min="21" max="21" width="15.3984375" customWidth="1"/>
    <col min="22" max="22" width="15.09765625" customWidth="1"/>
    <col min="23" max="23" width="13.59765625" customWidth="1"/>
  </cols>
  <sheetData>
    <row r="1" spans="1:47" x14ac:dyDescent="0.3">
      <c r="A1" s="20"/>
      <c r="B1" s="20"/>
      <c r="C1" s="20"/>
      <c r="D1" s="20"/>
      <c r="E1" s="20"/>
      <c r="F1" s="20"/>
      <c r="G1" s="20"/>
      <c r="H1" s="20"/>
      <c r="I1" s="20"/>
      <c r="J1" s="20"/>
      <c r="K1" s="20"/>
      <c r="L1" s="20"/>
      <c r="M1" s="20"/>
      <c r="N1" s="20"/>
      <c r="O1" s="20"/>
      <c r="P1" s="20"/>
      <c r="Q1" s="20"/>
      <c r="R1" s="20"/>
      <c r="S1" s="20"/>
      <c r="T1" s="20"/>
      <c r="U1" s="20"/>
      <c r="V1" s="20"/>
      <c r="W1" s="20"/>
      <c r="X1" s="20"/>
      <c r="Y1" s="20"/>
      <c r="Z1" s="20"/>
      <c r="AA1" s="20"/>
      <c r="AB1" s="20"/>
      <c r="AC1" s="20"/>
      <c r="AD1" s="20"/>
      <c r="AE1" s="20"/>
      <c r="AF1" s="20"/>
      <c r="AG1" s="20"/>
      <c r="AH1" s="20"/>
      <c r="AI1" s="20"/>
      <c r="AJ1" s="20"/>
      <c r="AK1" s="20"/>
      <c r="AL1" s="20"/>
      <c r="AM1" s="20"/>
      <c r="AN1" s="20"/>
      <c r="AO1" s="20"/>
      <c r="AP1" s="20"/>
      <c r="AQ1" s="20"/>
      <c r="AR1" s="20"/>
      <c r="AS1" s="20"/>
      <c r="AT1" s="20"/>
      <c r="AU1" s="20"/>
    </row>
    <row r="2" spans="1:47" x14ac:dyDescent="0.3">
      <c r="A2" s="20"/>
      <c r="B2" s="20"/>
      <c r="C2" s="20"/>
      <c r="D2" s="20"/>
      <c r="E2" s="20"/>
      <c r="F2" s="20"/>
      <c r="G2" s="20"/>
      <c r="H2" s="20"/>
      <c r="I2" s="20"/>
      <c r="J2" s="20"/>
      <c r="K2" s="20"/>
      <c r="L2" s="20"/>
      <c r="M2" s="20"/>
      <c r="N2" s="20"/>
      <c r="O2" s="20"/>
      <c r="P2" s="20"/>
      <c r="Q2" s="20"/>
      <c r="R2" s="20"/>
      <c r="S2" s="20"/>
      <c r="T2" s="20"/>
      <c r="U2" s="20"/>
      <c r="V2" s="20"/>
      <c r="W2" s="20"/>
      <c r="X2" s="20"/>
      <c r="Y2" s="20"/>
      <c r="Z2" s="20"/>
      <c r="AA2" s="20"/>
      <c r="AB2" s="20"/>
      <c r="AC2" s="20"/>
      <c r="AD2" s="20"/>
      <c r="AE2" s="20"/>
      <c r="AF2" s="20"/>
      <c r="AG2" s="20"/>
      <c r="AH2" s="20"/>
      <c r="AI2" s="20"/>
      <c r="AJ2" s="20"/>
      <c r="AK2" s="20"/>
      <c r="AL2" s="20"/>
      <c r="AM2" s="20"/>
      <c r="AN2" s="20"/>
      <c r="AO2" s="20"/>
      <c r="AP2" s="20"/>
      <c r="AQ2" s="20"/>
      <c r="AR2" s="20"/>
      <c r="AS2" s="20"/>
      <c r="AT2" s="20"/>
      <c r="AU2" s="20"/>
    </row>
    <row r="3" spans="1:47" x14ac:dyDescent="0.3">
      <c r="A3" s="20"/>
      <c r="B3" s="20"/>
      <c r="C3" s="20"/>
      <c r="D3" s="20"/>
      <c r="E3" s="20"/>
      <c r="F3" s="20"/>
      <c r="G3" s="20"/>
      <c r="H3" s="20"/>
      <c r="I3" s="20"/>
      <c r="J3" s="20"/>
      <c r="K3" s="20"/>
      <c r="L3" s="20"/>
      <c r="M3" s="20"/>
      <c r="N3" s="20"/>
      <c r="O3" s="20"/>
      <c r="P3" s="20"/>
      <c r="Q3" s="20"/>
      <c r="R3" s="20"/>
      <c r="S3" s="20"/>
      <c r="T3" s="20"/>
      <c r="U3" s="20"/>
      <c r="V3" s="20"/>
      <c r="W3" s="20"/>
      <c r="X3" s="20"/>
      <c r="Y3" s="20"/>
      <c r="Z3" s="20"/>
      <c r="AA3" s="20"/>
      <c r="AB3" s="20"/>
      <c r="AC3" s="20"/>
      <c r="AD3" s="20"/>
      <c r="AE3" s="20"/>
      <c r="AF3" s="20"/>
      <c r="AG3" s="20"/>
      <c r="AH3" s="20"/>
      <c r="AI3" s="20"/>
      <c r="AJ3" s="20"/>
      <c r="AK3" s="20"/>
      <c r="AL3" s="20"/>
      <c r="AM3" s="20"/>
      <c r="AN3" s="20"/>
      <c r="AO3" s="20"/>
      <c r="AP3" s="20"/>
      <c r="AQ3" s="20"/>
      <c r="AR3" s="20"/>
      <c r="AS3" s="20"/>
      <c r="AT3" s="20"/>
      <c r="AU3" s="20"/>
    </row>
    <row r="4" spans="1:47" x14ac:dyDescent="0.3">
      <c r="A4" s="20"/>
      <c r="B4" s="20"/>
      <c r="C4" s="20"/>
      <c r="D4" s="20"/>
      <c r="E4" s="20"/>
      <c r="F4" s="20"/>
      <c r="G4" s="20"/>
      <c r="H4" s="20"/>
      <c r="I4" s="20"/>
      <c r="J4" s="20"/>
      <c r="K4" s="20"/>
      <c r="L4" s="20"/>
      <c r="M4" s="20"/>
      <c r="N4" s="20"/>
      <c r="O4" s="20"/>
      <c r="P4" s="20"/>
      <c r="Q4" s="20"/>
      <c r="R4" s="20"/>
      <c r="S4" s="20"/>
      <c r="T4" s="20"/>
      <c r="U4" s="20"/>
      <c r="V4" s="20"/>
      <c r="W4" s="20"/>
      <c r="X4" s="20"/>
      <c r="Y4" s="20"/>
      <c r="Z4" s="20"/>
      <c r="AA4" s="20"/>
      <c r="AB4" s="20"/>
      <c r="AC4" s="20"/>
      <c r="AD4" s="20"/>
      <c r="AE4" s="20"/>
      <c r="AF4" s="20"/>
      <c r="AG4" s="20"/>
      <c r="AH4" s="20"/>
      <c r="AI4" s="20"/>
      <c r="AJ4" s="20"/>
      <c r="AK4" s="20"/>
      <c r="AL4" s="20"/>
      <c r="AM4" s="20"/>
      <c r="AN4" s="20"/>
      <c r="AO4" s="20"/>
      <c r="AP4" s="20"/>
      <c r="AQ4" s="20"/>
      <c r="AR4" s="20"/>
      <c r="AS4" s="20"/>
      <c r="AT4" s="20"/>
      <c r="AU4" s="20"/>
    </row>
    <row r="5" spans="1:47" x14ac:dyDescent="0.3">
      <c r="A5" s="20"/>
      <c r="B5" s="20"/>
      <c r="C5" s="20"/>
      <c r="D5" s="20"/>
      <c r="E5" s="20"/>
      <c r="F5" s="20"/>
      <c r="G5" s="20"/>
      <c r="H5" s="20"/>
      <c r="I5" s="20"/>
      <c r="J5" s="20"/>
      <c r="K5" s="20"/>
      <c r="L5" s="20"/>
      <c r="M5" s="20"/>
      <c r="N5" s="20"/>
      <c r="O5" s="20"/>
      <c r="P5" s="20"/>
      <c r="Q5" s="20"/>
      <c r="R5" s="20"/>
      <c r="S5" s="20"/>
      <c r="T5" s="20"/>
      <c r="U5" s="20"/>
      <c r="V5" s="20"/>
      <c r="W5" s="20"/>
      <c r="X5" s="20"/>
      <c r="Y5" s="20"/>
      <c r="Z5" s="20"/>
      <c r="AA5" s="20"/>
      <c r="AB5" s="20"/>
      <c r="AC5" s="20"/>
      <c r="AD5" s="20"/>
      <c r="AE5" s="20"/>
      <c r="AF5" s="20"/>
      <c r="AG5" s="20"/>
      <c r="AH5" s="20"/>
      <c r="AI5" s="20"/>
      <c r="AJ5" s="20"/>
      <c r="AK5" s="20"/>
      <c r="AL5" s="20"/>
      <c r="AM5" s="20"/>
      <c r="AN5" s="20"/>
      <c r="AO5" s="20"/>
      <c r="AP5" s="20"/>
      <c r="AQ5" s="20"/>
      <c r="AR5" s="20"/>
      <c r="AS5" s="20"/>
      <c r="AT5" s="20"/>
      <c r="AU5" s="20"/>
    </row>
    <row r="6" spans="1:47" x14ac:dyDescent="0.3">
      <c r="A6" s="20"/>
      <c r="B6" s="20"/>
      <c r="C6" s="20"/>
      <c r="D6" s="20"/>
      <c r="E6" s="20"/>
      <c r="F6" s="20"/>
      <c r="G6" s="20"/>
      <c r="H6" s="20"/>
      <c r="I6" s="20"/>
      <c r="J6" s="20"/>
      <c r="K6" s="20"/>
      <c r="L6" s="20"/>
      <c r="M6" s="20"/>
      <c r="N6" s="20"/>
      <c r="O6" s="20"/>
      <c r="P6" s="20"/>
      <c r="Q6" s="20"/>
      <c r="R6" s="20"/>
      <c r="S6" s="20"/>
      <c r="T6" s="20"/>
      <c r="U6" s="20"/>
      <c r="V6" s="20"/>
      <c r="W6" s="20"/>
      <c r="X6" s="20"/>
      <c r="Y6" s="20"/>
      <c r="Z6" s="20"/>
      <c r="AA6" s="20"/>
      <c r="AB6" s="20"/>
      <c r="AC6" s="20"/>
      <c r="AD6" s="20"/>
      <c r="AE6" s="20"/>
      <c r="AF6" s="20"/>
      <c r="AG6" s="20"/>
      <c r="AH6" s="20"/>
      <c r="AI6" s="20"/>
      <c r="AJ6" s="20"/>
      <c r="AK6" s="20"/>
      <c r="AL6" s="20"/>
      <c r="AM6" s="20"/>
      <c r="AN6" s="20"/>
      <c r="AO6" s="20"/>
      <c r="AP6" s="20"/>
      <c r="AQ6" s="20"/>
      <c r="AR6" s="20"/>
      <c r="AS6" s="20"/>
      <c r="AT6" s="20"/>
      <c r="AU6" s="20"/>
    </row>
    <row r="7" spans="1:47" x14ac:dyDescent="0.3">
      <c r="A7" s="20"/>
      <c r="B7" s="20"/>
      <c r="C7" s="20"/>
      <c r="D7" s="20"/>
      <c r="E7" s="20"/>
      <c r="F7" s="20"/>
      <c r="G7" s="20"/>
      <c r="H7" s="20"/>
      <c r="I7" s="20"/>
      <c r="J7" s="20"/>
      <c r="K7" s="20"/>
      <c r="L7" s="20"/>
      <c r="M7" s="20"/>
      <c r="N7" s="20"/>
      <c r="O7" s="20"/>
      <c r="P7" s="20"/>
      <c r="Q7" s="20"/>
      <c r="R7" s="20"/>
      <c r="S7" s="20"/>
      <c r="T7" s="20"/>
      <c r="U7" s="20"/>
      <c r="V7" s="20"/>
      <c r="W7" s="20"/>
      <c r="X7" s="20"/>
      <c r="Y7" s="20"/>
      <c r="Z7" s="20"/>
      <c r="AA7" s="20"/>
      <c r="AB7" s="20"/>
      <c r="AC7" s="20"/>
      <c r="AD7" s="20"/>
      <c r="AE7" s="20"/>
      <c r="AF7" s="20"/>
      <c r="AG7" s="20"/>
      <c r="AH7" s="20"/>
      <c r="AI7" s="20"/>
      <c r="AJ7" s="20"/>
      <c r="AK7" s="20"/>
      <c r="AL7" s="20"/>
      <c r="AM7" s="20"/>
      <c r="AN7" s="20"/>
      <c r="AO7" s="20"/>
      <c r="AP7" s="20"/>
      <c r="AQ7" s="20"/>
      <c r="AR7" s="20"/>
      <c r="AS7" s="20"/>
      <c r="AT7" s="20"/>
      <c r="AU7" s="20"/>
    </row>
    <row r="8" spans="1:47" x14ac:dyDescent="0.3">
      <c r="A8" s="20"/>
      <c r="B8" s="20"/>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c r="AM8" s="20"/>
      <c r="AN8" s="20"/>
      <c r="AO8" s="20"/>
      <c r="AP8" s="20"/>
      <c r="AQ8" s="20"/>
      <c r="AR8" s="20"/>
      <c r="AS8" s="20"/>
      <c r="AT8" s="20"/>
      <c r="AU8" s="20"/>
    </row>
    <row r="9" spans="1:47" x14ac:dyDescent="0.3">
      <c r="A9" s="20"/>
      <c r="B9" s="20"/>
      <c r="C9" s="20"/>
      <c r="D9" s="20"/>
      <c r="E9" s="20"/>
      <c r="F9" s="20"/>
      <c r="G9" s="20"/>
      <c r="H9" s="20"/>
      <c r="I9" s="20"/>
      <c r="J9" s="20"/>
      <c r="K9" s="20"/>
      <c r="L9" s="20"/>
      <c r="M9" s="20"/>
      <c r="N9" s="20"/>
      <c r="O9" s="20"/>
      <c r="P9" s="20"/>
      <c r="Q9" s="20"/>
      <c r="R9" s="20"/>
      <c r="S9" s="20"/>
      <c r="T9" s="20"/>
      <c r="U9" s="20"/>
      <c r="V9" s="20"/>
      <c r="W9" s="20"/>
      <c r="X9" s="20"/>
      <c r="Y9" s="20"/>
      <c r="Z9" s="20"/>
      <c r="AA9" s="20"/>
      <c r="AB9" s="20"/>
      <c r="AC9" s="20"/>
      <c r="AD9" s="20"/>
      <c r="AE9" s="20"/>
      <c r="AF9" s="20"/>
      <c r="AG9" s="20"/>
      <c r="AH9" s="20"/>
      <c r="AI9" s="20"/>
      <c r="AJ9" s="20"/>
      <c r="AK9" s="20"/>
      <c r="AL9" s="20"/>
      <c r="AM9" s="20"/>
      <c r="AN9" s="20"/>
      <c r="AO9" s="20"/>
      <c r="AP9" s="20"/>
      <c r="AQ9" s="20"/>
      <c r="AR9" s="20"/>
      <c r="AS9" s="20"/>
      <c r="AT9" s="20"/>
      <c r="AU9" s="20"/>
    </row>
    <row r="10" spans="1:47" x14ac:dyDescent="0.3">
      <c r="A10" s="20"/>
      <c r="B10" s="20"/>
      <c r="C10" s="20"/>
      <c r="D10" s="20"/>
      <c r="E10" s="20"/>
      <c r="F10" s="20"/>
      <c r="G10" s="20"/>
      <c r="H10" s="20"/>
      <c r="I10" s="20"/>
      <c r="J10" s="20"/>
      <c r="K10" s="20"/>
      <c r="L10" s="20"/>
      <c r="M10" s="20"/>
      <c r="N10" s="20"/>
      <c r="O10" s="20"/>
      <c r="P10" s="20"/>
      <c r="Q10" s="20"/>
      <c r="R10" s="20"/>
      <c r="S10" s="20"/>
      <c r="T10" s="20"/>
      <c r="U10" s="20"/>
      <c r="V10" s="20"/>
      <c r="W10" s="20"/>
      <c r="X10" s="20"/>
      <c r="Y10" s="20"/>
      <c r="Z10" s="20"/>
      <c r="AA10" s="20"/>
      <c r="AB10" s="20"/>
      <c r="AC10" s="20"/>
      <c r="AD10" s="20"/>
      <c r="AE10" s="20"/>
      <c r="AF10" s="20"/>
      <c r="AG10" s="20"/>
      <c r="AH10" s="20"/>
      <c r="AI10" s="20"/>
      <c r="AJ10" s="20"/>
      <c r="AK10" s="20"/>
      <c r="AL10" s="20"/>
      <c r="AM10" s="20"/>
      <c r="AN10" s="20"/>
      <c r="AO10" s="20"/>
      <c r="AP10" s="20"/>
      <c r="AQ10" s="20"/>
      <c r="AR10" s="20"/>
      <c r="AS10" s="20"/>
      <c r="AT10" s="20"/>
      <c r="AU10" s="20"/>
    </row>
    <row r="11" spans="1:47" x14ac:dyDescent="0.3">
      <c r="A11" s="20"/>
      <c r="B11" s="20"/>
      <c r="C11" s="20"/>
      <c r="D11" s="20"/>
      <c r="E11" s="20"/>
      <c r="F11" s="20"/>
      <c r="G11" s="20"/>
      <c r="H11" s="20"/>
      <c r="I11" s="20"/>
      <c r="J11" s="20"/>
      <c r="K11" s="20"/>
      <c r="L11" s="20"/>
      <c r="M11" s="20"/>
      <c r="N11" s="20"/>
      <c r="O11" s="20"/>
      <c r="P11" s="20"/>
      <c r="Q11" s="20"/>
      <c r="R11" s="20"/>
      <c r="S11" s="20"/>
      <c r="T11" s="20"/>
      <c r="U11" s="20"/>
      <c r="V11" s="20"/>
      <c r="W11" s="20"/>
      <c r="X11" s="20"/>
      <c r="Y11" s="20"/>
      <c r="Z11" s="20"/>
      <c r="AA11" s="20"/>
      <c r="AB11" s="20"/>
      <c r="AC11" s="20"/>
      <c r="AD11" s="20"/>
      <c r="AE11" s="20"/>
      <c r="AF11" s="20"/>
      <c r="AG11" s="20"/>
      <c r="AH11" s="20"/>
      <c r="AI11" s="20"/>
      <c r="AJ11" s="20"/>
      <c r="AK11" s="20"/>
      <c r="AL11" s="20"/>
      <c r="AM11" s="20"/>
      <c r="AN11" s="20"/>
      <c r="AO11" s="20"/>
      <c r="AP11" s="20"/>
      <c r="AQ11" s="20"/>
      <c r="AR11" s="20"/>
      <c r="AS11" s="20"/>
      <c r="AT11" s="20"/>
      <c r="AU11" s="20"/>
    </row>
    <row r="12" spans="1:47" x14ac:dyDescent="0.3">
      <c r="A12" s="20"/>
      <c r="B12" s="20"/>
      <c r="C12" s="20"/>
      <c r="D12" s="20"/>
      <c r="E12" s="20"/>
      <c r="F12" s="20"/>
      <c r="G12" s="20"/>
      <c r="H12" s="20"/>
      <c r="I12" s="20"/>
      <c r="J12" s="20"/>
      <c r="K12" s="20"/>
      <c r="L12" s="20"/>
      <c r="M12" s="20"/>
      <c r="N12" s="20"/>
      <c r="O12" s="20"/>
      <c r="P12" s="20"/>
      <c r="Q12" s="20"/>
      <c r="R12" s="20"/>
      <c r="S12" s="20"/>
      <c r="T12" s="20"/>
      <c r="U12" s="20"/>
      <c r="V12" s="20"/>
      <c r="W12" s="20"/>
      <c r="X12" s="20"/>
      <c r="Y12" s="20"/>
      <c r="Z12" s="20"/>
      <c r="AA12" s="20"/>
      <c r="AB12" s="20"/>
      <c r="AC12" s="20"/>
      <c r="AD12" s="20"/>
      <c r="AE12" s="20"/>
      <c r="AF12" s="20"/>
      <c r="AG12" s="20"/>
      <c r="AH12" s="20"/>
      <c r="AI12" s="20"/>
      <c r="AJ12" s="20"/>
      <c r="AK12" s="20"/>
      <c r="AL12" s="20"/>
      <c r="AM12" s="20"/>
      <c r="AN12" s="20"/>
      <c r="AO12" s="20"/>
      <c r="AP12" s="20"/>
      <c r="AQ12" s="20"/>
      <c r="AR12" s="20"/>
      <c r="AS12" s="20"/>
      <c r="AT12" s="20"/>
      <c r="AU12" s="20"/>
    </row>
    <row r="13" spans="1:47" x14ac:dyDescent="0.3">
      <c r="A13" s="20"/>
      <c r="B13" s="20"/>
      <c r="C13" s="20"/>
      <c r="D13" s="20"/>
      <c r="E13" s="20"/>
      <c r="F13" s="20"/>
      <c r="G13" s="20"/>
      <c r="H13" s="20"/>
      <c r="I13" s="20"/>
      <c r="J13" s="20"/>
      <c r="K13" s="20"/>
      <c r="L13" s="20"/>
      <c r="M13" s="20"/>
      <c r="N13" s="20"/>
      <c r="O13" s="20"/>
      <c r="P13" s="20"/>
      <c r="Q13" s="20"/>
      <c r="R13" s="20"/>
      <c r="S13" s="20"/>
      <c r="T13" s="20"/>
      <c r="U13" s="20"/>
      <c r="V13" s="20"/>
      <c r="W13" s="20"/>
      <c r="X13" s="20"/>
      <c r="Y13" s="20"/>
      <c r="Z13" s="20"/>
      <c r="AA13" s="20"/>
      <c r="AB13" s="20"/>
      <c r="AC13" s="20"/>
      <c r="AD13" s="20"/>
      <c r="AE13" s="20"/>
      <c r="AF13" s="20"/>
      <c r="AG13" s="20"/>
      <c r="AH13" s="20"/>
      <c r="AI13" s="20"/>
      <c r="AJ13" s="20"/>
      <c r="AK13" s="20"/>
      <c r="AL13" s="20"/>
      <c r="AM13" s="20"/>
      <c r="AN13" s="20"/>
      <c r="AO13" s="20"/>
      <c r="AP13" s="20"/>
      <c r="AQ13" s="20"/>
      <c r="AR13" s="20"/>
      <c r="AS13" s="20"/>
      <c r="AT13" s="20"/>
      <c r="AU13" s="20"/>
    </row>
    <row r="14" spans="1:47" x14ac:dyDescent="0.3">
      <c r="A14" s="20"/>
      <c r="B14" s="20"/>
      <c r="C14" s="20"/>
      <c r="D14" s="20"/>
      <c r="E14" s="20"/>
      <c r="F14" s="20"/>
      <c r="G14" s="20"/>
      <c r="H14" s="20"/>
      <c r="I14" s="20"/>
      <c r="J14" s="20"/>
      <c r="K14" s="20"/>
      <c r="L14" s="20"/>
      <c r="M14" s="20"/>
      <c r="N14" s="20"/>
      <c r="O14" s="20"/>
      <c r="P14" s="20"/>
      <c r="Q14" s="20"/>
      <c r="R14" s="20"/>
      <c r="S14" s="20"/>
      <c r="T14" s="20"/>
      <c r="U14" s="20"/>
      <c r="V14" s="20"/>
      <c r="W14" s="20"/>
      <c r="X14" s="20"/>
      <c r="Y14" s="20"/>
      <c r="Z14" s="20"/>
      <c r="AA14" s="20"/>
      <c r="AB14" s="20"/>
      <c r="AC14" s="20"/>
      <c r="AD14" s="20"/>
      <c r="AE14" s="20"/>
      <c r="AF14" s="20"/>
      <c r="AG14" s="20"/>
      <c r="AH14" s="20"/>
      <c r="AI14" s="20"/>
      <c r="AJ14" s="20"/>
      <c r="AK14" s="20"/>
      <c r="AL14" s="20"/>
      <c r="AM14" s="20"/>
      <c r="AN14" s="20"/>
      <c r="AO14" s="20"/>
      <c r="AP14" s="20"/>
      <c r="AQ14" s="20"/>
      <c r="AR14" s="20"/>
      <c r="AS14" s="20"/>
      <c r="AT14" s="20"/>
      <c r="AU14" s="20"/>
    </row>
    <row r="15" spans="1:47" x14ac:dyDescent="0.3">
      <c r="A15" s="20"/>
      <c r="B15" s="20"/>
      <c r="C15" s="20"/>
      <c r="D15" s="20"/>
      <c r="E15" s="20"/>
      <c r="F15" s="20"/>
      <c r="G15" s="20"/>
      <c r="H15" s="20"/>
      <c r="I15" s="20"/>
      <c r="J15" s="20"/>
      <c r="K15" s="20"/>
      <c r="L15" s="20"/>
      <c r="M15" s="20"/>
      <c r="N15" s="20"/>
      <c r="O15" s="20"/>
      <c r="P15" s="20"/>
      <c r="Q15" s="20"/>
      <c r="R15" s="20"/>
      <c r="S15" s="20"/>
      <c r="T15" s="20"/>
      <c r="U15" s="20"/>
      <c r="V15" s="20"/>
      <c r="W15" s="20"/>
      <c r="X15" s="20"/>
      <c r="Y15" s="20"/>
      <c r="Z15" s="20"/>
      <c r="AA15" s="20"/>
      <c r="AB15" s="20"/>
      <c r="AC15" s="20"/>
      <c r="AD15" s="20"/>
      <c r="AE15" s="20"/>
      <c r="AF15" s="20"/>
      <c r="AG15" s="20"/>
      <c r="AH15" s="20"/>
      <c r="AI15" s="20"/>
      <c r="AJ15" s="20"/>
      <c r="AK15" s="20"/>
      <c r="AL15" s="20"/>
      <c r="AM15" s="20"/>
      <c r="AN15" s="20"/>
      <c r="AO15" s="20"/>
      <c r="AP15" s="20"/>
      <c r="AQ15" s="20"/>
      <c r="AR15" s="20"/>
      <c r="AS15" s="20"/>
      <c r="AT15" s="20"/>
      <c r="AU15" s="20"/>
    </row>
    <row r="16" spans="1:47" x14ac:dyDescent="0.3">
      <c r="A16" s="20"/>
      <c r="B16" s="20"/>
      <c r="C16" s="20"/>
      <c r="D16" s="20"/>
      <c r="E16" s="20"/>
      <c r="F16" s="20"/>
      <c r="G16" s="20"/>
      <c r="H16" s="20"/>
      <c r="I16" s="20"/>
      <c r="J16" s="20"/>
      <c r="K16" s="20"/>
      <c r="L16" s="20"/>
      <c r="M16" s="20"/>
      <c r="N16" s="20"/>
      <c r="O16" s="20"/>
      <c r="P16" s="20"/>
      <c r="Q16" s="20"/>
      <c r="R16" s="20"/>
      <c r="S16" s="20"/>
      <c r="T16" s="20"/>
      <c r="U16" s="20"/>
      <c r="V16" s="20"/>
      <c r="W16" s="20"/>
      <c r="X16" s="20"/>
      <c r="Y16" s="20"/>
      <c r="Z16" s="20"/>
      <c r="AA16" s="20"/>
      <c r="AB16" s="20"/>
      <c r="AC16" s="20"/>
      <c r="AD16" s="20"/>
      <c r="AE16" s="20"/>
      <c r="AF16" s="20"/>
      <c r="AG16" s="20"/>
      <c r="AH16" s="20"/>
      <c r="AI16" s="20"/>
      <c r="AJ16" s="20"/>
      <c r="AK16" s="20"/>
      <c r="AL16" s="20"/>
      <c r="AM16" s="20"/>
      <c r="AN16" s="20"/>
      <c r="AO16" s="20"/>
      <c r="AP16" s="20"/>
      <c r="AQ16" s="20"/>
      <c r="AR16" s="20"/>
      <c r="AS16" s="20"/>
      <c r="AT16" s="20"/>
      <c r="AU16" s="20"/>
    </row>
    <row r="17" spans="1:47" x14ac:dyDescent="0.3">
      <c r="A17" s="20"/>
      <c r="B17" s="20"/>
      <c r="C17" s="20"/>
      <c r="D17" s="20"/>
      <c r="E17" s="20"/>
      <c r="F17" s="20"/>
      <c r="G17" s="20"/>
      <c r="H17" s="20"/>
      <c r="I17" s="20"/>
      <c r="J17" s="20"/>
      <c r="K17" s="20"/>
      <c r="L17" s="20"/>
      <c r="M17" s="20"/>
      <c r="N17" s="20"/>
      <c r="O17" s="20"/>
      <c r="P17" s="20"/>
      <c r="Q17" s="20"/>
      <c r="R17" s="20"/>
      <c r="S17" s="20"/>
      <c r="T17" s="20"/>
      <c r="U17" s="20"/>
      <c r="V17" s="20"/>
      <c r="W17" s="20"/>
      <c r="X17" s="20"/>
      <c r="Y17" s="20"/>
      <c r="Z17" s="20"/>
      <c r="AA17" s="20"/>
      <c r="AB17" s="20"/>
      <c r="AC17" s="20"/>
      <c r="AD17" s="20"/>
      <c r="AE17" s="20"/>
      <c r="AF17" s="20"/>
      <c r="AG17" s="20"/>
      <c r="AH17" s="20"/>
      <c r="AI17" s="20"/>
      <c r="AJ17" s="20"/>
      <c r="AK17" s="20"/>
      <c r="AL17" s="20"/>
      <c r="AM17" s="20"/>
      <c r="AN17" s="20"/>
      <c r="AO17" s="20"/>
      <c r="AP17" s="20"/>
      <c r="AQ17" s="20"/>
      <c r="AR17" s="20"/>
      <c r="AS17" s="20"/>
      <c r="AT17" s="20"/>
      <c r="AU17" s="20"/>
    </row>
    <row r="18" spans="1:47" x14ac:dyDescent="0.3">
      <c r="A18" s="20"/>
      <c r="B18" s="20"/>
      <c r="C18" s="20"/>
      <c r="D18" s="20"/>
      <c r="E18" s="20"/>
      <c r="F18" s="20"/>
      <c r="G18" s="20"/>
      <c r="H18" s="20"/>
      <c r="I18" s="20"/>
      <c r="J18" s="20"/>
      <c r="K18" s="20"/>
      <c r="L18" s="20"/>
      <c r="M18" s="20"/>
      <c r="N18" s="20"/>
      <c r="O18" s="20"/>
      <c r="P18" s="20"/>
      <c r="Q18" s="20"/>
      <c r="R18" s="20"/>
      <c r="S18" s="20"/>
      <c r="T18" s="20"/>
      <c r="U18" s="20"/>
      <c r="V18" s="20"/>
      <c r="W18" s="20"/>
      <c r="X18" s="20"/>
      <c r="Y18" s="20"/>
      <c r="Z18" s="20"/>
      <c r="AA18" s="20"/>
      <c r="AB18" s="20"/>
      <c r="AC18" s="20"/>
      <c r="AD18" s="20"/>
      <c r="AE18" s="20"/>
      <c r="AF18" s="20"/>
      <c r="AG18" s="20"/>
      <c r="AH18" s="20"/>
      <c r="AI18" s="20"/>
      <c r="AJ18" s="20"/>
      <c r="AK18" s="20"/>
      <c r="AL18" s="20"/>
      <c r="AM18" s="20"/>
      <c r="AN18" s="20"/>
      <c r="AO18" s="20"/>
      <c r="AP18" s="20"/>
      <c r="AQ18" s="20"/>
      <c r="AR18" s="20"/>
      <c r="AS18" s="20"/>
      <c r="AT18" s="20"/>
      <c r="AU18" s="20"/>
    </row>
    <row r="19" spans="1:47" x14ac:dyDescent="0.3">
      <c r="A19" s="20"/>
      <c r="B19" s="20"/>
      <c r="C19" s="20"/>
      <c r="D19" s="20"/>
      <c r="E19" s="20"/>
      <c r="F19" s="20"/>
      <c r="G19" s="20"/>
      <c r="H19" s="20"/>
      <c r="I19" s="20"/>
      <c r="J19" s="20"/>
      <c r="K19" s="20"/>
      <c r="L19" s="20"/>
      <c r="M19" s="20"/>
      <c r="N19" s="20"/>
      <c r="O19" s="20"/>
      <c r="P19" s="20"/>
      <c r="Q19" s="20"/>
      <c r="R19" s="20"/>
      <c r="S19" s="20"/>
      <c r="T19" s="20"/>
      <c r="U19" s="20"/>
      <c r="V19" s="20"/>
      <c r="W19" s="20"/>
      <c r="X19" s="20"/>
      <c r="Y19" s="20"/>
      <c r="Z19" s="20"/>
      <c r="AA19" s="20"/>
      <c r="AB19" s="20"/>
      <c r="AC19" s="20"/>
      <c r="AD19" s="20"/>
      <c r="AE19" s="20"/>
      <c r="AF19" s="20"/>
      <c r="AG19" s="20"/>
      <c r="AH19" s="20"/>
      <c r="AI19" s="20"/>
      <c r="AJ19" s="20"/>
      <c r="AK19" s="20"/>
      <c r="AL19" s="20"/>
      <c r="AM19" s="20"/>
      <c r="AN19" s="20"/>
      <c r="AO19" s="20"/>
      <c r="AP19" s="20"/>
      <c r="AQ19" s="20"/>
      <c r="AR19" s="20"/>
      <c r="AS19" s="20"/>
      <c r="AT19" s="20"/>
      <c r="AU19" s="20"/>
    </row>
    <row r="20" spans="1:47" x14ac:dyDescent="0.3">
      <c r="A20" s="20"/>
      <c r="B20" s="20"/>
      <c r="C20" s="20"/>
      <c r="D20" s="20"/>
      <c r="E20" s="20"/>
      <c r="F20" s="20"/>
      <c r="G20" s="20"/>
      <c r="H20" s="20"/>
      <c r="I20" s="20"/>
      <c r="J20" s="20"/>
      <c r="K20" s="20"/>
      <c r="L20" s="20"/>
      <c r="M20" s="20"/>
      <c r="N20" s="20"/>
      <c r="O20" s="20"/>
      <c r="P20" s="30"/>
      <c r="Q20" s="31" t="str" cm="1">
        <f t="array" ref="Q20:U20">Pivot_Analysis!B91:F91</f>
        <v>R01</v>
      </c>
      <c r="R20" s="31" t="str">
        <v>R02</v>
      </c>
      <c r="S20" s="31" t="str">
        <v>R03</v>
      </c>
      <c r="T20" s="31" t="str">
        <v>R04</v>
      </c>
      <c r="U20" s="31" t="str">
        <v>R05</v>
      </c>
      <c r="V20" s="32" t="s">
        <v>1093</v>
      </c>
      <c r="W20" s="20"/>
      <c r="X20" s="20"/>
      <c r="Y20" s="20"/>
      <c r="Z20" s="20"/>
      <c r="AA20" s="20"/>
      <c r="AB20" s="20"/>
      <c r="AC20" s="20"/>
      <c r="AD20" s="20"/>
      <c r="AE20" s="20"/>
      <c r="AF20" s="20"/>
      <c r="AG20" s="20"/>
      <c r="AH20" s="20"/>
      <c r="AI20" s="20"/>
      <c r="AJ20" s="20"/>
      <c r="AK20" s="20"/>
      <c r="AL20" s="20"/>
      <c r="AM20" s="20"/>
      <c r="AN20" s="20"/>
      <c r="AO20" s="20"/>
      <c r="AP20" s="20"/>
      <c r="AQ20" s="20"/>
      <c r="AR20" s="20"/>
      <c r="AS20" s="20"/>
      <c r="AT20" s="20"/>
      <c r="AU20" s="20"/>
    </row>
    <row r="21" spans="1:47" x14ac:dyDescent="0.3">
      <c r="A21" s="20"/>
      <c r="B21" s="20"/>
      <c r="C21" s="20"/>
      <c r="D21" s="20"/>
      <c r="E21" s="20"/>
      <c r="F21" s="20"/>
      <c r="G21" s="20"/>
      <c r="H21" s="20"/>
      <c r="I21" s="20"/>
      <c r="J21" s="20"/>
      <c r="K21" s="20"/>
      <c r="L21" s="20"/>
      <c r="M21" s="20"/>
      <c r="N21" s="20"/>
      <c r="O21" s="20"/>
      <c r="P21" s="33" t="s">
        <v>1002</v>
      </c>
      <c r="Q21" s="34"/>
      <c r="R21" s="34"/>
      <c r="S21" s="34"/>
      <c r="T21" s="34"/>
      <c r="U21" s="34"/>
      <c r="V21" s="35"/>
      <c r="W21" s="20"/>
      <c r="X21" s="20"/>
      <c r="Y21" s="20"/>
      <c r="Z21" s="20"/>
      <c r="AA21" s="20"/>
      <c r="AB21" s="20"/>
      <c r="AC21" s="20"/>
      <c r="AD21" s="20"/>
      <c r="AE21" s="20"/>
      <c r="AF21" s="20"/>
      <c r="AG21" s="20"/>
      <c r="AH21" s="20"/>
      <c r="AI21" s="20"/>
      <c r="AJ21" s="20"/>
      <c r="AK21" s="20"/>
      <c r="AL21" s="20"/>
      <c r="AM21" s="20"/>
      <c r="AN21" s="20"/>
      <c r="AO21" s="20"/>
      <c r="AP21" s="20"/>
      <c r="AQ21" s="20"/>
      <c r="AR21" s="20"/>
      <c r="AS21" s="20"/>
      <c r="AT21" s="20"/>
      <c r="AU21" s="20"/>
    </row>
    <row r="22" spans="1:47" x14ac:dyDescent="0.3">
      <c r="A22" s="20"/>
      <c r="B22" s="20"/>
      <c r="C22" s="20"/>
      <c r="D22" s="20"/>
      <c r="E22" s="20"/>
      <c r="F22" s="20"/>
      <c r="G22" s="20"/>
      <c r="H22" s="20"/>
      <c r="I22" s="20"/>
      <c r="J22" s="20"/>
      <c r="K22" s="20"/>
      <c r="L22" s="20"/>
      <c r="M22" s="20"/>
      <c r="N22" s="20"/>
      <c r="O22" s="20"/>
      <c r="P22" s="36" t="s">
        <v>20</v>
      </c>
      <c r="Q22" s="37">
        <v>891</v>
      </c>
      <c r="R22" s="37">
        <v>1332</v>
      </c>
      <c r="S22" s="37">
        <v>1282</v>
      </c>
      <c r="T22" s="37">
        <v>739</v>
      </c>
      <c r="U22" s="37">
        <v>560</v>
      </c>
      <c r="V22" s="38">
        <v>4804</v>
      </c>
      <c r="W22" s="20"/>
      <c r="X22" s="20"/>
      <c r="Y22" s="20"/>
      <c r="Z22" s="20"/>
      <c r="AA22" s="20"/>
      <c r="AB22" s="20"/>
      <c r="AC22" s="20"/>
      <c r="AD22" s="20"/>
      <c r="AE22" s="20"/>
      <c r="AF22" s="20"/>
      <c r="AG22" s="20"/>
      <c r="AH22" s="20"/>
      <c r="AI22" s="20"/>
      <c r="AJ22" s="20"/>
      <c r="AK22" s="20"/>
      <c r="AL22" s="20"/>
      <c r="AM22" s="20"/>
      <c r="AN22" s="20"/>
      <c r="AO22" s="20"/>
      <c r="AP22" s="20"/>
      <c r="AQ22" s="20"/>
      <c r="AR22" s="20"/>
      <c r="AS22" s="20"/>
      <c r="AT22" s="20"/>
      <c r="AU22" s="20"/>
    </row>
    <row r="23" spans="1:47" x14ac:dyDescent="0.3">
      <c r="A23" s="20"/>
      <c r="B23" s="20"/>
      <c r="C23" s="20"/>
      <c r="D23" s="20"/>
      <c r="E23" s="20"/>
      <c r="F23" s="20"/>
      <c r="G23" s="20"/>
      <c r="H23" s="20"/>
      <c r="I23" s="20"/>
      <c r="J23" s="20"/>
      <c r="K23" s="20"/>
      <c r="L23" s="20"/>
      <c r="M23" s="20"/>
      <c r="N23" s="20"/>
      <c r="O23" s="20"/>
      <c r="P23" s="36" t="s">
        <v>12</v>
      </c>
      <c r="Q23" s="37">
        <v>1991</v>
      </c>
      <c r="R23" s="37">
        <v>1886</v>
      </c>
      <c r="S23" s="37">
        <v>1206</v>
      </c>
      <c r="T23" s="37">
        <v>884</v>
      </c>
      <c r="U23" s="37">
        <v>1722</v>
      </c>
      <c r="V23" s="38">
        <v>7689</v>
      </c>
      <c r="W23" s="20"/>
      <c r="X23" s="20"/>
      <c r="Y23" s="20"/>
      <c r="Z23" s="20"/>
      <c r="AA23" s="20"/>
      <c r="AB23" s="20"/>
      <c r="AC23" s="20"/>
      <c r="AD23" s="20"/>
      <c r="AE23" s="20"/>
      <c r="AF23" s="20"/>
      <c r="AG23" s="20"/>
      <c r="AH23" s="20"/>
      <c r="AI23" s="20"/>
      <c r="AJ23" s="20"/>
      <c r="AK23" s="20"/>
      <c r="AL23" s="20"/>
      <c r="AM23" s="20"/>
      <c r="AN23" s="20"/>
      <c r="AO23" s="20"/>
      <c r="AP23" s="20"/>
      <c r="AQ23" s="20"/>
      <c r="AR23" s="20"/>
      <c r="AS23" s="20"/>
      <c r="AT23" s="20"/>
      <c r="AU23" s="20"/>
    </row>
    <row r="24" spans="1:47" x14ac:dyDescent="0.3">
      <c r="A24" s="20"/>
      <c r="B24" s="20"/>
      <c r="C24" s="20"/>
      <c r="D24" s="20"/>
      <c r="E24" s="20"/>
      <c r="F24" s="20"/>
      <c r="G24" s="20"/>
      <c r="H24" s="20"/>
      <c r="I24" s="20"/>
      <c r="J24" s="20"/>
      <c r="K24" s="20"/>
      <c r="L24" s="20"/>
      <c r="M24" s="20"/>
      <c r="N24" s="20"/>
      <c r="O24" s="20"/>
      <c r="P24" s="36" t="s">
        <v>8</v>
      </c>
      <c r="Q24" s="37">
        <v>1163</v>
      </c>
      <c r="R24" s="37">
        <v>1180</v>
      </c>
      <c r="S24" s="37">
        <v>1616</v>
      </c>
      <c r="T24" s="37">
        <v>1043</v>
      </c>
      <c r="U24" s="37">
        <v>1747</v>
      </c>
      <c r="V24" s="38">
        <v>6749</v>
      </c>
      <c r="W24" s="20"/>
      <c r="X24" s="20"/>
      <c r="Y24" s="20"/>
      <c r="Z24" s="20"/>
      <c r="AA24" s="20"/>
      <c r="AB24" s="20"/>
      <c r="AC24" s="20"/>
      <c r="AD24" s="20"/>
      <c r="AE24" s="20"/>
      <c r="AF24" s="20"/>
      <c r="AG24" s="20"/>
      <c r="AH24" s="20"/>
      <c r="AI24" s="20"/>
      <c r="AJ24" s="20"/>
      <c r="AK24" s="20"/>
      <c r="AL24" s="20"/>
      <c r="AM24" s="20"/>
      <c r="AN24" s="20"/>
      <c r="AO24" s="20"/>
      <c r="AP24" s="20"/>
      <c r="AQ24" s="20"/>
      <c r="AR24" s="20"/>
      <c r="AS24" s="20"/>
      <c r="AT24" s="20"/>
      <c r="AU24" s="20"/>
    </row>
    <row r="25" spans="1:47" x14ac:dyDescent="0.3">
      <c r="A25" s="20"/>
      <c r="B25" s="20"/>
      <c r="C25" s="20"/>
      <c r="D25" s="20"/>
      <c r="E25" s="20"/>
      <c r="F25" s="20"/>
      <c r="G25" s="20"/>
      <c r="H25" s="20"/>
      <c r="I25" s="20"/>
      <c r="J25" s="20"/>
      <c r="K25" s="20"/>
      <c r="L25" s="20"/>
      <c r="M25" s="20"/>
      <c r="N25" s="20"/>
      <c r="O25" s="20"/>
      <c r="P25" s="36" t="s">
        <v>16</v>
      </c>
      <c r="Q25" s="37">
        <v>1438</v>
      </c>
      <c r="R25" s="37">
        <v>1616</v>
      </c>
      <c r="S25" s="37">
        <v>866</v>
      </c>
      <c r="T25" s="37">
        <v>829</v>
      </c>
      <c r="U25" s="37">
        <v>2070</v>
      </c>
      <c r="V25" s="38">
        <v>6819</v>
      </c>
      <c r="W25" s="20"/>
      <c r="X25" s="20"/>
      <c r="Y25" s="20"/>
      <c r="Z25" s="20"/>
      <c r="AA25" s="20"/>
      <c r="AB25" s="20"/>
      <c r="AC25" s="20"/>
      <c r="AD25" s="20"/>
      <c r="AE25" s="20"/>
      <c r="AF25" s="20"/>
      <c r="AG25" s="20"/>
      <c r="AH25" s="20"/>
      <c r="AI25" s="20"/>
      <c r="AJ25" s="20"/>
      <c r="AK25" s="20"/>
      <c r="AL25" s="20"/>
      <c r="AM25" s="20"/>
      <c r="AN25" s="20"/>
      <c r="AO25" s="20"/>
      <c r="AP25" s="20"/>
      <c r="AQ25" s="20"/>
      <c r="AR25" s="20"/>
      <c r="AS25" s="20"/>
      <c r="AT25" s="20"/>
      <c r="AU25" s="20"/>
    </row>
    <row r="26" spans="1:47" x14ac:dyDescent="0.3">
      <c r="A26" s="20"/>
      <c r="B26" s="20"/>
      <c r="C26" s="20"/>
      <c r="D26" s="20"/>
      <c r="E26" s="20"/>
      <c r="F26" s="20"/>
      <c r="G26" s="20"/>
      <c r="H26" s="20"/>
      <c r="I26" s="20"/>
      <c r="J26" s="20"/>
      <c r="K26" s="20"/>
      <c r="L26" s="20"/>
      <c r="M26" s="20"/>
      <c r="N26" s="20"/>
      <c r="O26" s="20"/>
      <c r="P26" s="33" t="s">
        <v>1001</v>
      </c>
      <c r="Q26" s="34"/>
      <c r="R26" s="34"/>
      <c r="S26" s="34"/>
      <c r="T26" s="34"/>
      <c r="U26" s="34"/>
      <c r="V26" s="35"/>
      <c r="W26" s="20"/>
      <c r="X26" s="20"/>
      <c r="Y26" s="20"/>
      <c r="Z26" s="20"/>
      <c r="AA26" s="20"/>
      <c r="AB26" s="20"/>
      <c r="AC26" s="20"/>
      <c r="AD26" s="20"/>
      <c r="AE26" s="20"/>
      <c r="AF26" s="20"/>
      <c r="AG26" s="20"/>
      <c r="AH26" s="20"/>
      <c r="AI26" s="20"/>
      <c r="AJ26" s="20"/>
      <c r="AK26" s="20"/>
      <c r="AL26" s="20"/>
      <c r="AM26" s="20"/>
      <c r="AN26" s="20"/>
      <c r="AO26" s="20"/>
      <c r="AP26" s="20"/>
      <c r="AQ26" s="20"/>
      <c r="AR26" s="20"/>
      <c r="AS26" s="20"/>
      <c r="AT26" s="20"/>
      <c r="AU26" s="20"/>
    </row>
    <row r="27" spans="1:47" x14ac:dyDescent="0.3">
      <c r="A27" s="20"/>
      <c r="B27" s="20"/>
      <c r="C27" s="20"/>
      <c r="D27" s="20"/>
      <c r="E27" s="20"/>
      <c r="F27" s="20"/>
      <c r="G27" s="20"/>
      <c r="H27" s="20"/>
      <c r="I27" s="20"/>
      <c r="J27" s="20"/>
      <c r="K27" s="20"/>
      <c r="L27" s="20"/>
      <c r="M27" s="20"/>
      <c r="N27" s="20"/>
      <c r="O27" s="20"/>
      <c r="P27" s="36" t="s">
        <v>24</v>
      </c>
      <c r="Q27" s="37">
        <v>1233</v>
      </c>
      <c r="R27" s="37">
        <v>223</v>
      </c>
      <c r="S27" s="37">
        <v>1680</v>
      </c>
      <c r="T27" s="37">
        <v>990</v>
      </c>
      <c r="U27" s="37">
        <v>1508</v>
      </c>
      <c r="V27" s="38">
        <v>5634</v>
      </c>
      <c r="W27" s="20"/>
      <c r="X27" s="20"/>
      <c r="Y27" s="20"/>
      <c r="Z27" s="20"/>
      <c r="AA27" s="20"/>
      <c r="AB27" s="20"/>
      <c r="AC27" s="20"/>
      <c r="AD27" s="20"/>
      <c r="AE27" s="20"/>
      <c r="AF27" s="20"/>
      <c r="AG27" s="20"/>
      <c r="AH27" s="20"/>
      <c r="AI27" s="20"/>
      <c r="AJ27" s="20"/>
      <c r="AK27" s="20"/>
      <c r="AL27" s="20"/>
      <c r="AM27" s="20"/>
      <c r="AN27" s="20"/>
      <c r="AO27" s="20"/>
      <c r="AP27" s="20"/>
      <c r="AQ27" s="20"/>
      <c r="AR27" s="20"/>
      <c r="AS27" s="20"/>
      <c r="AT27" s="20"/>
      <c r="AU27" s="20"/>
    </row>
    <row r="28" spans="1:47" x14ac:dyDescent="0.3">
      <c r="A28" s="20"/>
      <c r="B28" s="20"/>
      <c r="C28" s="20"/>
      <c r="D28" s="20"/>
      <c r="E28" s="20"/>
      <c r="F28" s="20"/>
      <c r="G28" s="20"/>
      <c r="H28" s="20"/>
      <c r="I28" s="20"/>
      <c r="J28" s="20"/>
      <c r="K28" s="20"/>
      <c r="L28" s="20"/>
      <c r="M28" s="20"/>
      <c r="N28" s="20"/>
      <c r="O28" s="20"/>
      <c r="P28" s="36" t="s">
        <v>15</v>
      </c>
      <c r="Q28" s="37">
        <v>1598</v>
      </c>
      <c r="R28" s="37">
        <v>1907</v>
      </c>
      <c r="S28" s="37">
        <v>869</v>
      </c>
      <c r="T28" s="37">
        <v>1426</v>
      </c>
      <c r="U28" s="37">
        <v>1416</v>
      </c>
      <c r="V28" s="38">
        <v>7216</v>
      </c>
      <c r="W28" s="20"/>
      <c r="X28" s="20"/>
      <c r="Y28" s="20"/>
      <c r="Z28" s="20"/>
      <c r="AA28" s="20"/>
      <c r="AB28" s="20"/>
      <c r="AC28" s="20"/>
      <c r="AD28" s="20"/>
      <c r="AE28" s="20"/>
      <c r="AF28" s="20"/>
      <c r="AG28" s="20"/>
      <c r="AH28" s="20"/>
      <c r="AI28" s="20"/>
      <c r="AJ28" s="20"/>
      <c r="AK28" s="20"/>
      <c r="AL28" s="20"/>
      <c r="AM28" s="20"/>
      <c r="AN28" s="20"/>
      <c r="AO28" s="20"/>
      <c r="AP28" s="20"/>
      <c r="AQ28" s="20"/>
      <c r="AR28" s="20"/>
      <c r="AS28" s="20"/>
      <c r="AT28" s="20"/>
      <c r="AU28" s="20"/>
    </row>
    <row r="29" spans="1:47" x14ac:dyDescent="0.3">
      <c r="A29" s="20"/>
      <c r="B29" s="20"/>
      <c r="C29" s="20"/>
      <c r="D29" s="20"/>
      <c r="E29" s="20"/>
      <c r="F29" s="20"/>
      <c r="G29" s="20"/>
      <c r="H29" s="20"/>
      <c r="I29" s="20"/>
      <c r="J29" s="20"/>
      <c r="K29" s="20"/>
      <c r="L29" s="20"/>
      <c r="M29" s="20"/>
      <c r="N29" s="20"/>
      <c r="O29" s="20"/>
      <c r="P29" s="36" t="s">
        <v>5</v>
      </c>
      <c r="Q29" s="37">
        <v>900</v>
      </c>
      <c r="R29" s="37">
        <v>1016</v>
      </c>
      <c r="S29" s="37">
        <v>960</v>
      </c>
      <c r="T29" s="37">
        <v>940</v>
      </c>
      <c r="U29" s="37">
        <v>1193</v>
      </c>
      <c r="V29" s="38">
        <v>5009</v>
      </c>
      <c r="W29" s="20"/>
      <c r="X29" s="20"/>
      <c r="Y29" s="20"/>
      <c r="Z29" s="20"/>
      <c r="AA29" s="20"/>
      <c r="AB29" s="20"/>
      <c r="AC29" s="20"/>
      <c r="AD29" s="20"/>
      <c r="AE29" s="20"/>
      <c r="AF29" s="20"/>
      <c r="AG29" s="20"/>
      <c r="AH29" s="20"/>
      <c r="AI29" s="20"/>
      <c r="AJ29" s="20"/>
      <c r="AK29" s="20"/>
      <c r="AL29" s="20"/>
      <c r="AM29" s="20"/>
      <c r="AN29" s="20"/>
      <c r="AO29" s="20"/>
      <c r="AP29" s="20"/>
      <c r="AQ29" s="20"/>
      <c r="AR29" s="20"/>
      <c r="AS29" s="20"/>
      <c r="AT29" s="20"/>
      <c r="AU29" s="20"/>
    </row>
    <row r="30" spans="1:47" x14ac:dyDescent="0.3">
      <c r="A30" s="20"/>
      <c r="B30" s="20"/>
      <c r="C30" s="20"/>
      <c r="D30" s="20"/>
      <c r="E30" s="20"/>
      <c r="F30" s="20"/>
      <c r="G30" s="20"/>
      <c r="H30" s="20"/>
      <c r="I30" s="20"/>
      <c r="J30" s="20"/>
      <c r="K30" s="20"/>
      <c r="L30" s="20"/>
      <c r="M30" s="20"/>
      <c r="N30" s="20"/>
      <c r="O30" s="20"/>
      <c r="P30" s="36" t="s">
        <v>18</v>
      </c>
      <c r="Q30" s="37">
        <v>900</v>
      </c>
      <c r="R30" s="37">
        <v>1470</v>
      </c>
      <c r="S30" s="37">
        <v>1617</v>
      </c>
      <c r="T30" s="37">
        <v>1314</v>
      </c>
      <c r="U30" s="37">
        <v>941</v>
      </c>
      <c r="V30" s="38">
        <v>6242</v>
      </c>
      <c r="W30" s="20"/>
      <c r="X30" s="20"/>
      <c r="Y30" s="20"/>
      <c r="Z30" s="20"/>
      <c r="AA30" s="20"/>
      <c r="AB30" s="20"/>
      <c r="AC30" s="20"/>
      <c r="AD30" s="20"/>
      <c r="AE30" s="20"/>
      <c r="AF30" s="20"/>
      <c r="AG30" s="20"/>
      <c r="AH30" s="20"/>
      <c r="AI30" s="20"/>
      <c r="AJ30" s="20"/>
      <c r="AK30" s="20"/>
      <c r="AL30" s="20"/>
      <c r="AM30" s="20"/>
      <c r="AN30" s="20"/>
      <c r="AO30" s="20"/>
      <c r="AP30" s="20"/>
      <c r="AQ30" s="20"/>
      <c r="AR30" s="20"/>
      <c r="AS30" s="20"/>
      <c r="AT30" s="20"/>
      <c r="AU30" s="20"/>
    </row>
    <row r="31" spans="1:47" x14ac:dyDescent="0.3">
      <c r="A31" s="20"/>
      <c r="B31" s="20"/>
      <c r="C31" s="20"/>
      <c r="D31" s="20"/>
      <c r="E31" s="20"/>
      <c r="F31" s="20"/>
      <c r="G31" s="20"/>
      <c r="H31" s="20"/>
      <c r="I31" s="20"/>
      <c r="J31" s="20"/>
      <c r="K31" s="20"/>
      <c r="L31" s="20"/>
      <c r="M31" s="20"/>
      <c r="N31" s="20"/>
      <c r="O31" s="20"/>
      <c r="P31" s="36" t="s">
        <v>14</v>
      </c>
      <c r="Q31" s="37">
        <v>1255</v>
      </c>
      <c r="R31" s="37">
        <v>516</v>
      </c>
      <c r="S31" s="37">
        <v>1874</v>
      </c>
      <c r="T31" s="37">
        <v>1863</v>
      </c>
      <c r="U31" s="37">
        <v>1722</v>
      </c>
      <c r="V31" s="38">
        <v>7230</v>
      </c>
      <c r="W31" s="20"/>
      <c r="X31" s="20"/>
      <c r="Y31" s="20"/>
      <c r="Z31" s="20"/>
      <c r="AA31" s="20"/>
      <c r="AB31" s="20"/>
      <c r="AC31" s="20"/>
      <c r="AD31" s="20"/>
      <c r="AE31" s="20"/>
      <c r="AF31" s="20"/>
      <c r="AG31" s="20"/>
      <c r="AH31" s="20"/>
      <c r="AI31" s="20"/>
      <c r="AJ31" s="20"/>
      <c r="AK31" s="20"/>
      <c r="AL31" s="20"/>
      <c r="AM31" s="20"/>
      <c r="AN31" s="20"/>
      <c r="AO31" s="20"/>
      <c r="AP31" s="20"/>
      <c r="AQ31" s="20"/>
      <c r="AR31" s="20"/>
      <c r="AS31" s="20"/>
      <c r="AT31" s="20"/>
      <c r="AU31" s="20"/>
    </row>
    <row r="32" spans="1:47" x14ac:dyDescent="0.3">
      <c r="A32" s="20"/>
      <c r="B32" s="20"/>
      <c r="C32" s="20"/>
      <c r="D32" s="20"/>
      <c r="E32" s="20"/>
      <c r="F32" s="20"/>
      <c r="G32" s="20"/>
      <c r="H32" s="20"/>
      <c r="I32" s="20"/>
      <c r="J32" s="20"/>
      <c r="K32" s="20"/>
      <c r="L32" s="20"/>
      <c r="M32" s="20"/>
      <c r="N32" s="20"/>
      <c r="O32" s="20"/>
      <c r="P32" s="36" t="s">
        <v>19</v>
      </c>
      <c r="Q32" s="37">
        <v>1138</v>
      </c>
      <c r="R32" s="37">
        <v>1898</v>
      </c>
      <c r="S32" s="37">
        <v>1482</v>
      </c>
      <c r="T32" s="37">
        <v>846</v>
      </c>
      <c r="U32" s="37">
        <v>1154</v>
      </c>
      <c r="V32" s="38">
        <v>6518</v>
      </c>
      <c r="W32" s="20"/>
      <c r="X32" s="20"/>
      <c r="Y32" s="20"/>
      <c r="Z32" s="20"/>
      <c r="AA32" s="20"/>
      <c r="AB32" s="20"/>
      <c r="AC32" s="20"/>
      <c r="AD32" s="20"/>
      <c r="AE32" s="20"/>
      <c r="AF32" s="20"/>
      <c r="AG32" s="20"/>
      <c r="AH32" s="20"/>
      <c r="AI32" s="20"/>
      <c r="AJ32" s="20"/>
      <c r="AK32" s="20"/>
      <c r="AL32" s="20"/>
      <c r="AM32" s="20"/>
      <c r="AN32" s="20"/>
      <c r="AO32" s="20"/>
      <c r="AP32" s="20"/>
      <c r="AQ32" s="20"/>
      <c r="AR32" s="20"/>
      <c r="AS32" s="20"/>
      <c r="AT32" s="20"/>
      <c r="AU32" s="20"/>
    </row>
    <row r="33" spans="1:47" x14ac:dyDescent="0.3">
      <c r="A33" s="20"/>
      <c r="B33" s="20"/>
      <c r="C33" s="20"/>
      <c r="D33" s="20"/>
      <c r="E33" s="20"/>
      <c r="F33" s="20"/>
      <c r="G33" s="20"/>
      <c r="H33" s="20"/>
      <c r="I33" s="20"/>
      <c r="J33" s="20"/>
      <c r="K33" s="20"/>
      <c r="L33" s="20"/>
      <c r="M33" s="20"/>
      <c r="N33" s="20"/>
      <c r="O33" s="20"/>
      <c r="P33" s="33" t="s">
        <v>1000</v>
      </c>
      <c r="Q33" s="34"/>
      <c r="R33" s="34"/>
      <c r="S33" s="34"/>
      <c r="T33" s="34"/>
      <c r="U33" s="34"/>
      <c r="V33" s="35"/>
      <c r="W33" s="20"/>
      <c r="X33" s="20"/>
      <c r="Y33" s="20"/>
      <c r="Z33" s="20"/>
      <c r="AA33" s="20"/>
      <c r="AB33" s="20"/>
      <c r="AC33" s="20"/>
      <c r="AD33" s="20"/>
      <c r="AE33" s="20"/>
      <c r="AF33" s="20"/>
      <c r="AG33" s="20"/>
      <c r="AH33" s="20"/>
      <c r="AI33" s="20"/>
      <c r="AJ33" s="20"/>
      <c r="AK33" s="20"/>
      <c r="AL33" s="20"/>
      <c r="AM33" s="20"/>
      <c r="AN33" s="20"/>
      <c r="AO33" s="20"/>
      <c r="AP33" s="20"/>
      <c r="AQ33" s="20"/>
      <c r="AR33" s="20"/>
      <c r="AS33" s="20"/>
      <c r="AT33" s="20"/>
      <c r="AU33" s="20"/>
    </row>
    <row r="34" spans="1:47" x14ac:dyDescent="0.3">
      <c r="A34" s="20"/>
      <c r="B34" s="20"/>
      <c r="C34" s="20"/>
      <c r="D34" s="20"/>
      <c r="E34" s="20"/>
      <c r="F34" s="20"/>
      <c r="G34" s="20"/>
      <c r="H34" s="20"/>
      <c r="I34" s="20"/>
      <c r="J34" s="20"/>
      <c r="K34" s="20"/>
      <c r="L34" s="20"/>
      <c r="M34" s="20"/>
      <c r="N34" s="20"/>
      <c r="O34" s="20"/>
      <c r="P34" s="36" t="s">
        <v>17</v>
      </c>
      <c r="Q34" s="37">
        <v>1655</v>
      </c>
      <c r="R34" s="37">
        <v>805</v>
      </c>
      <c r="S34" s="37">
        <v>2263</v>
      </c>
      <c r="T34" s="37">
        <v>987</v>
      </c>
      <c r="U34" s="37">
        <v>1075</v>
      </c>
      <c r="V34" s="38">
        <v>6785</v>
      </c>
      <c r="W34" s="20"/>
      <c r="X34" s="20"/>
      <c r="Y34" s="20"/>
      <c r="Z34" s="20"/>
      <c r="AA34" s="20"/>
      <c r="AB34" s="20"/>
      <c r="AC34" s="20"/>
      <c r="AD34" s="20"/>
      <c r="AE34" s="20"/>
      <c r="AF34" s="20"/>
      <c r="AG34" s="20"/>
      <c r="AH34" s="20"/>
      <c r="AI34" s="20"/>
      <c r="AJ34" s="20"/>
      <c r="AK34" s="20"/>
      <c r="AL34" s="20"/>
      <c r="AM34" s="20"/>
      <c r="AN34" s="20"/>
      <c r="AO34" s="20"/>
      <c r="AP34" s="20"/>
      <c r="AQ34" s="20"/>
      <c r="AR34" s="20"/>
      <c r="AS34" s="20"/>
      <c r="AT34" s="20"/>
      <c r="AU34" s="20"/>
    </row>
    <row r="35" spans="1:47" x14ac:dyDescent="0.3">
      <c r="A35" s="20"/>
      <c r="B35" s="20"/>
      <c r="C35" s="20"/>
      <c r="D35" s="20"/>
      <c r="E35" s="20"/>
      <c r="F35" s="20"/>
      <c r="G35" s="20"/>
      <c r="H35" s="20"/>
      <c r="I35" s="20"/>
      <c r="J35" s="20"/>
      <c r="K35" s="20"/>
      <c r="L35" s="20"/>
      <c r="M35" s="20"/>
      <c r="N35" s="20"/>
      <c r="O35" s="20"/>
      <c r="P35" s="36" t="s">
        <v>23</v>
      </c>
      <c r="Q35" s="37">
        <v>1104</v>
      </c>
      <c r="R35" s="37">
        <v>2280</v>
      </c>
      <c r="S35" s="37">
        <v>1445</v>
      </c>
      <c r="T35" s="37">
        <v>1722</v>
      </c>
      <c r="U35" s="37">
        <v>1196</v>
      </c>
      <c r="V35" s="38">
        <v>7747</v>
      </c>
      <c r="W35" s="20"/>
      <c r="X35" s="20"/>
      <c r="Y35" s="20"/>
      <c r="Z35" s="20"/>
      <c r="AA35" s="20"/>
      <c r="AB35" s="20"/>
      <c r="AC35" s="20"/>
      <c r="AD35" s="20"/>
      <c r="AE35" s="20"/>
      <c r="AF35" s="20"/>
      <c r="AG35" s="20"/>
      <c r="AH35" s="20"/>
      <c r="AI35" s="20"/>
      <c r="AJ35" s="20"/>
      <c r="AK35" s="20"/>
      <c r="AL35" s="20"/>
      <c r="AM35" s="20"/>
      <c r="AN35" s="20"/>
      <c r="AO35" s="20"/>
      <c r="AP35" s="20"/>
      <c r="AQ35" s="20"/>
      <c r="AR35" s="20"/>
      <c r="AS35" s="20"/>
      <c r="AT35" s="20"/>
      <c r="AU35" s="20"/>
    </row>
    <row r="36" spans="1:47" x14ac:dyDescent="0.3">
      <c r="A36" s="20"/>
      <c r="B36" s="20"/>
      <c r="C36" s="20"/>
      <c r="D36" s="20"/>
      <c r="E36" s="20"/>
      <c r="F36" s="20"/>
      <c r="G36" s="20"/>
      <c r="H36" s="20"/>
      <c r="I36" s="20"/>
      <c r="J36" s="20"/>
      <c r="K36" s="20"/>
      <c r="L36" s="20"/>
      <c r="M36" s="20"/>
      <c r="N36" s="20"/>
      <c r="O36" s="20"/>
      <c r="P36" s="36" t="s">
        <v>7</v>
      </c>
      <c r="Q36" s="37">
        <v>372</v>
      </c>
      <c r="R36" s="37">
        <v>1818</v>
      </c>
      <c r="S36" s="37">
        <v>1346</v>
      </c>
      <c r="T36" s="37">
        <v>1156</v>
      </c>
      <c r="U36" s="37">
        <v>1484</v>
      </c>
      <c r="V36" s="38">
        <v>6176</v>
      </c>
      <c r="W36" s="20"/>
      <c r="X36" s="20"/>
      <c r="Y36" s="20"/>
      <c r="Z36" s="20"/>
      <c r="AA36" s="20"/>
      <c r="AB36" s="20"/>
      <c r="AC36" s="20"/>
      <c r="AD36" s="20"/>
      <c r="AE36" s="20"/>
      <c r="AF36" s="20"/>
      <c r="AG36" s="20"/>
      <c r="AH36" s="20"/>
      <c r="AI36" s="20"/>
      <c r="AJ36" s="20"/>
      <c r="AK36" s="20"/>
      <c r="AL36" s="20"/>
      <c r="AM36" s="20"/>
      <c r="AN36" s="20"/>
      <c r="AO36" s="20"/>
      <c r="AP36" s="20"/>
      <c r="AQ36" s="20"/>
      <c r="AR36" s="20"/>
      <c r="AS36" s="20"/>
      <c r="AT36" s="20"/>
      <c r="AU36" s="20"/>
    </row>
    <row r="37" spans="1:47" x14ac:dyDescent="0.3">
      <c r="A37" s="20"/>
      <c r="B37" s="20"/>
      <c r="C37" s="20"/>
      <c r="D37" s="20"/>
      <c r="E37" s="20"/>
      <c r="F37" s="20"/>
      <c r="G37" s="20"/>
      <c r="H37" s="20"/>
      <c r="I37" s="20"/>
      <c r="J37" s="20"/>
      <c r="K37" s="20"/>
      <c r="L37" s="20"/>
      <c r="M37" s="20"/>
      <c r="N37" s="20"/>
      <c r="O37" s="20"/>
      <c r="P37" s="36" t="s">
        <v>22</v>
      </c>
      <c r="Q37" s="37">
        <v>1415</v>
      </c>
      <c r="R37" s="37">
        <v>1271</v>
      </c>
      <c r="S37" s="37">
        <v>1214</v>
      </c>
      <c r="T37" s="37">
        <v>1135</v>
      </c>
      <c r="U37" s="37">
        <v>1566</v>
      </c>
      <c r="V37" s="38">
        <v>6601</v>
      </c>
      <c r="W37" s="20"/>
      <c r="X37" s="20"/>
      <c r="Y37" s="20"/>
      <c r="Z37" s="20"/>
      <c r="AA37" s="20"/>
      <c r="AB37" s="20"/>
      <c r="AC37" s="20"/>
      <c r="AD37" s="20"/>
      <c r="AE37" s="20"/>
      <c r="AF37" s="20"/>
      <c r="AG37" s="20"/>
      <c r="AH37" s="20"/>
      <c r="AI37" s="20"/>
      <c r="AJ37" s="20"/>
      <c r="AK37" s="20"/>
      <c r="AL37" s="20"/>
      <c r="AM37" s="20"/>
      <c r="AN37" s="20"/>
      <c r="AO37" s="20"/>
      <c r="AP37" s="20"/>
      <c r="AQ37" s="20"/>
      <c r="AR37" s="20"/>
      <c r="AS37" s="20"/>
      <c r="AT37" s="20"/>
      <c r="AU37" s="20"/>
    </row>
    <row r="38" spans="1:47" x14ac:dyDescent="0.3">
      <c r="A38" s="20"/>
      <c r="B38" s="20"/>
      <c r="C38" s="20"/>
      <c r="D38" s="20"/>
      <c r="E38" s="20"/>
      <c r="F38" s="20"/>
      <c r="G38" s="20"/>
      <c r="H38" s="20"/>
      <c r="I38" s="20"/>
      <c r="J38" s="20"/>
      <c r="K38" s="20"/>
      <c r="L38" s="20"/>
      <c r="M38" s="20"/>
      <c r="N38" s="20"/>
      <c r="O38" s="20"/>
      <c r="P38" s="39" t="s">
        <v>21</v>
      </c>
      <c r="Q38" s="40">
        <v>1362</v>
      </c>
      <c r="R38" s="40">
        <v>1363</v>
      </c>
      <c r="S38" s="40">
        <v>1152</v>
      </c>
      <c r="T38" s="40">
        <v>777</v>
      </c>
      <c r="U38" s="40">
        <v>750</v>
      </c>
      <c r="V38" s="41">
        <v>5404</v>
      </c>
      <c r="W38" s="20"/>
      <c r="X38" s="20"/>
      <c r="Y38" s="20"/>
      <c r="Z38" s="20"/>
      <c r="AA38" s="20"/>
      <c r="AB38" s="20"/>
      <c r="AC38" s="20"/>
      <c r="AD38" s="20"/>
      <c r="AE38" s="20"/>
      <c r="AF38" s="20"/>
      <c r="AG38" s="20"/>
      <c r="AH38" s="20"/>
      <c r="AI38" s="20"/>
      <c r="AJ38" s="20"/>
      <c r="AK38" s="20"/>
      <c r="AL38" s="20"/>
      <c r="AM38" s="20"/>
      <c r="AN38" s="20"/>
      <c r="AO38" s="20"/>
      <c r="AP38" s="20"/>
      <c r="AQ38" s="20"/>
      <c r="AR38" s="20"/>
      <c r="AS38" s="20"/>
      <c r="AT38" s="20"/>
      <c r="AU38" s="20"/>
    </row>
    <row r="39" spans="1:47" x14ac:dyDescent="0.3">
      <c r="A39" s="20"/>
      <c r="B39" s="20"/>
      <c r="C39" s="20"/>
      <c r="D39" s="20"/>
      <c r="E39" s="20"/>
      <c r="F39" s="20"/>
      <c r="G39" s="20"/>
      <c r="H39" s="20"/>
      <c r="I39" s="20"/>
      <c r="J39" s="20"/>
      <c r="K39" s="20"/>
      <c r="L39" s="20"/>
      <c r="M39" s="20"/>
      <c r="N39" s="20"/>
      <c r="O39" s="20"/>
      <c r="P39" s="20"/>
      <c r="Q39" s="20"/>
      <c r="R39" s="20"/>
      <c r="S39" s="20"/>
      <c r="T39" s="20"/>
      <c r="U39" s="20"/>
      <c r="V39" s="20"/>
      <c r="W39" s="20"/>
      <c r="X39" s="20"/>
      <c r="Y39" s="20"/>
      <c r="Z39" s="20"/>
      <c r="AA39" s="20"/>
      <c r="AB39" s="20"/>
      <c r="AC39" s="20"/>
      <c r="AD39" s="20"/>
      <c r="AE39" s="20"/>
      <c r="AF39" s="20"/>
      <c r="AG39" s="20"/>
      <c r="AH39" s="20"/>
      <c r="AI39" s="20"/>
      <c r="AJ39" s="20"/>
      <c r="AK39" s="20"/>
      <c r="AL39" s="20"/>
      <c r="AM39" s="20"/>
      <c r="AN39" s="20"/>
      <c r="AO39" s="20"/>
      <c r="AP39" s="20"/>
      <c r="AQ39" s="20"/>
      <c r="AR39" s="20"/>
      <c r="AS39" s="20"/>
      <c r="AT39" s="20"/>
      <c r="AU39" s="20"/>
    </row>
    <row r="40" spans="1:47" x14ac:dyDescent="0.3">
      <c r="A40" s="20"/>
      <c r="B40" s="20"/>
      <c r="C40" s="20"/>
      <c r="D40" s="20"/>
      <c r="E40" s="20"/>
      <c r="F40" s="20"/>
      <c r="G40" s="20"/>
      <c r="H40" s="20"/>
      <c r="I40" s="20"/>
      <c r="J40" s="20"/>
      <c r="K40" s="20"/>
      <c r="L40" s="20"/>
      <c r="M40" s="20"/>
      <c r="N40" s="20"/>
      <c r="O40" s="20"/>
      <c r="P40" s="20"/>
      <c r="Q40" s="20"/>
      <c r="R40" s="20"/>
      <c r="S40" s="20"/>
      <c r="T40" s="20"/>
      <c r="U40" s="20"/>
      <c r="V40" s="20"/>
      <c r="W40" s="20"/>
      <c r="X40" s="20"/>
      <c r="Y40" s="20"/>
      <c r="Z40" s="20"/>
      <c r="AA40" s="20"/>
      <c r="AB40" s="20"/>
      <c r="AC40" s="20"/>
      <c r="AD40" s="20"/>
      <c r="AE40" s="20"/>
      <c r="AF40" s="20"/>
      <c r="AG40" s="20"/>
      <c r="AH40" s="20"/>
      <c r="AI40" s="20"/>
      <c r="AJ40" s="20"/>
      <c r="AK40" s="20"/>
      <c r="AL40" s="20"/>
      <c r="AM40" s="20"/>
      <c r="AN40" s="20"/>
      <c r="AO40" s="20"/>
      <c r="AP40" s="20"/>
      <c r="AQ40" s="20"/>
      <c r="AR40" s="20"/>
      <c r="AS40" s="20"/>
      <c r="AT40" s="20"/>
      <c r="AU40" s="20"/>
    </row>
    <row r="41" spans="1:47" x14ac:dyDescent="0.3">
      <c r="A41" s="20"/>
      <c r="B41" s="20"/>
      <c r="C41" s="20"/>
      <c r="D41" s="20"/>
      <c r="E41" s="20"/>
      <c r="F41" s="20"/>
      <c r="G41" s="20"/>
      <c r="H41" s="20"/>
      <c r="I41" s="20"/>
      <c r="J41" s="20"/>
      <c r="K41" s="20"/>
      <c r="L41" s="20"/>
      <c r="M41" s="20"/>
      <c r="N41" s="20"/>
      <c r="O41" s="20"/>
      <c r="P41" s="20"/>
      <c r="Q41" s="20"/>
      <c r="R41" s="20"/>
      <c r="S41" s="20"/>
      <c r="T41" s="20"/>
      <c r="U41" s="20"/>
      <c r="V41" s="20"/>
      <c r="W41" s="20"/>
      <c r="X41" s="20"/>
      <c r="Y41" s="20"/>
      <c r="Z41" s="20"/>
      <c r="AA41" s="20"/>
      <c r="AB41" s="20"/>
      <c r="AC41" s="20"/>
      <c r="AD41" s="20"/>
      <c r="AE41" s="20"/>
      <c r="AF41" s="20"/>
      <c r="AG41" s="20"/>
      <c r="AH41" s="20"/>
      <c r="AI41" s="20"/>
      <c r="AJ41" s="20"/>
      <c r="AK41" s="20"/>
      <c r="AL41" s="20"/>
      <c r="AM41" s="20"/>
      <c r="AN41" s="20"/>
      <c r="AO41" s="20"/>
      <c r="AP41" s="20"/>
      <c r="AQ41" s="20"/>
      <c r="AR41" s="20"/>
      <c r="AS41" s="20"/>
      <c r="AT41" s="20"/>
      <c r="AU41" s="20"/>
    </row>
    <row r="42" spans="1:47" x14ac:dyDescent="0.3">
      <c r="A42" s="20"/>
      <c r="B42" s="20"/>
      <c r="C42" s="20"/>
      <c r="D42" s="20"/>
      <c r="E42" s="20"/>
      <c r="F42" s="20"/>
      <c r="G42" s="20"/>
      <c r="H42" s="20"/>
      <c r="I42" s="20"/>
      <c r="J42" s="20"/>
      <c r="K42" s="20"/>
      <c r="L42" s="20"/>
      <c r="M42" s="20"/>
      <c r="N42" s="20"/>
      <c r="O42" s="20"/>
      <c r="P42" s="20"/>
      <c r="Q42" s="20"/>
      <c r="R42" s="20"/>
      <c r="S42" s="20"/>
      <c r="T42" s="20"/>
      <c r="U42" s="20"/>
      <c r="V42" s="20"/>
      <c r="W42" s="20"/>
      <c r="X42" s="20"/>
      <c r="Y42" s="20"/>
      <c r="Z42" s="20"/>
      <c r="AA42" s="20"/>
      <c r="AB42" s="20"/>
      <c r="AC42" s="20"/>
      <c r="AD42" s="20"/>
      <c r="AE42" s="20"/>
      <c r="AF42" s="20"/>
      <c r="AG42" s="20"/>
      <c r="AH42" s="20"/>
      <c r="AI42" s="20"/>
      <c r="AJ42" s="20"/>
      <c r="AK42" s="20"/>
      <c r="AL42" s="20"/>
      <c r="AM42" s="20"/>
      <c r="AN42" s="20"/>
      <c r="AO42" s="20"/>
      <c r="AP42" s="20"/>
      <c r="AQ42" s="20"/>
      <c r="AR42" s="20"/>
      <c r="AS42" s="20"/>
      <c r="AT42" s="20"/>
      <c r="AU42" s="20"/>
    </row>
    <row r="43" spans="1:47" x14ac:dyDescent="0.3">
      <c r="A43" s="20"/>
      <c r="B43" s="20"/>
      <c r="C43" s="20"/>
      <c r="D43" s="20"/>
      <c r="E43" s="20"/>
      <c r="F43" s="20"/>
      <c r="G43" s="20"/>
      <c r="H43" s="20"/>
      <c r="I43" s="20"/>
      <c r="J43" s="20"/>
      <c r="K43" s="20"/>
      <c r="L43" s="20"/>
      <c r="M43" s="20"/>
      <c r="N43" s="20"/>
      <c r="O43" s="20"/>
      <c r="P43" s="20"/>
      <c r="Q43" s="20"/>
      <c r="R43" s="20"/>
      <c r="S43" s="20"/>
      <c r="T43" s="20"/>
      <c r="U43" s="20"/>
      <c r="V43" s="20"/>
      <c r="W43" s="20"/>
      <c r="X43" s="20"/>
      <c r="Y43" s="20"/>
      <c r="Z43" s="20"/>
      <c r="AA43" s="20"/>
      <c r="AB43" s="20"/>
      <c r="AC43" s="20"/>
      <c r="AD43" s="20"/>
      <c r="AE43" s="20"/>
      <c r="AF43" s="20"/>
      <c r="AG43" s="20"/>
      <c r="AH43" s="20"/>
      <c r="AI43" s="20"/>
      <c r="AJ43" s="20"/>
      <c r="AK43" s="20"/>
      <c r="AL43" s="20"/>
      <c r="AM43" s="20"/>
      <c r="AN43" s="20"/>
      <c r="AO43" s="20"/>
      <c r="AP43" s="20"/>
      <c r="AQ43" s="20"/>
      <c r="AR43" s="20"/>
      <c r="AS43" s="20"/>
      <c r="AT43" s="20"/>
      <c r="AU43" s="20"/>
    </row>
    <row r="44" spans="1:47" x14ac:dyDescent="0.3">
      <c r="A44" s="20"/>
      <c r="B44" s="20"/>
      <c r="C44" s="20"/>
      <c r="D44" s="20"/>
      <c r="E44" s="20"/>
      <c r="F44" s="20"/>
      <c r="G44" s="20"/>
      <c r="H44" s="20"/>
      <c r="I44" s="20"/>
      <c r="J44" s="20"/>
      <c r="K44" s="20"/>
      <c r="L44" s="20"/>
      <c r="M44" s="20"/>
      <c r="N44" s="20"/>
      <c r="O44" s="20"/>
      <c r="P44" s="20"/>
      <c r="Q44" s="20"/>
      <c r="R44" s="20"/>
      <c r="S44" s="20"/>
      <c r="T44" s="20"/>
      <c r="U44" s="20"/>
      <c r="V44" s="20"/>
      <c r="W44" s="20"/>
      <c r="X44" s="20"/>
      <c r="Y44" s="20"/>
      <c r="Z44" s="20"/>
      <c r="AA44" s="20"/>
      <c r="AB44" s="20"/>
      <c r="AC44" s="20"/>
      <c r="AD44" s="20"/>
      <c r="AE44" s="20"/>
      <c r="AF44" s="20"/>
      <c r="AG44" s="20"/>
      <c r="AH44" s="20"/>
      <c r="AI44" s="20"/>
      <c r="AJ44" s="20"/>
      <c r="AK44" s="20"/>
      <c r="AL44" s="20"/>
      <c r="AM44" s="20"/>
      <c r="AN44" s="20"/>
      <c r="AO44" s="20"/>
      <c r="AP44" s="20"/>
      <c r="AQ44" s="20"/>
      <c r="AR44" s="20"/>
      <c r="AS44" s="20"/>
      <c r="AT44" s="20"/>
      <c r="AU44" s="20"/>
    </row>
    <row r="45" spans="1:47" x14ac:dyDescent="0.3">
      <c r="A45" s="20"/>
      <c r="B45" s="20"/>
      <c r="C45" s="20"/>
      <c r="D45" s="20"/>
      <c r="E45" s="20"/>
      <c r="F45" s="20"/>
      <c r="G45" s="20"/>
      <c r="H45" s="20"/>
      <c r="I45" s="20"/>
      <c r="J45" s="20"/>
      <c r="K45" s="20"/>
      <c r="L45" s="20"/>
      <c r="M45" s="20"/>
      <c r="N45" s="20"/>
      <c r="O45" s="20"/>
      <c r="P45" s="20"/>
      <c r="Q45" s="20"/>
      <c r="R45" s="20"/>
      <c r="S45" s="20"/>
      <c r="T45" s="20"/>
      <c r="U45" s="20"/>
      <c r="V45" s="20"/>
      <c r="W45" s="20"/>
      <c r="X45" s="20"/>
      <c r="Y45" s="20"/>
      <c r="Z45" s="20"/>
      <c r="AA45" s="20"/>
      <c r="AB45" s="20"/>
      <c r="AC45" s="20"/>
      <c r="AD45" s="20"/>
      <c r="AE45" s="20"/>
      <c r="AF45" s="20"/>
      <c r="AG45" s="20"/>
      <c r="AH45" s="20"/>
      <c r="AI45" s="20"/>
      <c r="AJ45" s="20"/>
      <c r="AK45" s="20"/>
      <c r="AL45" s="20"/>
      <c r="AM45" s="20"/>
      <c r="AN45" s="20"/>
      <c r="AO45" s="20"/>
      <c r="AP45" s="20"/>
      <c r="AQ45" s="20"/>
      <c r="AR45" s="20"/>
      <c r="AS45" s="20"/>
      <c r="AT45" s="20"/>
      <c r="AU45" s="20"/>
    </row>
    <row r="46" spans="1:47" x14ac:dyDescent="0.3">
      <c r="A46" s="20"/>
      <c r="B46" s="20"/>
      <c r="C46" s="20"/>
      <c r="D46" s="20"/>
      <c r="E46" s="20"/>
      <c r="F46" s="20"/>
      <c r="G46" s="20"/>
      <c r="H46" s="20"/>
      <c r="I46" s="20"/>
      <c r="J46" s="20"/>
      <c r="K46" s="20"/>
      <c r="L46" s="20"/>
      <c r="M46" s="20"/>
      <c r="N46" s="20"/>
      <c r="O46" s="20"/>
      <c r="P46" s="20"/>
      <c r="Q46" s="20"/>
      <c r="R46" s="20"/>
      <c r="S46" s="20"/>
      <c r="T46" s="20"/>
      <c r="U46" s="20"/>
      <c r="V46" s="20"/>
      <c r="W46" s="20"/>
      <c r="X46" s="20"/>
      <c r="Y46" s="20"/>
      <c r="Z46" s="20"/>
      <c r="AA46" s="20"/>
      <c r="AB46" s="20"/>
      <c r="AC46" s="20"/>
      <c r="AD46" s="20"/>
      <c r="AE46" s="20"/>
      <c r="AF46" s="20"/>
      <c r="AG46" s="20"/>
      <c r="AH46" s="20"/>
      <c r="AI46" s="20"/>
      <c r="AJ46" s="20"/>
      <c r="AK46" s="20"/>
      <c r="AL46" s="20"/>
      <c r="AM46" s="20"/>
      <c r="AN46" s="20"/>
      <c r="AO46" s="20"/>
      <c r="AP46" s="20"/>
      <c r="AQ46" s="20"/>
      <c r="AR46" s="20"/>
      <c r="AS46" s="20"/>
      <c r="AT46" s="20"/>
      <c r="AU46" s="20"/>
    </row>
    <row r="47" spans="1:47" x14ac:dyDescent="0.3">
      <c r="A47" s="20"/>
      <c r="B47" s="20"/>
      <c r="C47" s="20"/>
      <c r="D47" s="20"/>
      <c r="E47" s="20"/>
      <c r="F47" s="20"/>
      <c r="G47" s="20"/>
      <c r="H47" s="20"/>
      <c r="I47" s="20"/>
      <c r="J47" s="20"/>
      <c r="K47" s="20"/>
      <c r="L47" s="20"/>
      <c r="M47" s="20"/>
      <c r="N47" s="20"/>
      <c r="O47" s="20"/>
      <c r="P47" s="20"/>
      <c r="Q47" s="20"/>
      <c r="R47" s="20"/>
      <c r="S47" s="20"/>
      <c r="T47" s="20"/>
      <c r="U47" s="20"/>
      <c r="V47" s="20"/>
      <c r="W47" s="20"/>
      <c r="X47" s="20"/>
      <c r="Y47" s="20"/>
      <c r="Z47" s="20"/>
      <c r="AA47" s="20"/>
      <c r="AB47" s="20"/>
      <c r="AC47" s="20"/>
      <c r="AD47" s="20"/>
      <c r="AE47" s="20"/>
      <c r="AF47" s="20"/>
      <c r="AG47" s="20"/>
      <c r="AH47" s="20"/>
      <c r="AI47" s="20"/>
      <c r="AJ47" s="20"/>
      <c r="AK47" s="20"/>
      <c r="AL47" s="20"/>
      <c r="AM47" s="20"/>
      <c r="AN47" s="20"/>
      <c r="AO47" s="20"/>
      <c r="AP47" s="20"/>
      <c r="AQ47" s="20"/>
      <c r="AR47" s="20"/>
      <c r="AS47" s="20"/>
      <c r="AT47" s="20"/>
      <c r="AU47" s="20"/>
    </row>
    <row r="48" spans="1:47" x14ac:dyDescent="0.3">
      <c r="A48" s="20"/>
      <c r="B48" s="20"/>
      <c r="C48" s="20"/>
      <c r="D48" s="20"/>
      <c r="E48" s="20"/>
      <c r="F48" s="20"/>
      <c r="G48" s="20"/>
      <c r="H48" s="20"/>
      <c r="I48" s="20"/>
      <c r="J48" s="20"/>
      <c r="K48" s="20"/>
      <c r="L48" s="20"/>
      <c r="M48" s="20"/>
      <c r="N48" s="20"/>
      <c r="O48" s="20"/>
      <c r="P48" s="20"/>
      <c r="Q48" s="20"/>
      <c r="R48" s="20"/>
      <c r="S48" s="20"/>
      <c r="T48" s="20"/>
      <c r="U48" s="20"/>
      <c r="V48" s="20"/>
      <c r="W48" s="20"/>
      <c r="X48" s="20"/>
      <c r="Y48" s="20"/>
      <c r="Z48" s="20"/>
      <c r="AA48" s="20"/>
      <c r="AB48" s="20"/>
      <c r="AC48" s="20"/>
      <c r="AD48" s="20"/>
      <c r="AE48" s="20"/>
      <c r="AF48" s="20"/>
      <c r="AG48" s="20"/>
      <c r="AH48" s="20"/>
      <c r="AI48" s="20"/>
      <c r="AJ48" s="20"/>
      <c r="AK48" s="20"/>
      <c r="AL48" s="20"/>
      <c r="AM48" s="20"/>
      <c r="AN48" s="20"/>
      <c r="AO48" s="20"/>
      <c r="AP48" s="20"/>
      <c r="AQ48" s="20"/>
      <c r="AR48" s="20"/>
      <c r="AS48" s="20"/>
      <c r="AT48" s="20"/>
      <c r="AU48" s="20"/>
    </row>
    <row r="49" spans="1:47" x14ac:dyDescent="0.3">
      <c r="A49" s="20"/>
      <c r="B49" s="20"/>
      <c r="C49" s="20"/>
      <c r="D49" s="20"/>
      <c r="E49" s="20"/>
      <c r="F49" s="20"/>
      <c r="G49" s="20"/>
      <c r="H49" s="20"/>
      <c r="I49" s="20"/>
      <c r="J49" s="20"/>
      <c r="K49" s="20"/>
      <c r="L49" s="20"/>
      <c r="M49" s="20"/>
      <c r="N49" s="20"/>
      <c r="O49" s="20"/>
      <c r="P49" s="20"/>
      <c r="Q49" s="20"/>
      <c r="R49" s="20"/>
      <c r="S49" s="20"/>
      <c r="T49" s="20"/>
      <c r="U49" s="20"/>
      <c r="V49" s="20"/>
      <c r="W49" s="20"/>
      <c r="X49" s="20"/>
      <c r="Y49" s="20"/>
      <c r="Z49" s="20"/>
      <c r="AA49" s="20"/>
      <c r="AB49" s="20"/>
      <c r="AC49" s="20"/>
      <c r="AD49" s="20"/>
      <c r="AE49" s="20"/>
      <c r="AF49" s="20"/>
      <c r="AG49" s="20"/>
      <c r="AH49" s="20"/>
      <c r="AI49" s="20"/>
      <c r="AJ49" s="20"/>
      <c r="AK49" s="20"/>
      <c r="AL49" s="20"/>
      <c r="AM49" s="20"/>
      <c r="AN49" s="20"/>
      <c r="AO49" s="20"/>
      <c r="AP49" s="20"/>
      <c r="AQ49" s="20"/>
      <c r="AR49" s="20"/>
      <c r="AS49" s="20"/>
      <c r="AT49" s="20"/>
      <c r="AU49" s="20"/>
    </row>
    <row r="50" spans="1:47" x14ac:dyDescent="0.3">
      <c r="A50" s="20"/>
      <c r="B50" s="20"/>
      <c r="C50" s="20"/>
      <c r="D50" s="20"/>
      <c r="E50" s="20"/>
      <c r="F50" s="20"/>
      <c r="G50" s="20"/>
      <c r="H50" s="20"/>
      <c r="I50" s="20"/>
      <c r="J50" s="20"/>
      <c r="K50" s="20"/>
      <c r="L50" s="20"/>
      <c r="M50" s="20"/>
      <c r="N50" s="20"/>
      <c r="O50" s="20"/>
      <c r="P50" s="20"/>
      <c r="Q50" s="20"/>
      <c r="R50" s="20"/>
      <c r="S50" s="20"/>
      <c r="T50" s="20"/>
      <c r="U50" s="20"/>
      <c r="V50" s="20"/>
      <c r="W50" s="20"/>
      <c r="X50" s="20"/>
      <c r="Y50" s="20"/>
      <c r="Z50" s="20"/>
      <c r="AA50" s="20"/>
      <c r="AB50" s="20"/>
      <c r="AC50" s="20"/>
      <c r="AD50" s="20"/>
      <c r="AE50" s="20"/>
      <c r="AF50" s="20"/>
      <c r="AG50" s="20"/>
      <c r="AH50" s="20"/>
      <c r="AI50" s="20"/>
      <c r="AJ50" s="20"/>
      <c r="AK50" s="20"/>
      <c r="AL50" s="20"/>
      <c r="AM50" s="20"/>
      <c r="AN50" s="20"/>
      <c r="AO50" s="20"/>
      <c r="AP50" s="20"/>
      <c r="AQ50" s="20"/>
      <c r="AR50" s="20"/>
      <c r="AS50" s="20"/>
      <c r="AT50" s="20"/>
      <c r="AU50" s="20"/>
    </row>
    <row r="51" spans="1:47" x14ac:dyDescent="0.3">
      <c r="A51" s="20"/>
      <c r="B51" s="20"/>
      <c r="C51" s="20"/>
      <c r="D51" s="20"/>
      <c r="E51" s="20"/>
      <c r="F51" s="20"/>
      <c r="G51" s="20"/>
      <c r="H51" s="20"/>
      <c r="I51" s="20"/>
      <c r="J51" s="20"/>
      <c r="K51" s="20"/>
      <c r="L51" s="20"/>
      <c r="M51" s="20"/>
      <c r="N51" s="20"/>
      <c r="O51" s="20"/>
      <c r="P51" s="20"/>
      <c r="Q51" s="20"/>
      <c r="R51" s="20"/>
      <c r="S51" s="20"/>
      <c r="T51" s="20"/>
      <c r="U51" s="20"/>
      <c r="V51" s="20"/>
      <c r="W51" s="20"/>
      <c r="X51" s="20"/>
      <c r="Y51" s="20"/>
      <c r="Z51" s="20"/>
      <c r="AA51" s="20"/>
      <c r="AB51" s="20"/>
      <c r="AC51" s="20"/>
      <c r="AD51" s="20"/>
      <c r="AE51" s="20"/>
      <c r="AF51" s="20"/>
      <c r="AG51" s="20"/>
      <c r="AH51" s="20"/>
      <c r="AI51" s="20"/>
      <c r="AJ51" s="20"/>
      <c r="AK51" s="20"/>
      <c r="AL51" s="20"/>
      <c r="AM51" s="20"/>
      <c r="AN51" s="20"/>
      <c r="AO51" s="20"/>
      <c r="AP51" s="20"/>
      <c r="AQ51" s="20"/>
      <c r="AR51" s="20"/>
      <c r="AS51" s="20"/>
      <c r="AT51" s="20"/>
      <c r="AU51" s="20"/>
    </row>
    <row r="52" spans="1:47" x14ac:dyDescent="0.3">
      <c r="A52" s="20"/>
      <c r="B52" s="20"/>
      <c r="C52" s="20"/>
      <c r="D52" s="20"/>
      <c r="E52" s="20"/>
      <c r="F52" s="20"/>
      <c r="G52" s="20"/>
      <c r="H52" s="20"/>
      <c r="I52" s="20"/>
      <c r="J52" s="20"/>
      <c r="K52" s="20"/>
      <c r="L52" s="20"/>
      <c r="M52" s="20"/>
      <c r="N52" s="20"/>
      <c r="O52" s="20"/>
      <c r="P52" s="20"/>
      <c r="Q52" s="20"/>
      <c r="R52" s="20"/>
      <c r="S52" s="20"/>
      <c r="T52" s="20"/>
      <c r="U52" s="20"/>
      <c r="V52" s="20"/>
      <c r="W52" s="20"/>
      <c r="X52" s="20"/>
      <c r="Y52" s="20"/>
      <c r="Z52" s="20"/>
      <c r="AA52" s="20"/>
      <c r="AB52" s="20"/>
      <c r="AC52" s="20"/>
      <c r="AD52" s="20"/>
      <c r="AE52" s="20"/>
      <c r="AF52" s="20"/>
      <c r="AG52" s="20"/>
      <c r="AH52" s="20"/>
      <c r="AI52" s="20"/>
      <c r="AJ52" s="20"/>
      <c r="AK52" s="20"/>
      <c r="AL52" s="20"/>
      <c r="AM52" s="20"/>
      <c r="AN52" s="20"/>
      <c r="AO52" s="20"/>
      <c r="AP52" s="20"/>
      <c r="AQ52" s="20"/>
      <c r="AR52" s="20"/>
      <c r="AS52" s="20"/>
      <c r="AT52" s="20"/>
      <c r="AU52" s="20"/>
    </row>
    <row r="53" spans="1:47" x14ac:dyDescent="0.3">
      <c r="A53" s="20"/>
      <c r="B53" s="20"/>
      <c r="C53" s="20"/>
      <c r="D53" s="20"/>
      <c r="E53" s="20"/>
      <c r="F53" s="20"/>
      <c r="G53" s="20"/>
      <c r="H53" s="20"/>
      <c r="I53" s="20"/>
      <c r="J53" s="20"/>
      <c r="K53" s="20"/>
      <c r="L53" s="20"/>
      <c r="M53" s="20"/>
      <c r="N53" s="20"/>
      <c r="O53" s="20"/>
      <c r="P53" s="20"/>
      <c r="Q53" s="20"/>
      <c r="R53" s="20"/>
      <c r="S53" s="20"/>
      <c r="T53" s="20"/>
      <c r="U53" s="20"/>
      <c r="V53" s="20"/>
      <c r="W53" s="20"/>
      <c r="X53" s="20"/>
      <c r="Y53" s="20"/>
      <c r="Z53" s="20"/>
      <c r="AA53" s="20"/>
      <c r="AB53" s="20"/>
      <c r="AC53" s="20"/>
      <c r="AD53" s="20"/>
      <c r="AE53" s="20"/>
      <c r="AF53" s="20"/>
      <c r="AG53" s="20"/>
      <c r="AH53" s="20"/>
      <c r="AI53" s="20"/>
      <c r="AJ53" s="20"/>
      <c r="AK53" s="20"/>
      <c r="AL53" s="20"/>
      <c r="AM53" s="20"/>
      <c r="AN53" s="20"/>
      <c r="AO53" s="20"/>
      <c r="AP53" s="20"/>
      <c r="AQ53" s="20"/>
      <c r="AR53" s="20"/>
      <c r="AS53" s="20"/>
      <c r="AT53" s="20"/>
      <c r="AU53" s="20"/>
    </row>
    <row r="54" spans="1:47" x14ac:dyDescent="0.3">
      <c r="A54" s="20"/>
      <c r="B54" s="20"/>
      <c r="C54" s="20"/>
      <c r="D54" s="20"/>
      <c r="E54" s="20"/>
      <c r="F54" s="20"/>
      <c r="G54" s="20"/>
      <c r="H54" s="20"/>
      <c r="I54" s="20"/>
      <c r="J54" s="20"/>
      <c r="K54" s="20"/>
      <c r="L54" s="20"/>
      <c r="M54" s="20"/>
      <c r="N54" s="20"/>
      <c r="O54" s="20"/>
      <c r="P54" s="20"/>
      <c r="Q54" s="20"/>
      <c r="R54" s="20"/>
      <c r="S54" s="20"/>
      <c r="T54" s="20"/>
      <c r="U54" s="20"/>
      <c r="V54" s="20"/>
      <c r="W54" s="20"/>
      <c r="X54" s="20"/>
      <c r="Y54" s="20"/>
      <c r="Z54" s="20"/>
      <c r="AA54" s="20"/>
      <c r="AB54" s="20"/>
      <c r="AC54" s="20"/>
      <c r="AD54" s="20"/>
      <c r="AE54" s="20"/>
      <c r="AF54" s="20"/>
      <c r="AG54" s="20"/>
      <c r="AH54" s="20"/>
      <c r="AI54" s="20"/>
      <c r="AJ54" s="20"/>
      <c r="AK54" s="20"/>
      <c r="AL54" s="20"/>
      <c r="AM54" s="20"/>
      <c r="AN54" s="20"/>
      <c r="AO54" s="20"/>
      <c r="AP54" s="20"/>
      <c r="AQ54" s="20"/>
      <c r="AR54" s="20"/>
      <c r="AS54" s="20"/>
      <c r="AT54" s="20"/>
      <c r="AU54" s="20"/>
    </row>
    <row r="55" spans="1:47" x14ac:dyDescent="0.3">
      <c r="A55" s="20"/>
      <c r="B55" s="20"/>
      <c r="C55" s="20"/>
      <c r="D55" s="20"/>
      <c r="E55" s="20"/>
      <c r="F55" s="20"/>
      <c r="G55" s="20"/>
      <c r="H55" s="20"/>
      <c r="I55" s="20"/>
      <c r="J55" s="20"/>
      <c r="K55" s="20"/>
      <c r="L55" s="20"/>
      <c r="M55" s="20"/>
      <c r="N55" s="20"/>
      <c r="O55" s="20"/>
      <c r="P55" s="20"/>
      <c r="Q55" s="20"/>
      <c r="R55" s="20"/>
      <c r="S55" s="20"/>
      <c r="T55" s="20"/>
      <c r="U55" s="20"/>
      <c r="V55" s="20"/>
      <c r="W55" s="20"/>
      <c r="X55" s="20"/>
      <c r="Y55" s="20"/>
      <c r="Z55" s="20"/>
      <c r="AA55" s="20"/>
      <c r="AB55" s="20"/>
      <c r="AC55" s="20"/>
      <c r="AD55" s="20"/>
      <c r="AE55" s="20"/>
      <c r="AF55" s="20"/>
      <c r="AG55" s="20"/>
      <c r="AH55" s="20"/>
      <c r="AI55" s="20"/>
      <c r="AJ55" s="20"/>
      <c r="AK55" s="20"/>
      <c r="AL55" s="20"/>
      <c r="AM55" s="20"/>
      <c r="AN55" s="20"/>
      <c r="AO55" s="20"/>
      <c r="AP55" s="20"/>
      <c r="AQ55" s="20"/>
      <c r="AR55" s="20"/>
      <c r="AS55" s="20"/>
      <c r="AT55" s="20"/>
      <c r="AU55" s="20"/>
    </row>
    <row r="56" spans="1:47" x14ac:dyDescent="0.3">
      <c r="A56" s="20"/>
      <c r="B56" s="20"/>
      <c r="C56" s="20"/>
      <c r="D56" s="20"/>
      <c r="E56" s="20"/>
      <c r="F56" s="20"/>
      <c r="G56" s="20"/>
      <c r="H56" s="20"/>
      <c r="I56" s="20"/>
      <c r="J56" s="20"/>
      <c r="K56" s="20"/>
      <c r="L56" s="20"/>
      <c r="M56" s="20"/>
      <c r="N56" s="20"/>
      <c r="O56" s="20"/>
      <c r="P56" s="20"/>
      <c r="Q56" s="20"/>
      <c r="R56" s="20"/>
      <c r="S56" s="20"/>
      <c r="T56" s="20"/>
      <c r="U56" s="20"/>
      <c r="V56" s="20"/>
      <c r="W56" s="20"/>
      <c r="X56" s="20"/>
      <c r="Y56" s="20"/>
      <c r="Z56" s="20"/>
      <c r="AA56" s="20"/>
      <c r="AB56" s="20"/>
      <c r="AC56" s="20"/>
      <c r="AD56" s="20"/>
      <c r="AE56" s="20"/>
      <c r="AF56" s="20"/>
      <c r="AG56" s="20"/>
      <c r="AH56" s="20"/>
      <c r="AI56" s="20"/>
      <c r="AJ56" s="20"/>
      <c r="AK56" s="20"/>
      <c r="AL56" s="20"/>
      <c r="AM56" s="20"/>
      <c r="AN56" s="20"/>
      <c r="AO56" s="20"/>
      <c r="AP56" s="20"/>
      <c r="AQ56" s="20"/>
      <c r="AR56" s="20"/>
      <c r="AS56" s="20"/>
      <c r="AT56" s="20"/>
      <c r="AU56" s="20"/>
    </row>
    <row r="57" spans="1:47" x14ac:dyDescent="0.3">
      <c r="A57" s="20"/>
      <c r="B57" s="20"/>
      <c r="C57" s="20"/>
      <c r="D57" s="20"/>
      <c r="E57" s="20"/>
      <c r="F57" s="20"/>
      <c r="G57" s="20"/>
      <c r="H57" s="20"/>
      <c r="I57" s="20"/>
      <c r="J57" s="20"/>
      <c r="K57" s="20"/>
      <c r="L57" s="20"/>
      <c r="M57" s="20"/>
      <c r="N57" s="20"/>
      <c r="O57" s="20"/>
      <c r="P57" s="20"/>
      <c r="Q57" s="20"/>
      <c r="R57" s="20"/>
      <c r="S57" s="20"/>
      <c r="T57" s="20"/>
      <c r="U57" s="20"/>
      <c r="V57" s="20"/>
      <c r="W57" s="20"/>
      <c r="X57" s="20"/>
      <c r="Y57" s="20"/>
      <c r="Z57" s="20"/>
      <c r="AA57" s="20"/>
      <c r="AB57" s="20"/>
      <c r="AC57" s="20"/>
      <c r="AD57" s="20"/>
      <c r="AE57" s="20"/>
      <c r="AF57" s="20"/>
      <c r="AG57" s="20"/>
      <c r="AH57" s="20"/>
      <c r="AI57" s="20"/>
      <c r="AJ57" s="20"/>
      <c r="AK57" s="20"/>
      <c r="AL57" s="20"/>
      <c r="AM57" s="20"/>
      <c r="AN57" s="20"/>
      <c r="AO57" s="20"/>
      <c r="AP57" s="20"/>
      <c r="AQ57" s="20"/>
      <c r="AR57" s="20"/>
      <c r="AS57" s="20"/>
      <c r="AT57" s="20"/>
      <c r="AU57" s="20"/>
    </row>
    <row r="58" spans="1:47" x14ac:dyDescent="0.3">
      <c r="A58" s="20"/>
      <c r="B58" s="20"/>
      <c r="C58" s="20"/>
      <c r="D58" s="20"/>
      <c r="E58" s="20"/>
      <c r="F58" s="20"/>
      <c r="G58" s="20"/>
      <c r="H58" s="20"/>
      <c r="I58" s="20"/>
      <c r="J58" s="20"/>
      <c r="K58" s="20"/>
      <c r="L58" s="20"/>
      <c r="M58" s="20"/>
      <c r="N58" s="20"/>
      <c r="O58" s="20"/>
      <c r="P58" s="20"/>
      <c r="Q58" s="20"/>
      <c r="R58" s="20"/>
      <c r="S58" s="20"/>
      <c r="T58" s="20"/>
      <c r="U58" s="20"/>
      <c r="V58" s="20"/>
      <c r="W58" s="20"/>
      <c r="X58" s="20"/>
      <c r="Y58" s="20"/>
      <c r="Z58" s="20"/>
      <c r="AA58" s="20"/>
      <c r="AB58" s="20"/>
      <c r="AC58" s="20"/>
      <c r="AD58" s="20"/>
      <c r="AE58" s="20"/>
      <c r="AF58" s="20"/>
      <c r="AG58" s="20"/>
      <c r="AH58" s="20"/>
      <c r="AI58" s="20"/>
      <c r="AJ58" s="20"/>
      <c r="AK58" s="20"/>
      <c r="AL58" s="20"/>
      <c r="AM58" s="20"/>
      <c r="AN58" s="20"/>
      <c r="AO58" s="20"/>
      <c r="AP58" s="20"/>
      <c r="AQ58" s="20"/>
      <c r="AR58" s="20"/>
      <c r="AS58" s="20"/>
      <c r="AT58" s="20"/>
      <c r="AU58" s="20"/>
    </row>
    <row r="59" spans="1:47" x14ac:dyDescent="0.3">
      <c r="A59" s="20"/>
      <c r="B59" s="20"/>
      <c r="C59" s="20"/>
      <c r="D59" s="20"/>
      <c r="E59" s="20"/>
      <c r="F59" s="20"/>
      <c r="G59" s="20"/>
      <c r="H59" s="20"/>
      <c r="I59" s="20"/>
      <c r="J59" s="20"/>
      <c r="K59" s="20"/>
      <c r="L59" s="20"/>
      <c r="M59" s="20"/>
      <c r="N59" s="20"/>
      <c r="O59" s="20"/>
      <c r="P59" s="20"/>
      <c r="Q59" s="20"/>
      <c r="R59" s="20"/>
      <c r="S59" s="20"/>
      <c r="T59" s="20"/>
      <c r="U59" s="20"/>
      <c r="V59" s="20"/>
      <c r="W59" s="20"/>
      <c r="X59" s="20"/>
      <c r="Y59" s="20"/>
      <c r="Z59" s="20"/>
      <c r="AA59" s="20"/>
      <c r="AB59" s="20"/>
      <c r="AC59" s="20"/>
      <c r="AD59" s="20"/>
      <c r="AE59" s="20"/>
      <c r="AF59" s="20"/>
      <c r="AG59" s="20"/>
      <c r="AH59" s="20"/>
      <c r="AI59" s="20"/>
      <c r="AJ59" s="20"/>
      <c r="AK59" s="20"/>
      <c r="AL59" s="20"/>
      <c r="AM59" s="20"/>
      <c r="AN59" s="20"/>
      <c r="AO59" s="20"/>
      <c r="AP59" s="20"/>
      <c r="AQ59" s="20"/>
      <c r="AR59" s="20"/>
      <c r="AS59" s="20"/>
      <c r="AT59" s="20"/>
      <c r="AU59" s="20"/>
    </row>
    <row r="60" spans="1:47" x14ac:dyDescent="0.3">
      <c r="A60" s="20"/>
      <c r="B60" s="20"/>
      <c r="C60" s="20"/>
      <c r="D60" s="20"/>
      <c r="E60" s="20"/>
      <c r="F60" s="20"/>
      <c r="G60" s="20"/>
      <c r="H60" s="20"/>
      <c r="I60" s="20"/>
      <c r="J60" s="20"/>
      <c r="K60" s="20"/>
      <c r="L60" s="20"/>
      <c r="M60" s="20"/>
      <c r="N60" s="20"/>
      <c r="O60" s="20"/>
      <c r="P60" s="20"/>
      <c r="Q60" s="20"/>
      <c r="R60" s="20"/>
      <c r="S60" s="20"/>
      <c r="T60" s="20"/>
      <c r="U60" s="20"/>
      <c r="V60" s="20"/>
      <c r="W60" s="20"/>
      <c r="X60" s="20"/>
      <c r="Y60" s="20"/>
      <c r="Z60" s="20"/>
      <c r="AA60" s="20"/>
      <c r="AB60" s="20"/>
      <c r="AC60" s="20"/>
      <c r="AD60" s="20"/>
      <c r="AE60" s="20"/>
      <c r="AF60" s="20"/>
      <c r="AG60" s="20"/>
      <c r="AH60" s="20"/>
      <c r="AI60" s="20"/>
      <c r="AJ60" s="20"/>
      <c r="AK60" s="20"/>
      <c r="AL60" s="20"/>
      <c r="AM60" s="20"/>
      <c r="AN60" s="20"/>
      <c r="AO60" s="20"/>
      <c r="AP60" s="20"/>
      <c r="AQ60" s="20"/>
      <c r="AR60" s="20"/>
      <c r="AS60" s="20"/>
      <c r="AT60" s="20"/>
      <c r="AU60" s="20"/>
    </row>
    <row r="61" spans="1:47" x14ac:dyDescent="0.3">
      <c r="A61" s="20"/>
      <c r="B61" s="20"/>
      <c r="C61" s="20"/>
      <c r="D61" s="20"/>
      <c r="E61" s="20"/>
      <c r="F61" s="20"/>
      <c r="G61" s="20"/>
      <c r="H61" s="20"/>
      <c r="I61" s="20"/>
      <c r="J61" s="20"/>
      <c r="K61" s="20"/>
      <c r="L61" s="20"/>
      <c r="M61" s="20"/>
      <c r="N61" s="20"/>
      <c r="O61" s="20"/>
      <c r="P61" s="20"/>
      <c r="Q61" s="20"/>
      <c r="R61" s="20"/>
      <c r="S61" s="20"/>
      <c r="T61" s="20"/>
      <c r="U61" s="20"/>
      <c r="V61" s="20"/>
      <c r="W61" s="20"/>
      <c r="X61" s="20"/>
      <c r="Y61" s="20"/>
      <c r="Z61" s="20"/>
      <c r="AA61" s="20"/>
      <c r="AB61" s="20"/>
      <c r="AC61" s="20"/>
      <c r="AD61" s="20"/>
      <c r="AE61" s="20"/>
      <c r="AF61" s="20"/>
      <c r="AG61" s="20"/>
      <c r="AH61" s="20"/>
      <c r="AI61" s="20"/>
      <c r="AJ61" s="20"/>
      <c r="AK61" s="20"/>
      <c r="AL61" s="20"/>
      <c r="AM61" s="20"/>
      <c r="AN61" s="20"/>
      <c r="AO61" s="20"/>
      <c r="AP61" s="20"/>
      <c r="AQ61" s="20"/>
      <c r="AR61" s="20"/>
      <c r="AS61" s="20"/>
      <c r="AT61" s="20"/>
      <c r="AU61" s="20"/>
    </row>
    <row r="62" spans="1:47" x14ac:dyDescent="0.3">
      <c r="A62" s="20"/>
      <c r="B62" s="20"/>
      <c r="C62" s="20"/>
      <c r="D62" s="20"/>
      <c r="E62" s="20"/>
      <c r="F62" s="20"/>
      <c r="G62" s="20"/>
      <c r="H62" s="20"/>
      <c r="I62" s="20"/>
      <c r="J62" s="20"/>
      <c r="K62" s="20"/>
      <c r="L62" s="20"/>
      <c r="M62" s="20"/>
      <c r="N62" s="20"/>
      <c r="O62" s="20"/>
      <c r="P62" s="20"/>
      <c r="Q62" s="20"/>
      <c r="R62" s="20"/>
      <c r="S62" s="20"/>
      <c r="T62" s="20"/>
      <c r="U62" s="20"/>
      <c r="V62" s="20"/>
      <c r="W62" s="20"/>
      <c r="X62" s="20"/>
      <c r="Y62" s="20"/>
      <c r="Z62" s="20"/>
      <c r="AA62" s="20"/>
      <c r="AB62" s="20"/>
      <c r="AC62" s="20"/>
      <c r="AD62" s="20"/>
      <c r="AE62" s="20"/>
      <c r="AF62" s="20"/>
      <c r="AG62" s="20"/>
      <c r="AH62" s="20"/>
      <c r="AI62" s="20"/>
      <c r="AJ62" s="20"/>
      <c r="AK62" s="20"/>
      <c r="AL62" s="20"/>
      <c r="AM62" s="20"/>
      <c r="AN62" s="20"/>
      <c r="AO62" s="20"/>
      <c r="AP62" s="20"/>
      <c r="AQ62" s="20"/>
      <c r="AR62" s="20"/>
      <c r="AS62" s="20"/>
      <c r="AT62" s="20"/>
      <c r="AU62" s="20"/>
    </row>
    <row r="63" spans="1:47" x14ac:dyDescent="0.3">
      <c r="A63" s="20"/>
      <c r="B63" s="20"/>
      <c r="C63" s="20"/>
      <c r="D63" s="20"/>
      <c r="E63" s="20"/>
      <c r="F63" s="20"/>
      <c r="G63" s="20"/>
      <c r="H63" s="20"/>
      <c r="I63" s="20"/>
      <c r="J63" s="20"/>
      <c r="K63" s="20"/>
      <c r="L63" s="20"/>
      <c r="M63" s="20"/>
      <c r="N63" s="20"/>
      <c r="O63" s="20"/>
      <c r="P63" s="20"/>
      <c r="Q63" s="20"/>
      <c r="R63" s="20"/>
      <c r="S63" s="20"/>
      <c r="T63" s="20"/>
      <c r="U63" s="20"/>
      <c r="V63" s="20"/>
      <c r="W63" s="20"/>
      <c r="X63" s="20"/>
      <c r="Y63" s="20"/>
      <c r="Z63" s="20"/>
      <c r="AA63" s="20"/>
      <c r="AB63" s="20"/>
      <c r="AC63" s="20"/>
      <c r="AD63" s="20"/>
      <c r="AE63" s="20"/>
      <c r="AF63" s="20"/>
      <c r="AG63" s="20"/>
      <c r="AH63" s="20"/>
      <c r="AI63" s="20"/>
      <c r="AJ63" s="20"/>
      <c r="AK63" s="20"/>
      <c r="AL63" s="20"/>
      <c r="AM63" s="20"/>
      <c r="AN63" s="20"/>
      <c r="AO63" s="20"/>
      <c r="AP63" s="20"/>
      <c r="AQ63" s="20"/>
      <c r="AR63" s="20"/>
      <c r="AS63" s="20"/>
      <c r="AT63" s="20"/>
      <c r="AU63" s="20"/>
    </row>
    <row r="64" spans="1:47" x14ac:dyDescent="0.3">
      <c r="A64" s="20"/>
      <c r="B64" s="20"/>
      <c r="C64" s="20"/>
      <c r="D64" s="20"/>
      <c r="E64" s="20"/>
      <c r="F64" s="20"/>
      <c r="G64" s="20"/>
      <c r="H64" s="20"/>
      <c r="I64" s="20"/>
      <c r="J64" s="20"/>
      <c r="K64" s="20"/>
      <c r="L64" s="20"/>
      <c r="M64" s="20"/>
      <c r="N64" s="20"/>
      <c r="O64" s="20"/>
      <c r="P64" s="20"/>
      <c r="Q64" s="20"/>
      <c r="R64" s="20"/>
      <c r="S64" s="20"/>
      <c r="T64" s="20"/>
      <c r="U64" s="20"/>
      <c r="V64" s="20"/>
      <c r="W64" s="20"/>
      <c r="X64" s="20"/>
      <c r="Y64" s="20"/>
      <c r="Z64" s="20"/>
      <c r="AA64" s="20"/>
      <c r="AB64" s="20"/>
      <c r="AC64" s="20"/>
      <c r="AD64" s="20"/>
      <c r="AE64" s="20"/>
      <c r="AF64" s="20"/>
      <c r="AG64" s="20"/>
      <c r="AH64" s="20"/>
      <c r="AI64" s="20"/>
      <c r="AJ64" s="20"/>
      <c r="AK64" s="20"/>
      <c r="AL64" s="20"/>
      <c r="AM64" s="20"/>
      <c r="AN64" s="20"/>
      <c r="AO64" s="20"/>
      <c r="AP64" s="20"/>
      <c r="AQ64" s="20"/>
      <c r="AR64" s="20"/>
      <c r="AS64" s="20"/>
      <c r="AT64" s="20"/>
      <c r="AU64" s="20"/>
    </row>
    <row r="65" spans="1:47" x14ac:dyDescent="0.3">
      <c r="A65" s="20"/>
      <c r="B65" s="20"/>
      <c r="C65" s="20"/>
      <c r="D65" s="20"/>
      <c r="E65" s="20"/>
      <c r="F65" s="20"/>
      <c r="G65" s="20"/>
      <c r="H65" s="20"/>
      <c r="I65" s="20"/>
      <c r="J65" s="20"/>
      <c r="K65" s="20"/>
      <c r="L65" s="20"/>
      <c r="M65" s="20"/>
      <c r="N65" s="20"/>
      <c r="O65" s="20"/>
      <c r="P65" s="20"/>
      <c r="Q65" s="20"/>
      <c r="R65" s="20"/>
      <c r="S65" s="20"/>
      <c r="T65" s="20"/>
      <c r="U65" s="20"/>
      <c r="V65" s="20"/>
      <c r="W65" s="20"/>
      <c r="X65" s="20"/>
      <c r="Y65" s="20"/>
      <c r="Z65" s="20"/>
      <c r="AA65" s="20"/>
      <c r="AB65" s="20"/>
      <c r="AC65" s="20"/>
      <c r="AD65" s="20"/>
      <c r="AE65" s="20"/>
      <c r="AF65" s="20"/>
      <c r="AG65" s="20"/>
      <c r="AH65" s="20"/>
      <c r="AI65" s="20"/>
      <c r="AJ65" s="20"/>
      <c r="AK65" s="20"/>
      <c r="AL65" s="20"/>
      <c r="AM65" s="20"/>
      <c r="AN65" s="20"/>
      <c r="AO65" s="20"/>
      <c r="AP65" s="20"/>
      <c r="AQ65" s="20"/>
      <c r="AR65" s="20"/>
      <c r="AS65" s="20"/>
      <c r="AT65" s="20"/>
      <c r="AU65" s="20"/>
    </row>
    <row r="66" spans="1:47" x14ac:dyDescent="0.3">
      <c r="A66" s="20"/>
      <c r="B66" s="20"/>
      <c r="C66" s="20"/>
      <c r="D66" s="20"/>
      <c r="E66" s="20"/>
      <c r="F66" s="20"/>
      <c r="G66" s="20"/>
      <c r="H66" s="20"/>
      <c r="I66" s="20"/>
      <c r="J66" s="20"/>
      <c r="K66" s="20"/>
      <c r="L66" s="20"/>
      <c r="M66" s="20"/>
      <c r="N66" s="20"/>
      <c r="O66" s="20"/>
      <c r="P66" s="20"/>
      <c r="Q66" s="20"/>
      <c r="R66" s="20"/>
      <c r="S66" s="20"/>
      <c r="T66" s="20"/>
      <c r="U66" s="20"/>
      <c r="V66" s="20"/>
      <c r="W66" s="20"/>
      <c r="X66" s="20"/>
      <c r="Y66" s="20"/>
      <c r="Z66" s="20"/>
      <c r="AA66" s="20"/>
      <c r="AB66" s="20"/>
      <c r="AC66" s="20"/>
      <c r="AD66" s="20"/>
      <c r="AE66" s="20"/>
      <c r="AF66" s="20"/>
      <c r="AG66" s="20"/>
      <c r="AH66" s="20"/>
      <c r="AI66" s="20"/>
      <c r="AJ66" s="20"/>
      <c r="AK66" s="20"/>
      <c r="AL66" s="20"/>
      <c r="AM66" s="20"/>
      <c r="AN66" s="20"/>
      <c r="AO66" s="20"/>
      <c r="AP66" s="20"/>
      <c r="AQ66" s="20"/>
      <c r="AR66" s="20"/>
      <c r="AS66" s="20"/>
      <c r="AT66" s="20"/>
      <c r="AU66" s="20"/>
    </row>
    <row r="67" spans="1:47" x14ac:dyDescent="0.3">
      <c r="A67" s="20"/>
      <c r="B67" s="20"/>
      <c r="C67" s="20"/>
      <c r="D67" s="20"/>
      <c r="E67" s="20"/>
      <c r="F67" s="20"/>
      <c r="G67" s="20"/>
      <c r="H67" s="20"/>
      <c r="I67" s="20"/>
      <c r="J67" s="20"/>
      <c r="K67" s="20"/>
      <c r="L67" s="20"/>
      <c r="M67" s="20"/>
      <c r="N67" s="20"/>
      <c r="O67" s="20"/>
      <c r="P67" s="20"/>
      <c r="Q67" s="20"/>
      <c r="R67" s="20"/>
      <c r="S67" s="20"/>
      <c r="T67" s="20"/>
      <c r="U67" s="20"/>
      <c r="V67" s="20"/>
      <c r="W67" s="20"/>
      <c r="X67" s="20"/>
      <c r="Y67" s="20"/>
      <c r="Z67" s="20"/>
      <c r="AA67" s="20"/>
      <c r="AB67" s="20"/>
      <c r="AC67" s="20"/>
      <c r="AD67" s="20"/>
      <c r="AE67" s="20"/>
      <c r="AF67" s="20"/>
      <c r="AG67" s="20"/>
      <c r="AH67" s="20"/>
      <c r="AI67" s="20"/>
      <c r="AJ67" s="20"/>
      <c r="AK67" s="20"/>
      <c r="AL67" s="20"/>
      <c r="AM67" s="20"/>
      <c r="AN67" s="20"/>
      <c r="AO67" s="20"/>
      <c r="AP67" s="20"/>
      <c r="AQ67" s="20"/>
      <c r="AR67" s="20"/>
      <c r="AS67" s="20"/>
      <c r="AT67" s="20"/>
      <c r="AU67" s="20"/>
    </row>
    <row r="68" spans="1:47" x14ac:dyDescent="0.3">
      <c r="A68" s="20"/>
      <c r="B68" s="20"/>
      <c r="C68" s="20"/>
      <c r="D68" s="20"/>
      <c r="E68" s="20"/>
      <c r="F68" s="20"/>
      <c r="G68" s="20"/>
      <c r="H68" s="20"/>
      <c r="I68" s="20"/>
      <c r="J68" s="20"/>
      <c r="K68" s="20"/>
      <c r="L68" s="20"/>
      <c r="M68" s="20"/>
      <c r="N68" s="20"/>
      <c r="O68" s="20"/>
      <c r="P68" s="20"/>
      <c r="Q68" s="20"/>
      <c r="R68" s="20"/>
      <c r="S68" s="20"/>
      <c r="T68" s="20"/>
      <c r="U68" s="20"/>
      <c r="V68" s="20"/>
      <c r="W68" s="20"/>
      <c r="X68" s="20"/>
      <c r="Y68" s="20"/>
      <c r="Z68" s="20"/>
      <c r="AA68" s="20"/>
      <c r="AB68" s="20"/>
      <c r="AC68" s="20"/>
      <c r="AD68" s="20"/>
      <c r="AE68" s="20"/>
      <c r="AF68" s="20"/>
      <c r="AG68" s="20"/>
      <c r="AH68" s="20"/>
      <c r="AI68" s="20"/>
      <c r="AJ68" s="20"/>
      <c r="AK68" s="20"/>
      <c r="AL68" s="20"/>
      <c r="AM68" s="20"/>
      <c r="AN68" s="20"/>
      <c r="AO68" s="20"/>
      <c r="AP68" s="20"/>
      <c r="AQ68" s="20"/>
      <c r="AR68" s="20"/>
      <c r="AS68" s="20"/>
      <c r="AT68" s="20"/>
      <c r="AU68" s="20"/>
    </row>
    <row r="69" spans="1:47" x14ac:dyDescent="0.3">
      <c r="A69" s="20"/>
      <c r="B69" s="20"/>
      <c r="C69" s="20"/>
      <c r="D69" s="20"/>
      <c r="E69" s="20"/>
      <c r="F69" s="20"/>
      <c r="G69" s="20"/>
      <c r="H69" s="20"/>
      <c r="I69" s="20"/>
      <c r="J69" s="20"/>
      <c r="K69" s="20"/>
      <c r="L69" s="20"/>
      <c r="M69" s="20"/>
      <c r="N69" s="20"/>
      <c r="O69" s="20"/>
      <c r="P69" s="20"/>
      <c r="Q69" s="20"/>
      <c r="R69" s="20"/>
      <c r="S69" s="20"/>
      <c r="T69" s="20"/>
      <c r="U69" s="20"/>
      <c r="V69" s="20"/>
      <c r="W69" s="20"/>
      <c r="X69" s="20"/>
      <c r="Y69" s="20"/>
      <c r="Z69" s="20"/>
      <c r="AA69" s="20"/>
      <c r="AB69" s="20"/>
      <c r="AC69" s="20"/>
      <c r="AD69" s="20"/>
      <c r="AE69" s="20"/>
      <c r="AF69" s="20"/>
      <c r="AG69" s="20"/>
      <c r="AH69" s="20"/>
      <c r="AI69" s="20"/>
      <c r="AJ69" s="20"/>
      <c r="AK69" s="20"/>
      <c r="AL69" s="20"/>
      <c r="AM69" s="20"/>
      <c r="AN69" s="20"/>
      <c r="AO69" s="20"/>
      <c r="AP69" s="20"/>
      <c r="AQ69" s="20"/>
      <c r="AR69" s="20"/>
      <c r="AS69" s="20"/>
      <c r="AT69" s="20"/>
      <c r="AU69" s="20"/>
    </row>
    <row r="70" spans="1:47" x14ac:dyDescent="0.3">
      <c r="A70" s="20"/>
      <c r="B70" s="20"/>
      <c r="C70" s="20"/>
      <c r="D70" s="20"/>
      <c r="E70" s="20"/>
      <c r="F70" s="20"/>
      <c r="G70" s="20"/>
      <c r="H70" s="20"/>
      <c r="I70" s="20"/>
      <c r="J70" s="20"/>
      <c r="K70" s="20"/>
      <c r="L70" s="20"/>
      <c r="M70" s="20"/>
      <c r="N70" s="20"/>
      <c r="O70" s="20"/>
      <c r="P70" s="20"/>
      <c r="Q70" s="20"/>
      <c r="R70" s="20"/>
      <c r="S70" s="20"/>
      <c r="T70" s="20"/>
      <c r="U70" s="20"/>
      <c r="V70" s="20"/>
      <c r="W70" s="20"/>
      <c r="X70" s="20"/>
      <c r="Y70" s="20"/>
      <c r="Z70" s="20"/>
      <c r="AA70" s="20"/>
      <c r="AB70" s="20"/>
      <c r="AC70" s="20"/>
      <c r="AD70" s="20"/>
      <c r="AE70" s="20"/>
      <c r="AF70" s="20"/>
      <c r="AG70" s="20"/>
      <c r="AH70" s="20"/>
      <c r="AI70" s="20"/>
      <c r="AJ70" s="20"/>
      <c r="AK70" s="20"/>
      <c r="AL70" s="20"/>
      <c r="AM70" s="20"/>
      <c r="AN70" s="20"/>
      <c r="AO70" s="20"/>
      <c r="AP70" s="20"/>
      <c r="AQ70" s="20"/>
      <c r="AR70" s="20"/>
      <c r="AS70" s="20"/>
      <c r="AT70" s="20"/>
      <c r="AU70" s="20"/>
    </row>
    <row r="71" spans="1:47" x14ac:dyDescent="0.3">
      <c r="A71" s="20"/>
      <c r="B71" s="20"/>
      <c r="C71" s="20"/>
      <c r="D71" s="20"/>
      <c r="E71" s="20"/>
      <c r="F71" s="20"/>
      <c r="G71" s="20"/>
      <c r="H71" s="20"/>
      <c r="I71" s="20"/>
      <c r="J71" s="20"/>
      <c r="K71" s="20"/>
      <c r="L71" s="20"/>
      <c r="M71" s="20"/>
      <c r="N71" s="20"/>
      <c r="O71" s="20"/>
      <c r="P71" s="20"/>
      <c r="Q71" s="20"/>
      <c r="R71" s="20"/>
      <c r="S71" s="20"/>
      <c r="T71" s="20"/>
      <c r="U71" s="20"/>
      <c r="V71" s="20"/>
      <c r="W71" s="20"/>
      <c r="X71" s="20"/>
      <c r="Y71" s="20"/>
      <c r="Z71" s="20"/>
      <c r="AA71" s="20"/>
      <c r="AB71" s="20"/>
      <c r="AC71" s="20"/>
      <c r="AD71" s="20"/>
      <c r="AE71" s="20"/>
      <c r="AF71" s="20"/>
      <c r="AG71" s="20"/>
      <c r="AH71" s="20"/>
      <c r="AI71" s="20"/>
      <c r="AJ71" s="20"/>
      <c r="AK71" s="20"/>
      <c r="AL71" s="20"/>
      <c r="AM71" s="20"/>
      <c r="AN71" s="20"/>
      <c r="AO71" s="20"/>
      <c r="AP71" s="20"/>
      <c r="AQ71" s="20"/>
      <c r="AR71" s="20"/>
      <c r="AS71" s="20"/>
      <c r="AT71" s="20"/>
      <c r="AU71" s="20"/>
    </row>
    <row r="72" spans="1:47" x14ac:dyDescent="0.3">
      <c r="A72" s="20"/>
      <c r="B72" s="20"/>
      <c r="C72" s="20"/>
      <c r="D72" s="20"/>
      <c r="E72" s="20"/>
      <c r="F72" s="20"/>
      <c r="G72" s="20"/>
      <c r="H72" s="20"/>
      <c r="I72" s="20"/>
      <c r="J72" s="20"/>
      <c r="K72" s="20"/>
      <c r="L72" s="20"/>
      <c r="M72" s="20"/>
      <c r="N72" s="20"/>
      <c r="O72" s="20"/>
      <c r="P72" s="20"/>
      <c r="Q72" s="20"/>
      <c r="R72" s="20"/>
      <c r="S72" s="20"/>
      <c r="T72" s="20"/>
      <c r="U72" s="20"/>
      <c r="V72" s="20"/>
      <c r="W72" s="20"/>
      <c r="X72" s="20"/>
      <c r="Y72" s="20"/>
      <c r="Z72" s="20"/>
      <c r="AA72" s="20"/>
      <c r="AB72" s="20"/>
      <c r="AC72" s="20"/>
      <c r="AD72" s="20"/>
      <c r="AE72" s="20"/>
      <c r="AF72" s="20"/>
      <c r="AG72" s="20"/>
      <c r="AH72" s="20"/>
      <c r="AI72" s="20"/>
      <c r="AJ72" s="20"/>
      <c r="AK72" s="20"/>
      <c r="AL72" s="20"/>
      <c r="AM72" s="20"/>
      <c r="AN72" s="20"/>
      <c r="AO72" s="20"/>
      <c r="AP72" s="20"/>
      <c r="AQ72" s="20"/>
      <c r="AR72" s="20"/>
      <c r="AS72" s="20"/>
      <c r="AT72" s="20"/>
      <c r="AU72" s="20"/>
    </row>
    <row r="73" spans="1:47" x14ac:dyDescent="0.3">
      <c r="A73" s="20"/>
      <c r="B73" s="20"/>
      <c r="C73" s="20"/>
      <c r="D73" s="20"/>
      <c r="E73" s="20"/>
      <c r="F73" s="20"/>
      <c r="G73" s="20"/>
      <c r="H73" s="20"/>
      <c r="I73" s="20"/>
      <c r="J73" s="20"/>
      <c r="K73" s="20"/>
      <c r="L73" s="20"/>
      <c r="M73" s="20"/>
      <c r="N73" s="20"/>
      <c r="O73" s="20"/>
      <c r="P73" s="20"/>
      <c r="Q73" s="20"/>
      <c r="R73" s="20"/>
      <c r="S73" s="20"/>
      <c r="T73" s="20"/>
      <c r="U73" s="20"/>
      <c r="V73" s="20"/>
      <c r="W73" s="20"/>
      <c r="X73" s="20"/>
      <c r="Y73" s="20"/>
      <c r="Z73" s="20"/>
      <c r="AA73" s="20"/>
      <c r="AB73" s="20"/>
      <c r="AC73" s="20"/>
      <c r="AD73" s="20"/>
      <c r="AE73" s="20"/>
      <c r="AF73" s="20"/>
      <c r="AG73" s="20"/>
      <c r="AH73" s="20"/>
      <c r="AI73" s="20"/>
      <c r="AJ73" s="20"/>
      <c r="AK73" s="20"/>
      <c r="AL73" s="20"/>
      <c r="AM73" s="20"/>
      <c r="AN73" s="20"/>
      <c r="AO73" s="20"/>
      <c r="AP73" s="20"/>
      <c r="AQ73" s="20"/>
      <c r="AR73" s="20"/>
      <c r="AS73" s="20"/>
      <c r="AT73" s="20"/>
      <c r="AU73" s="20"/>
    </row>
    <row r="74" spans="1:47" x14ac:dyDescent="0.3">
      <c r="A74" s="20"/>
      <c r="B74" s="20"/>
      <c r="C74" s="20"/>
      <c r="D74" s="20"/>
      <c r="E74" s="20"/>
      <c r="F74" s="20"/>
      <c r="G74" s="20"/>
      <c r="H74" s="20"/>
      <c r="I74" s="20"/>
      <c r="J74" s="20"/>
      <c r="K74" s="20"/>
      <c r="L74" s="20"/>
      <c r="M74" s="20"/>
      <c r="N74" s="20"/>
      <c r="O74" s="20"/>
      <c r="P74" s="20"/>
      <c r="Q74" s="20"/>
      <c r="R74" s="20"/>
      <c r="S74" s="20"/>
      <c r="T74" s="20"/>
      <c r="U74" s="20"/>
      <c r="V74" s="20"/>
      <c r="W74" s="20"/>
      <c r="X74" s="20"/>
      <c r="Y74" s="20"/>
      <c r="Z74" s="20"/>
      <c r="AA74" s="20"/>
      <c r="AB74" s="20"/>
      <c r="AC74" s="20"/>
      <c r="AD74" s="20"/>
      <c r="AE74" s="20"/>
      <c r="AF74" s="20"/>
      <c r="AG74" s="20"/>
      <c r="AH74" s="20"/>
      <c r="AI74" s="20"/>
      <c r="AJ74" s="20"/>
      <c r="AK74" s="20"/>
      <c r="AL74" s="20"/>
      <c r="AM74" s="20"/>
      <c r="AN74" s="20"/>
      <c r="AO74" s="20"/>
      <c r="AP74" s="20"/>
      <c r="AQ74" s="20"/>
      <c r="AR74" s="20"/>
      <c r="AS74" s="20"/>
      <c r="AT74" s="20"/>
      <c r="AU74" s="20"/>
    </row>
    <row r="75" spans="1:47" x14ac:dyDescent="0.3">
      <c r="A75" s="20"/>
      <c r="B75" s="20"/>
      <c r="C75" s="20"/>
      <c r="D75" s="20"/>
      <c r="E75" s="20"/>
      <c r="F75" s="20"/>
      <c r="G75" s="20"/>
      <c r="H75" s="20"/>
      <c r="I75" s="20"/>
      <c r="J75" s="20"/>
      <c r="K75" s="20"/>
      <c r="L75" s="20"/>
      <c r="M75" s="20"/>
      <c r="N75" s="20"/>
      <c r="O75" s="20"/>
      <c r="P75" s="20"/>
      <c r="Q75" s="20"/>
      <c r="R75" s="20"/>
      <c r="S75" s="20"/>
      <c r="T75" s="20"/>
      <c r="U75" s="20"/>
      <c r="V75" s="20"/>
      <c r="W75" s="20"/>
      <c r="X75" s="20"/>
      <c r="Y75" s="20"/>
      <c r="Z75" s="20"/>
      <c r="AA75" s="20"/>
      <c r="AB75" s="20"/>
      <c r="AC75" s="20"/>
      <c r="AD75" s="20"/>
      <c r="AE75" s="20"/>
      <c r="AF75" s="20"/>
      <c r="AG75" s="20"/>
      <c r="AH75" s="20"/>
      <c r="AI75" s="20"/>
      <c r="AJ75" s="20"/>
      <c r="AK75" s="20"/>
      <c r="AL75" s="20"/>
      <c r="AM75" s="20"/>
      <c r="AN75" s="20"/>
      <c r="AO75" s="20"/>
      <c r="AP75" s="20"/>
      <c r="AQ75" s="20"/>
      <c r="AR75" s="20"/>
      <c r="AS75" s="20"/>
      <c r="AT75" s="20"/>
      <c r="AU75" s="20"/>
    </row>
    <row r="76" spans="1:47" x14ac:dyDescent="0.3">
      <c r="A76" s="20"/>
      <c r="B76" s="20"/>
      <c r="C76" s="20"/>
      <c r="D76" s="20"/>
      <c r="E76" s="20"/>
      <c r="F76" s="20"/>
      <c r="G76" s="20"/>
      <c r="H76" s="20"/>
      <c r="I76" s="20"/>
      <c r="J76" s="20"/>
      <c r="K76" s="20"/>
      <c r="L76" s="20"/>
      <c r="M76" s="20"/>
      <c r="N76" s="20"/>
      <c r="O76" s="20"/>
      <c r="P76" s="20"/>
      <c r="Q76" s="20"/>
      <c r="R76" s="20"/>
      <c r="S76" s="20"/>
      <c r="T76" s="20"/>
      <c r="U76" s="20"/>
      <c r="V76" s="20"/>
      <c r="W76" s="20"/>
      <c r="X76" s="20"/>
      <c r="Y76" s="20"/>
      <c r="Z76" s="20"/>
      <c r="AA76" s="20"/>
      <c r="AB76" s="20"/>
      <c r="AC76" s="20"/>
      <c r="AD76" s="20"/>
      <c r="AE76" s="20"/>
      <c r="AF76" s="20"/>
      <c r="AG76" s="20"/>
      <c r="AH76" s="20"/>
      <c r="AI76" s="20"/>
      <c r="AJ76" s="20"/>
      <c r="AK76" s="20"/>
      <c r="AL76" s="20"/>
      <c r="AM76" s="20"/>
      <c r="AN76" s="20"/>
      <c r="AO76" s="20"/>
      <c r="AP76" s="20"/>
      <c r="AQ76" s="20"/>
      <c r="AR76" s="20"/>
      <c r="AS76" s="20"/>
      <c r="AT76" s="20"/>
      <c r="AU76" s="20"/>
    </row>
    <row r="77" spans="1:47" x14ac:dyDescent="0.3">
      <c r="A77" s="20"/>
      <c r="B77" s="20"/>
      <c r="C77" s="20"/>
      <c r="D77" s="20"/>
      <c r="E77" s="20"/>
      <c r="F77" s="20"/>
      <c r="G77" s="20"/>
      <c r="H77" s="20"/>
      <c r="I77" s="20"/>
      <c r="J77" s="20"/>
      <c r="K77" s="20"/>
      <c r="L77" s="20"/>
      <c r="M77" s="20"/>
      <c r="N77" s="20"/>
      <c r="O77" s="20"/>
      <c r="P77" s="20"/>
      <c r="Q77" s="20"/>
      <c r="R77" s="20"/>
      <c r="S77" s="20"/>
      <c r="T77" s="20"/>
      <c r="U77" s="20"/>
      <c r="V77" s="20"/>
      <c r="W77" s="20"/>
      <c r="X77" s="20"/>
      <c r="Y77" s="20"/>
      <c r="Z77" s="20"/>
      <c r="AA77" s="20"/>
      <c r="AB77" s="20"/>
      <c r="AC77" s="20"/>
      <c r="AD77" s="20"/>
      <c r="AE77" s="20"/>
      <c r="AF77" s="20"/>
      <c r="AG77" s="20"/>
      <c r="AH77" s="20"/>
      <c r="AI77" s="20"/>
      <c r="AJ77" s="20"/>
      <c r="AK77" s="20"/>
      <c r="AL77" s="20"/>
      <c r="AM77" s="20"/>
      <c r="AN77" s="20"/>
      <c r="AO77" s="20"/>
      <c r="AP77" s="20"/>
      <c r="AQ77" s="20"/>
      <c r="AR77" s="20"/>
      <c r="AS77" s="20"/>
      <c r="AT77" s="20"/>
      <c r="AU77" s="20"/>
    </row>
    <row r="78" spans="1:47" x14ac:dyDescent="0.3">
      <c r="A78" s="20"/>
      <c r="B78" s="20"/>
      <c r="C78" s="20"/>
      <c r="D78" s="20"/>
      <c r="E78" s="20"/>
      <c r="F78" s="20"/>
      <c r="G78" s="20"/>
      <c r="H78" s="20"/>
      <c r="I78" s="20"/>
      <c r="J78" s="20"/>
      <c r="K78" s="20"/>
      <c r="L78" s="20"/>
      <c r="M78" s="20"/>
      <c r="N78" s="20"/>
      <c r="O78" s="20"/>
      <c r="P78" s="20"/>
      <c r="Q78" s="20"/>
      <c r="R78" s="20"/>
      <c r="S78" s="20"/>
      <c r="T78" s="20"/>
      <c r="U78" s="20"/>
      <c r="V78" s="20"/>
      <c r="W78" s="20"/>
      <c r="X78" s="20"/>
      <c r="Y78" s="20"/>
      <c r="Z78" s="20"/>
      <c r="AA78" s="20"/>
      <c r="AB78" s="20"/>
      <c r="AC78" s="20"/>
      <c r="AD78" s="20"/>
      <c r="AE78" s="20"/>
      <c r="AF78" s="20"/>
      <c r="AG78" s="20"/>
      <c r="AH78" s="20"/>
      <c r="AI78" s="20"/>
      <c r="AJ78" s="20"/>
      <c r="AK78" s="20"/>
      <c r="AL78" s="20"/>
      <c r="AM78" s="20"/>
      <c r="AN78" s="20"/>
      <c r="AO78" s="20"/>
      <c r="AP78" s="20"/>
      <c r="AQ78" s="20"/>
      <c r="AR78" s="20"/>
      <c r="AS78" s="20"/>
      <c r="AT78" s="20"/>
      <c r="AU78" s="20"/>
    </row>
    <row r="79" spans="1:47" x14ac:dyDescent="0.3">
      <c r="A79" s="20"/>
      <c r="B79" s="20"/>
      <c r="C79" s="20"/>
      <c r="D79" s="20"/>
      <c r="E79" s="20"/>
      <c r="F79" s="20"/>
      <c r="G79" s="20"/>
      <c r="H79" s="20"/>
      <c r="I79" s="20"/>
      <c r="J79" s="20"/>
      <c r="K79" s="20"/>
      <c r="L79" s="20"/>
      <c r="M79" s="20"/>
      <c r="N79" s="20"/>
      <c r="O79" s="20"/>
      <c r="P79" s="20"/>
      <c r="Q79" s="20"/>
      <c r="R79" s="20"/>
      <c r="S79" s="20"/>
      <c r="T79" s="20"/>
      <c r="U79" s="20"/>
      <c r="V79" s="20"/>
      <c r="W79" s="20"/>
      <c r="X79" s="20"/>
      <c r="Y79" s="20"/>
      <c r="Z79" s="20"/>
      <c r="AA79" s="20"/>
      <c r="AB79" s="20"/>
      <c r="AC79" s="20"/>
      <c r="AD79" s="20"/>
      <c r="AE79" s="20"/>
      <c r="AF79" s="20"/>
      <c r="AG79" s="20"/>
      <c r="AH79" s="20"/>
      <c r="AI79" s="20"/>
      <c r="AJ79" s="20"/>
      <c r="AK79" s="20"/>
      <c r="AL79" s="20"/>
      <c r="AM79" s="20"/>
      <c r="AN79" s="20"/>
      <c r="AO79" s="20"/>
      <c r="AP79" s="20"/>
      <c r="AQ79" s="20"/>
      <c r="AR79" s="20"/>
      <c r="AS79" s="20"/>
      <c r="AT79" s="20"/>
      <c r="AU79" s="20"/>
    </row>
    <row r="80" spans="1:47" x14ac:dyDescent="0.3">
      <c r="A80" s="20"/>
      <c r="B80" s="20"/>
      <c r="C80" s="20"/>
      <c r="D80" s="20"/>
      <c r="E80" s="20"/>
      <c r="F80" s="20"/>
      <c r="G80" s="20"/>
      <c r="H80" s="20"/>
      <c r="I80" s="20"/>
      <c r="J80" s="20"/>
      <c r="K80" s="20"/>
      <c r="L80" s="20"/>
      <c r="M80" s="20"/>
      <c r="N80" s="20"/>
      <c r="O80" s="20"/>
      <c r="P80" s="20"/>
      <c r="Q80" s="20"/>
      <c r="R80" s="20"/>
      <c r="S80" s="20"/>
      <c r="T80" s="20"/>
      <c r="U80" s="20"/>
      <c r="V80" s="20"/>
      <c r="W80" s="20"/>
      <c r="X80" s="20"/>
      <c r="Y80" s="20"/>
      <c r="Z80" s="20"/>
      <c r="AA80" s="20"/>
      <c r="AB80" s="20"/>
      <c r="AC80" s="20"/>
      <c r="AD80" s="20"/>
      <c r="AE80" s="20"/>
      <c r="AF80" s="20"/>
      <c r="AG80" s="20"/>
      <c r="AH80" s="20"/>
      <c r="AI80" s="20"/>
      <c r="AJ80" s="20"/>
      <c r="AK80" s="20"/>
      <c r="AL80" s="20"/>
      <c r="AM80" s="20"/>
      <c r="AN80" s="20"/>
      <c r="AO80" s="20"/>
      <c r="AP80" s="20"/>
      <c r="AQ80" s="20"/>
      <c r="AR80" s="20"/>
      <c r="AS80" s="20"/>
      <c r="AT80" s="20"/>
      <c r="AU80" s="20"/>
    </row>
    <row r="81" spans="1:47" x14ac:dyDescent="0.3">
      <c r="A81" s="20"/>
      <c r="B81" s="20"/>
      <c r="C81" s="20"/>
      <c r="D81" s="20"/>
      <c r="E81" s="20"/>
      <c r="F81" s="20"/>
      <c r="G81" s="20"/>
      <c r="H81" s="20"/>
      <c r="I81" s="20"/>
      <c r="J81" s="20"/>
      <c r="K81" s="20"/>
      <c r="L81" s="20"/>
      <c r="M81" s="20"/>
      <c r="N81" s="20"/>
      <c r="O81" s="20"/>
      <c r="P81" s="20"/>
      <c r="Q81" s="20"/>
      <c r="R81" s="20"/>
      <c r="S81" s="20"/>
      <c r="T81" s="20"/>
      <c r="U81" s="20"/>
      <c r="V81" s="20"/>
      <c r="W81" s="20"/>
      <c r="X81" s="20"/>
      <c r="Y81" s="20"/>
      <c r="Z81" s="20"/>
      <c r="AA81" s="20"/>
      <c r="AB81" s="20"/>
      <c r="AC81" s="20"/>
      <c r="AD81" s="20"/>
      <c r="AE81" s="20"/>
      <c r="AF81" s="20"/>
      <c r="AG81" s="20"/>
      <c r="AH81" s="20"/>
      <c r="AI81" s="20"/>
      <c r="AJ81" s="20"/>
      <c r="AK81" s="20"/>
      <c r="AL81" s="20"/>
      <c r="AM81" s="20"/>
      <c r="AN81" s="20"/>
      <c r="AO81" s="20"/>
      <c r="AP81" s="20"/>
      <c r="AQ81" s="20"/>
      <c r="AR81" s="20"/>
      <c r="AS81" s="20"/>
      <c r="AT81" s="20"/>
      <c r="AU81" s="20"/>
    </row>
    <row r="82" spans="1:47" x14ac:dyDescent="0.3">
      <c r="A82" s="20"/>
      <c r="B82" s="20"/>
      <c r="C82" s="20"/>
      <c r="D82" s="20"/>
      <c r="E82" s="20"/>
      <c r="F82" s="20"/>
      <c r="G82" s="20"/>
      <c r="H82" s="20"/>
      <c r="I82" s="20"/>
      <c r="J82" s="20"/>
      <c r="K82" s="20"/>
      <c r="L82" s="20"/>
      <c r="M82" s="20"/>
      <c r="N82" s="20"/>
      <c r="O82" s="20"/>
      <c r="P82" s="20"/>
      <c r="Q82" s="20"/>
      <c r="R82" s="20"/>
      <c r="S82" s="20"/>
      <c r="T82" s="20"/>
      <c r="U82" s="20"/>
      <c r="V82" s="20"/>
      <c r="W82" s="20"/>
      <c r="X82" s="20"/>
      <c r="Y82" s="20"/>
      <c r="Z82" s="20"/>
      <c r="AA82" s="20"/>
      <c r="AB82" s="20"/>
      <c r="AC82" s="20"/>
      <c r="AD82" s="20"/>
      <c r="AE82" s="20"/>
      <c r="AF82" s="20"/>
      <c r="AG82" s="20"/>
      <c r="AH82" s="20"/>
      <c r="AI82" s="20"/>
      <c r="AJ82" s="20"/>
      <c r="AK82" s="20"/>
      <c r="AL82" s="20"/>
      <c r="AM82" s="20"/>
      <c r="AN82" s="20"/>
      <c r="AO82" s="20"/>
      <c r="AP82" s="20"/>
      <c r="AQ82" s="20"/>
      <c r="AR82" s="20"/>
      <c r="AS82" s="20"/>
      <c r="AT82" s="20"/>
      <c r="AU82" s="20"/>
    </row>
    <row r="83" spans="1:47" x14ac:dyDescent="0.3">
      <c r="A83" s="20"/>
      <c r="B83" s="20"/>
      <c r="C83" s="20"/>
      <c r="D83" s="20"/>
      <c r="E83" s="20"/>
      <c r="F83" s="20"/>
      <c r="G83" s="20"/>
      <c r="H83" s="20"/>
      <c r="I83" s="20"/>
      <c r="J83" s="20"/>
      <c r="K83" s="20"/>
      <c r="L83" s="20"/>
      <c r="M83" s="20"/>
      <c r="N83" s="20"/>
      <c r="O83" s="20"/>
      <c r="P83" s="20"/>
      <c r="Q83" s="20"/>
      <c r="R83" s="20"/>
      <c r="S83" s="20"/>
      <c r="T83" s="20"/>
      <c r="U83" s="20"/>
      <c r="V83" s="20"/>
      <c r="W83" s="20"/>
      <c r="X83" s="20"/>
      <c r="Y83" s="20"/>
      <c r="Z83" s="20"/>
      <c r="AA83" s="20"/>
      <c r="AB83" s="20"/>
      <c r="AC83" s="20"/>
      <c r="AD83" s="20"/>
      <c r="AE83" s="20"/>
      <c r="AF83" s="20"/>
      <c r="AG83" s="20"/>
      <c r="AH83" s="20"/>
      <c r="AI83" s="20"/>
      <c r="AJ83" s="20"/>
      <c r="AK83" s="20"/>
      <c r="AL83" s="20"/>
      <c r="AM83" s="20"/>
      <c r="AN83" s="20"/>
      <c r="AO83" s="20"/>
      <c r="AP83" s="20"/>
      <c r="AQ83" s="20"/>
      <c r="AR83" s="20"/>
      <c r="AS83" s="20"/>
      <c r="AT83" s="20"/>
      <c r="AU83" s="20"/>
    </row>
    <row r="84" spans="1:47" x14ac:dyDescent="0.3">
      <c r="A84" s="20"/>
      <c r="B84" s="20"/>
      <c r="C84" s="20"/>
      <c r="D84" s="20"/>
      <c r="E84" s="20"/>
      <c r="F84" s="20"/>
      <c r="G84" s="20"/>
      <c r="H84" s="20"/>
      <c r="I84" s="20"/>
      <c r="J84" s="20"/>
      <c r="K84" s="20"/>
      <c r="L84" s="20"/>
      <c r="M84" s="20"/>
      <c r="N84" s="20"/>
      <c r="O84" s="20"/>
      <c r="P84" s="20"/>
      <c r="Q84" s="20"/>
      <c r="R84" s="20"/>
      <c r="S84" s="20"/>
      <c r="T84" s="20"/>
      <c r="U84" s="20"/>
      <c r="V84" s="20"/>
      <c r="W84" s="20"/>
      <c r="X84" s="20"/>
      <c r="Y84" s="20"/>
      <c r="Z84" s="20"/>
      <c r="AA84" s="20"/>
      <c r="AB84" s="20"/>
      <c r="AC84" s="20"/>
      <c r="AD84" s="20"/>
      <c r="AE84" s="20"/>
      <c r="AF84" s="20"/>
      <c r="AG84" s="20"/>
      <c r="AH84" s="20"/>
      <c r="AI84" s="20"/>
      <c r="AJ84" s="20"/>
      <c r="AK84" s="20"/>
      <c r="AL84" s="20"/>
      <c r="AM84" s="20"/>
      <c r="AN84" s="20"/>
      <c r="AO84" s="20"/>
      <c r="AP84" s="20"/>
      <c r="AQ84" s="20"/>
      <c r="AR84" s="20"/>
      <c r="AS84" s="20"/>
      <c r="AT84" s="20"/>
      <c r="AU84" s="20"/>
    </row>
    <row r="85" spans="1:47" x14ac:dyDescent="0.3">
      <c r="A85" s="20"/>
      <c r="B85" s="20"/>
      <c r="C85" s="20"/>
      <c r="D85" s="20"/>
      <c r="E85" s="20"/>
      <c r="F85" s="20"/>
      <c r="G85" s="20"/>
      <c r="H85" s="20"/>
      <c r="I85" s="20"/>
      <c r="J85" s="20"/>
      <c r="K85" s="20"/>
      <c r="L85" s="20"/>
      <c r="M85" s="20"/>
      <c r="N85" s="20"/>
      <c r="O85" s="20"/>
      <c r="P85" s="20"/>
      <c r="Q85" s="20"/>
      <c r="R85" s="20"/>
      <c r="S85" s="20"/>
      <c r="T85" s="20"/>
      <c r="U85" s="20"/>
      <c r="V85" s="20"/>
      <c r="W85" s="20"/>
      <c r="X85" s="20"/>
      <c r="Y85" s="20"/>
      <c r="Z85" s="20"/>
      <c r="AA85" s="20"/>
      <c r="AB85" s="20"/>
      <c r="AC85" s="20"/>
      <c r="AD85" s="20"/>
      <c r="AE85" s="20"/>
      <c r="AF85" s="20"/>
      <c r="AG85" s="20"/>
      <c r="AH85" s="20"/>
      <c r="AI85" s="20"/>
      <c r="AJ85" s="20"/>
      <c r="AK85" s="20"/>
      <c r="AL85" s="20"/>
      <c r="AM85" s="20"/>
      <c r="AN85" s="20"/>
      <c r="AO85" s="20"/>
      <c r="AP85" s="20"/>
      <c r="AQ85" s="20"/>
      <c r="AR85" s="20"/>
      <c r="AS85" s="20"/>
      <c r="AT85" s="20"/>
      <c r="AU85" s="20"/>
    </row>
    <row r="86" spans="1:47" x14ac:dyDescent="0.3">
      <c r="A86" s="20"/>
      <c r="B86" s="20"/>
      <c r="C86" s="20"/>
      <c r="D86" s="20"/>
      <c r="E86" s="20"/>
      <c r="F86" s="20"/>
      <c r="G86" s="20"/>
      <c r="H86" s="20"/>
      <c r="I86" s="20"/>
      <c r="J86" s="20"/>
      <c r="K86" s="20"/>
      <c r="L86" s="20"/>
      <c r="M86" s="20"/>
      <c r="N86" s="20"/>
      <c r="O86" s="20"/>
      <c r="P86" s="20"/>
      <c r="Q86" s="20"/>
      <c r="R86" s="20"/>
      <c r="S86" s="20"/>
      <c r="T86" s="20"/>
      <c r="U86" s="20"/>
      <c r="V86" s="20"/>
      <c r="W86" s="20"/>
      <c r="X86" s="20"/>
      <c r="Y86" s="20"/>
      <c r="Z86" s="20"/>
      <c r="AA86" s="20"/>
      <c r="AB86" s="20"/>
      <c r="AC86" s="20"/>
      <c r="AD86" s="20"/>
      <c r="AE86" s="20"/>
      <c r="AF86" s="20"/>
      <c r="AG86" s="20"/>
      <c r="AH86" s="20"/>
      <c r="AI86" s="20"/>
      <c r="AJ86" s="20"/>
      <c r="AK86" s="20"/>
      <c r="AL86" s="20"/>
      <c r="AM86" s="20"/>
      <c r="AN86" s="20"/>
      <c r="AO86" s="20"/>
      <c r="AP86" s="20"/>
      <c r="AQ86" s="20"/>
      <c r="AR86" s="20"/>
      <c r="AS86" s="20"/>
      <c r="AT86" s="20"/>
      <c r="AU86" s="20"/>
    </row>
    <row r="87" spans="1:47" x14ac:dyDescent="0.3">
      <c r="A87" s="20"/>
      <c r="B87" s="20"/>
      <c r="C87" s="20"/>
      <c r="D87" s="20"/>
      <c r="E87" s="20"/>
      <c r="F87" s="20"/>
      <c r="G87" s="20"/>
      <c r="H87" s="20"/>
      <c r="I87" s="20"/>
      <c r="J87" s="20"/>
      <c r="K87" s="20"/>
      <c r="L87" s="20"/>
      <c r="M87" s="20"/>
      <c r="N87" s="20"/>
      <c r="O87" s="20"/>
      <c r="P87" s="20"/>
      <c r="Q87" s="20"/>
      <c r="R87" s="20"/>
      <c r="S87" s="20"/>
      <c r="T87" s="20"/>
      <c r="U87" s="20"/>
      <c r="V87" s="20"/>
      <c r="W87" s="20"/>
      <c r="X87" s="20"/>
      <c r="Y87" s="20"/>
      <c r="Z87" s="20"/>
      <c r="AA87" s="20"/>
      <c r="AB87" s="20"/>
      <c r="AC87" s="20"/>
      <c r="AD87" s="20"/>
      <c r="AE87" s="20"/>
      <c r="AF87" s="20"/>
      <c r="AG87" s="20"/>
      <c r="AH87" s="20"/>
      <c r="AI87" s="20"/>
      <c r="AJ87" s="20"/>
      <c r="AK87" s="20"/>
      <c r="AL87" s="20"/>
      <c r="AM87" s="20"/>
      <c r="AN87" s="20"/>
      <c r="AO87" s="20"/>
      <c r="AP87" s="20"/>
      <c r="AQ87" s="20"/>
      <c r="AR87" s="20"/>
      <c r="AS87" s="20"/>
      <c r="AT87" s="20"/>
      <c r="AU87" s="20"/>
    </row>
    <row r="88" spans="1:47" x14ac:dyDescent="0.3">
      <c r="A88" s="20"/>
      <c r="B88" s="20"/>
      <c r="C88" s="20"/>
      <c r="D88" s="20"/>
      <c r="E88" s="20"/>
      <c r="F88" s="20"/>
      <c r="G88" s="20"/>
      <c r="H88" s="20"/>
      <c r="I88" s="20"/>
      <c r="J88" s="20"/>
      <c r="K88" s="20"/>
      <c r="L88" s="20"/>
      <c r="M88" s="20"/>
      <c r="N88" s="20"/>
      <c r="O88" s="20"/>
      <c r="P88" s="20"/>
      <c r="Q88" s="20"/>
      <c r="R88" s="20"/>
      <c r="S88" s="20"/>
      <c r="T88" s="20"/>
      <c r="U88" s="20"/>
      <c r="V88" s="20"/>
      <c r="W88" s="20"/>
      <c r="X88" s="20"/>
      <c r="Y88" s="20"/>
      <c r="Z88" s="20"/>
      <c r="AA88" s="20"/>
      <c r="AB88" s="20"/>
      <c r="AC88" s="20"/>
      <c r="AD88" s="20"/>
      <c r="AE88" s="20"/>
      <c r="AF88" s="20"/>
      <c r="AG88" s="20"/>
      <c r="AH88" s="20"/>
      <c r="AI88" s="20"/>
      <c r="AJ88" s="20"/>
      <c r="AK88" s="20"/>
      <c r="AL88" s="20"/>
      <c r="AM88" s="20"/>
      <c r="AN88" s="20"/>
      <c r="AO88" s="20"/>
      <c r="AP88" s="20"/>
      <c r="AQ88" s="20"/>
      <c r="AR88" s="20"/>
      <c r="AS88" s="20"/>
      <c r="AT88" s="20"/>
      <c r="AU88" s="20"/>
    </row>
    <row r="89" spans="1:47" x14ac:dyDescent="0.3">
      <c r="A89" s="20"/>
      <c r="B89" s="20"/>
      <c r="C89" s="20"/>
      <c r="D89" s="20"/>
      <c r="E89" s="20"/>
      <c r="F89" s="20"/>
      <c r="G89" s="20"/>
      <c r="H89" s="20"/>
      <c r="I89" s="20"/>
      <c r="J89" s="20"/>
      <c r="K89" s="20"/>
      <c r="L89" s="20"/>
      <c r="M89" s="20"/>
      <c r="N89" s="20"/>
      <c r="O89" s="20"/>
      <c r="P89" s="20"/>
      <c r="Q89" s="20"/>
      <c r="R89" s="20"/>
      <c r="S89" s="20"/>
      <c r="T89" s="20"/>
      <c r="U89" s="20"/>
      <c r="V89" s="20"/>
      <c r="W89" s="20"/>
      <c r="X89" s="20"/>
      <c r="Y89" s="20"/>
      <c r="Z89" s="20"/>
      <c r="AA89" s="20"/>
      <c r="AB89" s="20"/>
      <c r="AC89" s="20"/>
      <c r="AD89" s="20"/>
      <c r="AE89" s="20"/>
      <c r="AF89" s="20"/>
      <c r="AG89" s="20"/>
      <c r="AH89" s="20"/>
      <c r="AI89" s="20"/>
      <c r="AJ89" s="20"/>
      <c r="AK89" s="20"/>
      <c r="AL89" s="20"/>
      <c r="AM89" s="20"/>
      <c r="AN89" s="20"/>
      <c r="AO89" s="20"/>
      <c r="AP89" s="20"/>
      <c r="AQ89" s="20"/>
      <c r="AR89" s="20"/>
      <c r="AS89" s="20"/>
      <c r="AT89" s="20"/>
      <c r="AU89" s="20"/>
    </row>
    <row r="90" spans="1:47" x14ac:dyDescent="0.3">
      <c r="A90" s="20"/>
      <c r="B90" s="20"/>
      <c r="C90" s="20"/>
      <c r="D90" s="20"/>
      <c r="E90" s="20"/>
      <c r="F90" s="20"/>
      <c r="G90" s="20"/>
      <c r="H90" s="20"/>
      <c r="I90" s="20"/>
      <c r="J90" s="20"/>
      <c r="K90" s="20"/>
      <c r="L90" s="20"/>
      <c r="M90" s="20"/>
      <c r="N90" s="20"/>
      <c r="O90" s="20"/>
      <c r="P90" s="20"/>
      <c r="Q90" s="20"/>
      <c r="R90" s="20"/>
      <c r="S90" s="20"/>
      <c r="T90" s="20"/>
      <c r="U90" s="20"/>
      <c r="V90" s="20"/>
      <c r="W90" s="20"/>
      <c r="X90" s="20"/>
      <c r="Y90" s="20"/>
      <c r="Z90" s="20"/>
      <c r="AA90" s="20"/>
      <c r="AB90" s="20"/>
      <c r="AC90" s="20"/>
      <c r="AD90" s="20"/>
      <c r="AE90" s="20"/>
      <c r="AF90" s="20"/>
      <c r="AG90" s="20"/>
      <c r="AH90" s="20"/>
      <c r="AI90" s="20"/>
      <c r="AJ90" s="20"/>
      <c r="AK90" s="20"/>
      <c r="AL90" s="20"/>
      <c r="AM90" s="20"/>
      <c r="AN90" s="20"/>
      <c r="AO90" s="20"/>
      <c r="AP90" s="20"/>
      <c r="AQ90" s="20"/>
      <c r="AR90" s="20"/>
      <c r="AS90" s="20"/>
      <c r="AT90" s="20"/>
      <c r="AU90" s="20"/>
    </row>
    <row r="91" spans="1:47" x14ac:dyDescent="0.3">
      <c r="A91" s="20"/>
      <c r="B91" s="20"/>
      <c r="C91" s="20"/>
      <c r="D91" s="20"/>
      <c r="E91" s="20"/>
      <c r="F91" s="20"/>
      <c r="G91" s="20"/>
      <c r="H91" s="20"/>
      <c r="I91" s="20"/>
      <c r="J91" s="20"/>
      <c r="K91" s="20"/>
      <c r="L91" s="20"/>
      <c r="M91" s="20"/>
      <c r="N91" s="20"/>
      <c r="O91" s="20"/>
      <c r="P91" s="20"/>
      <c r="Q91" s="20"/>
      <c r="R91" s="20"/>
      <c r="S91" s="20"/>
      <c r="T91" s="20"/>
      <c r="U91" s="20"/>
      <c r="V91" s="20"/>
      <c r="W91" s="20"/>
      <c r="X91" s="20"/>
      <c r="Y91" s="20"/>
      <c r="Z91" s="20"/>
      <c r="AA91" s="20"/>
      <c r="AB91" s="20"/>
      <c r="AC91" s="20"/>
      <c r="AD91" s="20"/>
      <c r="AE91" s="20"/>
      <c r="AF91" s="20"/>
      <c r="AG91" s="20"/>
      <c r="AH91" s="20"/>
      <c r="AI91" s="20"/>
      <c r="AJ91" s="20"/>
      <c r="AK91" s="20"/>
      <c r="AL91" s="20"/>
      <c r="AM91" s="20"/>
      <c r="AN91" s="20"/>
      <c r="AO91" s="20"/>
      <c r="AP91" s="20"/>
      <c r="AQ91" s="20"/>
      <c r="AR91" s="20"/>
      <c r="AS91" s="20"/>
      <c r="AT91" s="20"/>
      <c r="AU91" s="20"/>
    </row>
    <row r="92" spans="1:47" x14ac:dyDescent="0.3">
      <c r="A92" s="20"/>
      <c r="B92" s="20"/>
      <c r="C92" s="20"/>
      <c r="D92" s="20"/>
      <c r="E92" s="20"/>
      <c r="F92" s="20"/>
      <c r="G92" s="20"/>
      <c r="H92" s="20"/>
      <c r="I92" s="20"/>
      <c r="J92" s="20"/>
      <c r="K92" s="20"/>
      <c r="L92" s="20"/>
      <c r="M92" s="20"/>
      <c r="N92" s="20"/>
      <c r="O92" s="20"/>
      <c r="P92" s="20"/>
      <c r="Q92" s="20"/>
      <c r="R92" s="20"/>
      <c r="S92" s="20"/>
      <c r="T92" s="20"/>
      <c r="U92" s="20"/>
      <c r="V92" s="20"/>
      <c r="W92" s="20"/>
      <c r="X92" s="20"/>
      <c r="Y92" s="20"/>
      <c r="Z92" s="20"/>
      <c r="AA92" s="20"/>
      <c r="AB92" s="20"/>
      <c r="AC92" s="20"/>
      <c r="AD92" s="20"/>
      <c r="AE92" s="20"/>
      <c r="AF92" s="20"/>
      <c r="AG92" s="20"/>
      <c r="AH92" s="20"/>
      <c r="AI92" s="20"/>
      <c r="AJ92" s="20"/>
      <c r="AK92" s="20"/>
      <c r="AL92" s="20"/>
      <c r="AM92" s="20"/>
      <c r="AN92" s="20"/>
      <c r="AO92" s="20"/>
      <c r="AP92" s="20"/>
      <c r="AQ92" s="20"/>
      <c r="AR92" s="20"/>
      <c r="AS92" s="20"/>
      <c r="AT92" s="20"/>
      <c r="AU92" s="20"/>
    </row>
    <row r="93" spans="1:47" x14ac:dyDescent="0.3">
      <c r="A93" s="20"/>
      <c r="B93" s="20"/>
      <c r="C93" s="20"/>
      <c r="D93" s="20"/>
      <c r="E93" s="20"/>
      <c r="F93" s="20"/>
      <c r="G93" s="20"/>
      <c r="H93" s="20"/>
      <c r="I93" s="20"/>
      <c r="J93" s="20"/>
      <c r="K93" s="20"/>
      <c r="L93" s="20"/>
      <c r="M93" s="20"/>
      <c r="N93" s="20"/>
      <c r="O93" s="20"/>
      <c r="P93" s="20"/>
      <c r="Q93" s="20"/>
      <c r="R93" s="20"/>
      <c r="S93" s="20"/>
      <c r="T93" s="20"/>
      <c r="U93" s="20"/>
      <c r="V93" s="20"/>
      <c r="W93" s="20"/>
      <c r="X93" s="20"/>
      <c r="Y93" s="20"/>
      <c r="Z93" s="20"/>
      <c r="AA93" s="20"/>
      <c r="AB93" s="20"/>
      <c r="AC93" s="20"/>
      <c r="AD93" s="20"/>
      <c r="AE93" s="20"/>
      <c r="AF93" s="20"/>
      <c r="AG93" s="20"/>
      <c r="AH93" s="20"/>
      <c r="AI93" s="20"/>
      <c r="AJ93" s="20"/>
      <c r="AK93" s="20"/>
      <c r="AL93" s="20"/>
      <c r="AM93" s="20"/>
      <c r="AN93" s="20"/>
      <c r="AO93" s="20"/>
      <c r="AP93" s="20"/>
      <c r="AQ93" s="20"/>
      <c r="AR93" s="20"/>
      <c r="AS93" s="20"/>
      <c r="AT93" s="20"/>
      <c r="AU93" s="20"/>
    </row>
    <row r="94" spans="1:47" x14ac:dyDescent="0.3">
      <c r="A94" s="20"/>
      <c r="B94" s="20"/>
      <c r="C94" s="20"/>
      <c r="D94" s="20"/>
      <c r="E94" s="20"/>
      <c r="F94" s="20"/>
      <c r="G94" s="20"/>
      <c r="H94" s="20"/>
      <c r="I94" s="20"/>
      <c r="J94" s="20"/>
      <c r="K94" s="20"/>
      <c r="L94" s="20"/>
      <c r="M94" s="20"/>
      <c r="N94" s="20"/>
      <c r="O94" s="20"/>
      <c r="P94" s="20"/>
      <c r="Q94" s="20"/>
      <c r="R94" s="20"/>
      <c r="S94" s="20"/>
      <c r="T94" s="20"/>
      <c r="U94" s="20"/>
      <c r="V94" s="20"/>
      <c r="W94" s="20"/>
      <c r="X94" s="20"/>
      <c r="Y94" s="20"/>
      <c r="Z94" s="20"/>
      <c r="AA94" s="20"/>
      <c r="AB94" s="20"/>
      <c r="AC94" s="20"/>
      <c r="AD94" s="20"/>
      <c r="AE94" s="20"/>
      <c r="AF94" s="20"/>
      <c r="AG94" s="20"/>
      <c r="AH94" s="20"/>
      <c r="AI94" s="20"/>
      <c r="AJ94" s="20"/>
      <c r="AK94" s="20"/>
      <c r="AL94" s="20"/>
      <c r="AM94" s="20"/>
      <c r="AN94" s="20"/>
      <c r="AO94" s="20"/>
      <c r="AP94" s="20"/>
      <c r="AQ94" s="20"/>
      <c r="AR94" s="20"/>
      <c r="AS94" s="20"/>
      <c r="AT94" s="20"/>
      <c r="AU94" s="20"/>
    </row>
    <row r="95" spans="1:47" x14ac:dyDescent="0.3">
      <c r="A95" s="20"/>
      <c r="B95" s="20"/>
      <c r="C95" s="20"/>
      <c r="D95" s="20"/>
      <c r="E95" s="20"/>
      <c r="F95" s="20"/>
      <c r="G95" s="20"/>
      <c r="H95" s="20"/>
      <c r="I95" s="20"/>
      <c r="J95" s="20"/>
      <c r="K95" s="20"/>
      <c r="L95" s="20"/>
      <c r="M95" s="20"/>
      <c r="N95" s="20"/>
      <c r="O95" s="20"/>
      <c r="P95" s="20"/>
      <c r="Q95" s="20"/>
      <c r="R95" s="20"/>
      <c r="S95" s="20"/>
      <c r="T95" s="20"/>
      <c r="U95" s="20"/>
      <c r="V95" s="20"/>
      <c r="W95" s="20"/>
      <c r="X95" s="20"/>
      <c r="Y95" s="20"/>
      <c r="Z95" s="20"/>
      <c r="AA95" s="20"/>
      <c r="AB95" s="20"/>
      <c r="AC95" s="20"/>
      <c r="AD95" s="20"/>
      <c r="AE95" s="20"/>
      <c r="AF95" s="20"/>
      <c r="AG95" s="20"/>
      <c r="AH95" s="20"/>
      <c r="AI95" s="20"/>
      <c r="AJ95" s="20"/>
      <c r="AK95" s="20"/>
      <c r="AL95" s="20"/>
      <c r="AM95" s="20"/>
      <c r="AN95" s="20"/>
      <c r="AO95" s="20"/>
      <c r="AP95" s="20"/>
      <c r="AQ95" s="20"/>
      <c r="AR95" s="20"/>
      <c r="AS95" s="20"/>
      <c r="AT95" s="20"/>
      <c r="AU95" s="20"/>
    </row>
    <row r="96" spans="1:47" x14ac:dyDescent="0.3">
      <c r="A96" s="20"/>
      <c r="B96" s="20"/>
      <c r="C96" s="20"/>
      <c r="D96" s="20"/>
      <c r="E96" s="20"/>
      <c r="F96" s="20"/>
      <c r="G96" s="20"/>
      <c r="H96" s="20"/>
      <c r="I96" s="20"/>
      <c r="J96" s="20"/>
      <c r="K96" s="20"/>
      <c r="L96" s="20"/>
      <c r="M96" s="20"/>
      <c r="N96" s="20"/>
      <c r="O96" s="20"/>
      <c r="P96" s="20"/>
      <c r="Q96" s="20"/>
      <c r="R96" s="20"/>
      <c r="S96" s="20"/>
      <c r="T96" s="20"/>
      <c r="U96" s="20"/>
      <c r="V96" s="20"/>
      <c r="W96" s="20"/>
      <c r="X96" s="20"/>
      <c r="Y96" s="20"/>
      <c r="Z96" s="20"/>
      <c r="AA96" s="20"/>
      <c r="AB96" s="20"/>
      <c r="AC96" s="20"/>
      <c r="AD96" s="20"/>
      <c r="AE96" s="20"/>
      <c r="AF96" s="20"/>
      <c r="AG96" s="20"/>
      <c r="AH96" s="20"/>
      <c r="AI96" s="20"/>
      <c r="AJ96" s="20"/>
      <c r="AK96" s="20"/>
      <c r="AL96" s="20"/>
      <c r="AM96" s="20"/>
      <c r="AN96" s="20"/>
      <c r="AO96" s="20"/>
      <c r="AP96" s="20"/>
      <c r="AQ96" s="20"/>
      <c r="AR96" s="20"/>
      <c r="AS96" s="20"/>
      <c r="AT96" s="20"/>
      <c r="AU96" s="20"/>
    </row>
    <row r="97" spans="1:47" x14ac:dyDescent="0.3">
      <c r="A97" s="20"/>
      <c r="B97" s="20"/>
      <c r="C97" s="20"/>
      <c r="D97" s="20"/>
      <c r="E97" s="20"/>
      <c r="F97" s="20"/>
      <c r="G97" s="20"/>
      <c r="H97" s="20"/>
      <c r="I97" s="20"/>
      <c r="J97" s="20"/>
      <c r="K97" s="20"/>
      <c r="L97" s="20"/>
      <c r="M97" s="20"/>
      <c r="N97" s="20"/>
      <c r="O97" s="20"/>
      <c r="P97" s="20"/>
      <c r="Q97" s="20"/>
      <c r="R97" s="20"/>
      <c r="S97" s="20"/>
      <c r="T97" s="20"/>
      <c r="U97" s="20"/>
      <c r="V97" s="20"/>
      <c r="W97" s="20"/>
      <c r="X97" s="20"/>
      <c r="Y97" s="20"/>
      <c r="Z97" s="20"/>
      <c r="AA97" s="20"/>
      <c r="AB97" s="20"/>
      <c r="AC97" s="20"/>
      <c r="AD97" s="20"/>
      <c r="AE97" s="20"/>
      <c r="AF97" s="20"/>
      <c r="AG97" s="20"/>
      <c r="AH97" s="20"/>
      <c r="AI97" s="20"/>
      <c r="AJ97" s="20"/>
      <c r="AK97" s="20"/>
      <c r="AL97" s="20"/>
      <c r="AM97" s="20"/>
      <c r="AN97" s="20"/>
      <c r="AO97" s="20"/>
      <c r="AP97" s="20"/>
      <c r="AQ97" s="20"/>
      <c r="AR97" s="20"/>
      <c r="AS97" s="20"/>
      <c r="AT97" s="20"/>
      <c r="AU97" s="20"/>
    </row>
    <row r="98" spans="1:47" x14ac:dyDescent="0.3">
      <c r="A98" s="20"/>
      <c r="B98" s="20"/>
      <c r="C98" s="20"/>
      <c r="D98" s="20"/>
      <c r="E98" s="20"/>
      <c r="F98" s="20"/>
      <c r="G98" s="20"/>
      <c r="H98" s="20"/>
      <c r="I98" s="20"/>
      <c r="J98" s="20"/>
      <c r="K98" s="20"/>
      <c r="L98" s="20"/>
      <c r="M98" s="20"/>
      <c r="N98" s="20"/>
      <c r="O98" s="20"/>
      <c r="P98" s="20"/>
      <c r="Q98" s="20"/>
      <c r="R98" s="20"/>
      <c r="S98" s="20"/>
      <c r="T98" s="20"/>
      <c r="U98" s="20"/>
      <c r="V98" s="20"/>
      <c r="W98" s="20"/>
      <c r="X98" s="20"/>
      <c r="Y98" s="20"/>
      <c r="Z98" s="20"/>
      <c r="AA98" s="20"/>
      <c r="AB98" s="20"/>
      <c r="AC98" s="20"/>
      <c r="AD98" s="20"/>
      <c r="AE98" s="20"/>
      <c r="AF98" s="20"/>
      <c r="AG98" s="20"/>
      <c r="AH98" s="20"/>
      <c r="AI98" s="20"/>
      <c r="AJ98" s="20"/>
      <c r="AK98" s="20"/>
      <c r="AL98" s="20"/>
      <c r="AM98" s="20"/>
      <c r="AN98" s="20"/>
      <c r="AO98" s="20"/>
      <c r="AP98" s="20"/>
      <c r="AQ98" s="20"/>
      <c r="AR98" s="20"/>
      <c r="AS98" s="20"/>
      <c r="AT98" s="20"/>
      <c r="AU98" s="20"/>
    </row>
    <row r="99" spans="1:47" x14ac:dyDescent="0.3">
      <c r="A99" s="20"/>
      <c r="B99" s="20"/>
      <c r="C99" s="20"/>
      <c r="D99" s="20"/>
      <c r="E99" s="20"/>
      <c r="F99" s="20"/>
      <c r="G99" s="20"/>
      <c r="H99" s="20"/>
      <c r="I99" s="20"/>
      <c r="J99" s="20"/>
      <c r="K99" s="20"/>
      <c r="L99" s="20"/>
      <c r="M99" s="20"/>
      <c r="N99" s="20"/>
      <c r="O99" s="20"/>
      <c r="P99" s="20"/>
      <c r="Q99" s="20"/>
      <c r="R99" s="20"/>
      <c r="S99" s="20"/>
      <c r="T99" s="20"/>
      <c r="U99" s="20"/>
      <c r="V99" s="20"/>
      <c r="W99" s="20"/>
      <c r="X99" s="20"/>
      <c r="Y99" s="20"/>
      <c r="Z99" s="20"/>
      <c r="AA99" s="20"/>
      <c r="AB99" s="20"/>
      <c r="AC99" s="20"/>
      <c r="AD99" s="20"/>
      <c r="AE99" s="20"/>
      <c r="AF99" s="20"/>
      <c r="AG99" s="20"/>
      <c r="AH99" s="20"/>
      <c r="AI99" s="20"/>
      <c r="AJ99" s="20"/>
      <c r="AK99" s="20"/>
      <c r="AL99" s="20"/>
      <c r="AM99" s="20"/>
      <c r="AN99" s="20"/>
      <c r="AO99" s="20"/>
      <c r="AP99" s="20"/>
      <c r="AQ99" s="20"/>
      <c r="AR99" s="20"/>
      <c r="AS99" s="20"/>
      <c r="AT99" s="20"/>
      <c r="AU99" s="20"/>
    </row>
    <row r="100" spans="1:47" x14ac:dyDescent="0.3">
      <c r="A100" s="20"/>
      <c r="B100" s="20"/>
      <c r="C100" s="20"/>
      <c r="D100" s="20"/>
      <c r="E100" s="20"/>
      <c r="F100" s="20"/>
      <c r="G100" s="20"/>
      <c r="H100" s="20"/>
      <c r="I100" s="20"/>
      <c r="J100" s="20"/>
      <c r="K100" s="20"/>
      <c r="L100" s="20"/>
      <c r="M100" s="20"/>
      <c r="N100" s="20"/>
      <c r="O100" s="20"/>
      <c r="P100" s="20"/>
      <c r="Q100" s="20"/>
      <c r="R100" s="20"/>
      <c r="S100" s="20"/>
      <c r="T100" s="20"/>
      <c r="U100" s="20"/>
      <c r="V100" s="20"/>
      <c r="W100" s="20"/>
      <c r="X100" s="20"/>
      <c r="Y100" s="20"/>
      <c r="Z100" s="20"/>
      <c r="AA100" s="20"/>
      <c r="AB100" s="20"/>
      <c r="AC100" s="20"/>
      <c r="AD100" s="20"/>
      <c r="AE100" s="20"/>
      <c r="AF100" s="20"/>
      <c r="AG100" s="20"/>
      <c r="AH100" s="20"/>
      <c r="AI100" s="20"/>
      <c r="AJ100" s="20"/>
      <c r="AK100" s="20"/>
      <c r="AL100" s="20"/>
      <c r="AM100" s="20"/>
      <c r="AN100" s="20"/>
      <c r="AO100" s="20"/>
      <c r="AP100" s="20"/>
      <c r="AQ100" s="20"/>
      <c r="AR100" s="20"/>
      <c r="AS100" s="20"/>
      <c r="AT100" s="20"/>
      <c r="AU100" s="20"/>
    </row>
    <row r="101" spans="1:47" x14ac:dyDescent="0.3">
      <c r="A101" s="20"/>
      <c r="B101" s="20"/>
      <c r="C101" s="20"/>
      <c r="D101" s="20"/>
      <c r="E101" s="20"/>
      <c r="F101" s="20"/>
      <c r="G101" s="20"/>
      <c r="H101" s="20"/>
      <c r="I101" s="20"/>
      <c r="J101" s="20"/>
      <c r="K101" s="20"/>
      <c r="L101" s="20"/>
      <c r="M101" s="20"/>
      <c r="N101" s="20"/>
      <c r="O101" s="20"/>
      <c r="P101" s="20"/>
      <c r="Q101" s="20"/>
      <c r="R101" s="20"/>
      <c r="S101" s="20"/>
      <c r="T101" s="20"/>
      <c r="U101" s="20"/>
      <c r="V101" s="20"/>
      <c r="W101" s="20"/>
      <c r="X101" s="20"/>
      <c r="Y101" s="20"/>
      <c r="Z101" s="20"/>
      <c r="AA101" s="20"/>
      <c r="AB101" s="20"/>
      <c r="AC101" s="20"/>
      <c r="AD101" s="20"/>
      <c r="AE101" s="20"/>
      <c r="AF101" s="20"/>
      <c r="AG101" s="20"/>
      <c r="AH101" s="20"/>
      <c r="AI101" s="20"/>
      <c r="AJ101" s="20"/>
      <c r="AK101" s="20"/>
      <c r="AL101" s="20"/>
      <c r="AM101" s="20"/>
      <c r="AN101" s="20"/>
      <c r="AO101" s="20"/>
      <c r="AP101" s="20"/>
      <c r="AQ101" s="20"/>
      <c r="AR101" s="20"/>
      <c r="AS101" s="20"/>
      <c r="AT101" s="20"/>
      <c r="AU101" s="20"/>
    </row>
    <row r="102" spans="1:47" x14ac:dyDescent="0.3">
      <c r="A102" s="20"/>
      <c r="B102" s="20"/>
      <c r="C102" s="20"/>
      <c r="D102" s="20"/>
      <c r="E102" s="20"/>
      <c r="F102" s="20"/>
      <c r="G102" s="20"/>
      <c r="H102" s="20"/>
      <c r="I102" s="20"/>
      <c r="J102" s="20"/>
      <c r="K102" s="20"/>
      <c r="L102" s="20"/>
      <c r="M102" s="20"/>
      <c r="N102" s="20"/>
      <c r="O102" s="20"/>
      <c r="P102" s="20"/>
      <c r="Q102" s="20"/>
      <c r="R102" s="20"/>
      <c r="S102" s="20"/>
      <c r="T102" s="20"/>
      <c r="U102" s="20"/>
      <c r="V102" s="20"/>
      <c r="W102" s="20"/>
      <c r="X102" s="20"/>
      <c r="Y102" s="20"/>
      <c r="Z102" s="20"/>
      <c r="AA102" s="20"/>
      <c r="AB102" s="20"/>
      <c r="AC102" s="20"/>
      <c r="AD102" s="20"/>
      <c r="AE102" s="20"/>
      <c r="AF102" s="20"/>
      <c r="AG102" s="20"/>
      <c r="AH102" s="20"/>
      <c r="AI102" s="20"/>
      <c r="AJ102" s="20"/>
      <c r="AK102" s="20"/>
      <c r="AL102" s="20"/>
      <c r="AM102" s="20"/>
      <c r="AN102" s="20"/>
      <c r="AO102" s="20"/>
      <c r="AP102" s="20"/>
      <c r="AQ102" s="20"/>
      <c r="AR102" s="20"/>
      <c r="AS102" s="20"/>
      <c r="AT102" s="20"/>
      <c r="AU102" s="20"/>
    </row>
    <row r="103" spans="1:47" x14ac:dyDescent="0.3">
      <c r="A103" s="20"/>
      <c r="B103" s="20"/>
      <c r="C103" s="20"/>
      <c r="D103" s="20"/>
      <c r="E103" s="20"/>
      <c r="F103" s="20"/>
      <c r="G103" s="20"/>
      <c r="H103" s="20"/>
      <c r="I103" s="20"/>
      <c r="J103" s="20"/>
      <c r="K103" s="20"/>
      <c r="L103" s="20"/>
      <c r="M103" s="20"/>
      <c r="N103" s="20"/>
      <c r="O103" s="20"/>
      <c r="P103" s="20"/>
      <c r="Q103" s="20"/>
      <c r="R103" s="20"/>
      <c r="S103" s="20"/>
      <c r="T103" s="20"/>
      <c r="U103" s="20"/>
      <c r="V103" s="20"/>
      <c r="W103" s="20"/>
      <c r="X103" s="20"/>
      <c r="Y103" s="20"/>
      <c r="Z103" s="20"/>
      <c r="AA103" s="20"/>
      <c r="AB103" s="20"/>
      <c r="AC103" s="20"/>
      <c r="AD103" s="20"/>
      <c r="AE103" s="20"/>
      <c r="AF103" s="20"/>
      <c r="AG103" s="20"/>
      <c r="AH103" s="20"/>
      <c r="AI103" s="20"/>
      <c r="AJ103" s="20"/>
      <c r="AK103" s="20"/>
      <c r="AL103" s="20"/>
      <c r="AM103" s="20"/>
      <c r="AN103" s="20"/>
      <c r="AO103" s="20"/>
      <c r="AP103" s="20"/>
      <c r="AQ103" s="20"/>
      <c r="AR103" s="20"/>
      <c r="AS103" s="20"/>
      <c r="AT103" s="20"/>
      <c r="AU103" s="20"/>
    </row>
    <row r="104" spans="1:47" x14ac:dyDescent="0.3">
      <c r="A104" s="20"/>
      <c r="B104" s="20"/>
      <c r="C104" s="20"/>
      <c r="D104" s="20"/>
      <c r="E104" s="20"/>
      <c r="F104" s="20"/>
      <c r="G104" s="20"/>
      <c r="H104" s="20"/>
      <c r="I104" s="20"/>
      <c r="J104" s="20"/>
      <c r="K104" s="20"/>
      <c r="L104" s="20"/>
      <c r="M104" s="20"/>
      <c r="N104" s="20"/>
      <c r="O104" s="20"/>
      <c r="P104" s="20"/>
      <c r="Q104" s="20"/>
      <c r="R104" s="20"/>
      <c r="S104" s="20"/>
      <c r="T104" s="20"/>
      <c r="U104" s="20"/>
      <c r="V104" s="20"/>
      <c r="W104" s="20"/>
      <c r="X104" s="20"/>
      <c r="Y104" s="20"/>
      <c r="Z104" s="20"/>
      <c r="AA104" s="20"/>
      <c r="AB104" s="20"/>
      <c r="AC104" s="20"/>
      <c r="AD104" s="20"/>
      <c r="AE104" s="20"/>
      <c r="AF104" s="20"/>
      <c r="AG104" s="20"/>
      <c r="AH104" s="20"/>
      <c r="AI104" s="20"/>
      <c r="AJ104" s="20"/>
      <c r="AK104" s="20"/>
      <c r="AL104" s="20"/>
      <c r="AM104" s="20"/>
      <c r="AN104" s="20"/>
      <c r="AO104" s="20"/>
      <c r="AP104" s="20"/>
      <c r="AQ104" s="20"/>
      <c r="AR104" s="20"/>
      <c r="AS104" s="20"/>
      <c r="AT104" s="20"/>
      <c r="AU104" s="20"/>
    </row>
    <row r="105" spans="1:47" x14ac:dyDescent="0.3">
      <c r="A105" s="20"/>
      <c r="B105" s="20"/>
      <c r="C105" s="20"/>
      <c r="D105" s="20"/>
      <c r="E105" s="20"/>
      <c r="F105" s="20"/>
      <c r="G105" s="20"/>
      <c r="H105" s="20"/>
      <c r="I105" s="20"/>
      <c r="J105" s="20"/>
      <c r="K105" s="20"/>
      <c r="L105" s="20"/>
      <c r="M105" s="20"/>
      <c r="N105" s="20"/>
      <c r="O105" s="20"/>
      <c r="P105" s="20"/>
      <c r="Q105" s="20"/>
      <c r="R105" s="20"/>
      <c r="S105" s="20"/>
      <c r="T105" s="20"/>
      <c r="U105" s="20"/>
      <c r="V105" s="20"/>
      <c r="W105" s="20"/>
      <c r="X105" s="20"/>
      <c r="Y105" s="20"/>
      <c r="Z105" s="20"/>
      <c r="AA105" s="20"/>
      <c r="AB105" s="20"/>
      <c r="AC105" s="20"/>
      <c r="AD105" s="20"/>
      <c r="AE105" s="20"/>
      <c r="AF105" s="20"/>
      <c r="AG105" s="20"/>
      <c r="AH105" s="20"/>
      <c r="AI105" s="20"/>
      <c r="AJ105" s="20"/>
      <c r="AK105" s="20"/>
      <c r="AL105" s="20"/>
      <c r="AM105" s="20"/>
      <c r="AN105" s="20"/>
      <c r="AO105" s="20"/>
      <c r="AP105" s="20"/>
      <c r="AQ105" s="20"/>
      <c r="AR105" s="20"/>
      <c r="AS105" s="20"/>
      <c r="AT105" s="20"/>
      <c r="AU105" s="20"/>
    </row>
    <row r="106" spans="1:47" x14ac:dyDescent="0.3">
      <c r="A106" s="20"/>
      <c r="B106" s="20"/>
      <c r="C106" s="20"/>
      <c r="D106" s="20"/>
      <c r="E106" s="20"/>
      <c r="F106" s="20"/>
      <c r="G106" s="20"/>
      <c r="H106" s="20"/>
      <c r="I106" s="20"/>
      <c r="J106" s="20"/>
      <c r="K106" s="20"/>
      <c r="L106" s="20"/>
      <c r="M106" s="20"/>
      <c r="N106" s="20"/>
      <c r="O106" s="20"/>
      <c r="P106" s="20"/>
      <c r="Q106" s="20"/>
      <c r="R106" s="20"/>
      <c r="S106" s="20"/>
      <c r="T106" s="20"/>
      <c r="U106" s="20"/>
      <c r="V106" s="20"/>
      <c r="W106" s="20"/>
      <c r="X106" s="20"/>
      <c r="Y106" s="20"/>
      <c r="Z106" s="20"/>
      <c r="AA106" s="20"/>
      <c r="AB106" s="20"/>
      <c r="AC106" s="20"/>
      <c r="AD106" s="20"/>
      <c r="AE106" s="20"/>
      <c r="AF106" s="20"/>
      <c r="AG106" s="20"/>
      <c r="AH106" s="20"/>
      <c r="AI106" s="20"/>
      <c r="AJ106" s="20"/>
      <c r="AK106" s="20"/>
      <c r="AL106" s="20"/>
      <c r="AM106" s="20"/>
      <c r="AN106" s="20"/>
      <c r="AO106" s="20"/>
      <c r="AP106" s="20"/>
      <c r="AQ106" s="20"/>
      <c r="AR106" s="20"/>
      <c r="AS106" s="20"/>
      <c r="AT106" s="20"/>
      <c r="AU106" s="20"/>
    </row>
    <row r="107" spans="1:47" x14ac:dyDescent="0.3">
      <c r="A107" s="20"/>
      <c r="B107" s="20"/>
      <c r="C107" s="20"/>
      <c r="D107" s="20"/>
      <c r="E107" s="20"/>
      <c r="F107" s="20"/>
      <c r="G107" s="20"/>
      <c r="H107" s="20"/>
      <c r="I107" s="20"/>
      <c r="J107" s="20"/>
      <c r="K107" s="20"/>
      <c r="L107" s="20"/>
      <c r="M107" s="20"/>
      <c r="N107" s="20"/>
      <c r="O107" s="20"/>
      <c r="P107" s="20"/>
      <c r="Q107" s="20"/>
      <c r="R107" s="20"/>
      <c r="S107" s="20"/>
      <c r="T107" s="20"/>
      <c r="U107" s="20"/>
      <c r="V107" s="20"/>
      <c r="W107" s="20"/>
      <c r="X107" s="20"/>
      <c r="Y107" s="20"/>
      <c r="Z107" s="20"/>
      <c r="AA107" s="20"/>
      <c r="AB107" s="20"/>
      <c r="AC107" s="20"/>
      <c r="AD107" s="20"/>
      <c r="AE107" s="20"/>
      <c r="AF107" s="20"/>
      <c r="AG107" s="20"/>
      <c r="AH107" s="20"/>
      <c r="AI107" s="20"/>
      <c r="AJ107" s="20"/>
      <c r="AK107" s="20"/>
      <c r="AL107" s="20"/>
      <c r="AM107" s="20"/>
      <c r="AN107" s="20"/>
      <c r="AO107" s="20"/>
      <c r="AP107" s="20"/>
      <c r="AQ107" s="20"/>
      <c r="AR107" s="20"/>
      <c r="AS107" s="20"/>
      <c r="AT107" s="20"/>
      <c r="AU107" s="20"/>
    </row>
    <row r="108" spans="1:47" x14ac:dyDescent="0.3">
      <c r="A108" s="20"/>
      <c r="B108" s="20"/>
      <c r="C108" s="20"/>
      <c r="D108" s="20"/>
      <c r="E108" s="20"/>
      <c r="F108" s="20"/>
      <c r="G108" s="20"/>
      <c r="H108" s="20"/>
      <c r="I108" s="20"/>
      <c r="J108" s="20"/>
      <c r="K108" s="20"/>
      <c r="L108" s="20"/>
      <c r="M108" s="20"/>
      <c r="N108" s="20"/>
      <c r="O108" s="20"/>
      <c r="P108" s="20"/>
      <c r="Q108" s="20"/>
      <c r="R108" s="20"/>
      <c r="S108" s="20"/>
      <c r="T108" s="20"/>
      <c r="U108" s="20"/>
      <c r="V108" s="20"/>
      <c r="W108" s="20"/>
      <c r="X108" s="20"/>
      <c r="Y108" s="20"/>
      <c r="Z108" s="20"/>
      <c r="AA108" s="20"/>
      <c r="AB108" s="20"/>
      <c r="AC108" s="20"/>
      <c r="AD108" s="20"/>
      <c r="AE108" s="20"/>
      <c r="AF108" s="20"/>
      <c r="AG108" s="20"/>
      <c r="AH108" s="20"/>
      <c r="AI108" s="20"/>
      <c r="AJ108" s="20"/>
      <c r="AK108" s="20"/>
      <c r="AL108" s="20"/>
      <c r="AM108" s="20"/>
      <c r="AN108" s="20"/>
      <c r="AO108" s="20"/>
      <c r="AP108" s="20"/>
      <c r="AQ108" s="20"/>
      <c r="AR108" s="20"/>
      <c r="AS108" s="20"/>
      <c r="AT108" s="20"/>
      <c r="AU108" s="20"/>
    </row>
    <row r="109" spans="1:47" x14ac:dyDescent="0.3">
      <c r="A109" s="20"/>
      <c r="B109" s="20"/>
      <c r="C109" s="20"/>
      <c r="D109" s="20"/>
      <c r="E109" s="20"/>
      <c r="F109" s="20"/>
      <c r="G109" s="20"/>
      <c r="H109" s="20"/>
      <c r="I109" s="20"/>
      <c r="J109" s="20"/>
      <c r="K109" s="20"/>
      <c r="L109" s="20"/>
      <c r="M109" s="20"/>
      <c r="N109" s="20"/>
      <c r="O109" s="20"/>
      <c r="P109" s="20"/>
      <c r="Q109" s="20"/>
      <c r="R109" s="20"/>
      <c r="S109" s="20"/>
      <c r="T109" s="20"/>
      <c r="U109" s="20"/>
      <c r="V109" s="20"/>
      <c r="W109" s="20"/>
      <c r="X109" s="20"/>
      <c r="Y109" s="20"/>
      <c r="Z109" s="20"/>
      <c r="AA109" s="20"/>
      <c r="AB109" s="20"/>
      <c r="AC109" s="20"/>
      <c r="AD109" s="20"/>
      <c r="AE109" s="20"/>
      <c r="AF109" s="20"/>
      <c r="AG109" s="20"/>
      <c r="AH109" s="20"/>
      <c r="AI109" s="20"/>
      <c r="AJ109" s="20"/>
      <c r="AK109" s="20"/>
      <c r="AL109" s="20"/>
      <c r="AM109" s="20"/>
      <c r="AN109" s="20"/>
      <c r="AO109" s="20"/>
      <c r="AP109" s="20"/>
      <c r="AQ109" s="20"/>
      <c r="AR109" s="20"/>
      <c r="AS109" s="20"/>
      <c r="AT109" s="20"/>
      <c r="AU109" s="20"/>
    </row>
    <row r="110" spans="1:47" x14ac:dyDescent="0.3">
      <c r="A110" s="20"/>
      <c r="B110" s="20"/>
      <c r="C110" s="20"/>
      <c r="D110" s="20"/>
      <c r="E110" s="20"/>
      <c r="F110" s="20"/>
      <c r="G110" s="20"/>
      <c r="H110" s="20"/>
      <c r="I110" s="20"/>
      <c r="J110" s="20"/>
      <c r="K110" s="20"/>
      <c r="L110" s="20"/>
      <c r="M110" s="20"/>
      <c r="N110" s="20"/>
      <c r="O110" s="20"/>
      <c r="P110" s="20"/>
      <c r="Q110" s="20"/>
      <c r="R110" s="20"/>
      <c r="S110" s="20"/>
      <c r="T110" s="20"/>
      <c r="U110" s="20"/>
      <c r="V110" s="20"/>
      <c r="W110" s="20"/>
      <c r="X110" s="20"/>
      <c r="Y110" s="20"/>
      <c r="Z110" s="20"/>
      <c r="AA110" s="20"/>
      <c r="AB110" s="20"/>
      <c r="AC110" s="20"/>
      <c r="AD110" s="20"/>
      <c r="AE110" s="20"/>
      <c r="AF110" s="20"/>
      <c r="AG110" s="20"/>
      <c r="AH110" s="20"/>
      <c r="AI110" s="20"/>
      <c r="AJ110" s="20"/>
      <c r="AK110" s="20"/>
      <c r="AL110" s="20"/>
      <c r="AM110" s="20"/>
      <c r="AN110" s="20"/>
      <c r="AO110" s="20"/>
      <c r="AP110" s="20"/>
      <c r="AQ110" s="20"/>
      <c r="AR110" s="20"/>
      <c r="AS110" s="20"/>
      <c r="AT110" s="20"/>
      <c r="AU110" s="20"/>
    </row>
    <row r="111" spans="1:47" x14ac:dyDescent="0.3">
      <c r="A111" s="20"/>
      <c r="B111" s="20"/>
      <c r="C111" s="20"/>
      <c r="D111" s="20"/>
      <c r="E111" s="20"/>
      <c r="F111" s="20"/>
      <c r="G111" s="20"/>
      <c r="H111" s="20"/>
      <c r="I111" s="20"/>
      <c r="J111" s="20"/>
      <c r="K111" s="20"/>
      <c r="L111" s="20"/>
      <c r="M111" s="20"/>
      <c r="N111" s="20"/>
      <c r="O111" s="20"/>
      <c r="P111" s="20"/>
      <c r="Q111" s="20"/>
      <c r="R111" s="20"/>
      <c r="S111" s="20"/>
      <c r="T111" s="20"/>
      <c r="U111" s="20"/>
      <c r="V111" s="20"/>
      <c r="W111" s="20"/>
      <c r="X111" s="20"/>
      <c r="Y111" s="20"/>
      <c r="Z111" s="20"/>
      <c r="AA111" s="20"/>
      <c r="AB111" s="20"/>
      <c r="AC111" s="20"/>
      <c r="AD111" s="20"/>
      <c r="AE111" s="20"/>
      <c r="AF111" s="20"/>
      <c r="AG111" s="20"/>
      <c r="AH111" s="20"/>
      <c r="AI111" s="20"/>
      <c r="AJ111" s="20"/>
      <c r="AK111" s="20"/>
      <c r="AL111" s="20"/>
      <c r="AM111" s="20"/>
      <c r="AN111" s="20"/>
      <c r="AO111" s="20"/>
      <c r="AP111" s="20"/>
      <c r="AQ111" s="20"/>
      <c r="AR111" s="20"/>
      <c r="AS111" s="20"/>
      <c r="AT111" s="20"/>
      <c r="AU111" s="20"/>
    </row>
    <row r="112" spans="1:47" x14ac:dyDescent="0.3">
      <c r="A112" s="20"/>
      <c r="B112" s="20"/>
      <c r="C112" s="20"/>
      <c r="D112" s="20"/>
      <c r="E112" s="20"/>
      <c r="F112" s="20"/>
      <c r="G112" s="20"/>
      <c r="H112" s="20"/>
      <c r="I112" s="20"/>
      <c r="J112" s="20"/>
      <c r="K112" s="20"/>
      <c r="L112" s="20"/>
      <c r="M112" s="20"/>
      <c r="N112" s="20"/>
      <c r="O112" s="20"/>
      <c r="P112" s="20"/>
      <c r="Q112" s="20"/>
      <c r="R112" s="20"/>
      <c r="S112" s="20"/>
      <c r="T112" s="20"/>
      <c r="U112" s="20"/>
      <c r="V112" s="20"/>
      <c r="W112" s="20"/>
      <c r="X112" s="20"/>
      <c r="Y112" s="20"/>
      <c r="Z112" s="20"/>
      <c r="AA112" s="20"/>
      <c r="AB112" s="20"/>
      <c r="AC112" s="20"/>
      <c r="AD112" s="20"/>
      <c r="AE112" s="20"/>
      <c r="AF112" s="20"/>
      <c r="AG112" s="20"/>
      <c r="AH112" s="20"/>
      <c r="AI112" s="20"/>
      <c r="AJ112" s="20"/>
      <c r="AK112" s="20"/>
      <c r="AL112" s="20"/>
      <c r="AM112" s="20"/>
      <c r="AN112" s="20"/>
      <c r="AO112" s="20"/>
      <c r="AP112" s="20"/>
      <c r="AQ112" s="20"/>
      <c r="AR112" s="20"/>
      <c r="AS112" s="20"/>
      <c r="AT112" s="20"/>
      <c r="AU112" s="20"/>
    </row>
    <row r="113" spans="1:47" x14ac:dyDescent="0.3">
      <c r="A113" s="20"/>
      <c r="B113" s="20"/>
      <c r="C113" s="20"/>
      <c r="D113" s="20"/>
      <c r="E113" s="20"/>
      <c r="F113" s="20"/>
      <c r="G113" s="20"/>
      <c r="H113" s="20"/>
      <c r="I113" s="20"/>
      <c r="J113" s="20"/>
      <c r="K113" s="20"/>
      <c r="L113" s="20"/>
      <c r="M113" s="20"/>
      <c r="N113" s="20"/>
      <c r="O113" s="20"/>
      <c r="P113" s="20"/>
      <c r="Q113" s="20"/>
      <c r="R113" s="20"/>
      <c r="S113" s="20"/>
      <c r="T113" s="20"/>
      <c r="U113" s="20"/>
      <c r="V113" s="20"/>
      <c r="W113" s="20"/>
      <c r="X113" s="20"/>
      <c r="Y113" s="20"/>
      <c r="Z113" s="20"/>
      <c r="AA113" s="20"/>
      <c r="AB113" s="20"/>
      <c r="AC113" s="20"/>
      <c r="AD113" s="20"/>
      <c r="AE113" s="20"/>
      <c r="AF113" s="20"/>
      <c r="AG113" s="20"/>
      <c r="AH113" s="20"/>
      <c r="AI113" s="20"/>
      <c r="AJ113" s="20"/>
      <c r="AK113" s="20"/>
      <c r="AL113" s="20"/>
      <c r="AM113" s="20"/>
      <c r="AN113" s="20"/>
      <c r="AO113" s="20"/>
      <c r="AP113" s="20"/>
      <c r="AQ113" s="20"/>
      <c r="AR113" s="20"/>
      <c r="AS113" s="20"/>
      <c r="AT113" s="20"/>
      <c r="AU113" s="20"/>
    </row>
    <row r="114" spans="1:47" x14ac:dyDescent="0.3">
      <c r="A114" s="20"/>
      <c r="B114" s="20"/>
      <c r="C114" s="20"/>
      <c r="D114" s="20"/>
      <c r="E114" s="20"/>
      <c r="F114" s="20"/>
      <c r="G114" s="20"/>
      <c r="H114" s="20"/>
      <c r="I114" s="20"/>
      <c r="J114" s="20"/>
      <c r="K114" s="20"/>
      <c r="L114" s="20"/>
      <c r="M114" s="20"/>
      <c r="N114" s="20"/>
      <c r="O114" s="20"/>
      <c r="P114" s="20"/>
      <c r="Q114" s="20"/>
      <c r="R114" s="20"/>
      <c r="S114" s="20"/>
      <c r="T114" s="20"/>
      <c r="U114" s="20"/>
      <c r="V114" s="20"/>
      <c r="W114" s="20"/>
      <c r="X114" s="20"/>
      <c r="Y114" s="20"/>
      <c r="Z114" s="20"/>
      <c r="AA114" s="20"/>
      <c r="AB114" s="20"/>
      <c r="AC114" s="20"/>
      <c r="AD114" s="20"/>
      <c r="AE114" s="20"/>
      <c r="AF114" s="20"/>
      <c r="AG114" s="20"/>
      <c r="AH114" s="20"/>
      <c r="AI114" s="20"/>
      <c r="AJ114" s="20"/>
      <c r="AK114" s="20"/>
      <c r="AL114" s="20"/>
      <c r="AM114" s="20"/>
      <c r="AN114" s="20"/>
      <c r="AO114" s="20"/>
      <c r="AP114" s="20"/>
      <c r="AQ114" s="20"/>
      <c r="AR114" s="20"/>
      <c r="AS114" s="20"/>
      <c r="AT114" s="20"/>
      <c r="AU114" s="20"/>
    </row>
    <row r="115" spans="1:47" x14ac:dyDescent="0.3">
      <c r="A115" s="20"/>
      <c r="B115" s="20"/>
      <c r="C115" s="20"/>
      <c r="D115" s="20"/>
      <c r="E115" s="20"/>
      <c r="F115" s="20"/>
      <c r="G115" s="20"/>
      <c r="H115" s="20"/>
      <c r="I115" s="20"/>
      <c r="J115" s="20"/>
      <c r="K115" s="20"/>
      <c r="L115" s="20"/>
      <c r="M115" s="20"/>
      <c r="N115" s="20"/>
      <c r="O115" s="20"/>
      <c r="P115" s="20"/>
      <c r="Q115" s="20"/>
      <c r="R115" s="20"/>
      <c r="S115" s="20"/>
      <c r="T115" s="20"/>
      <c r="U115" s="20"/>
      <c r="V115" s="20"/>
      <c r="W115" s="20"/>
      <c r="X115" s="20"/>
      <c r="Y115" s="20"/>
      <c r="Z115" s="20"/>
      <c r="AA115" s="20"/>
      <c r="AB115" s="20"/>
      <c r="AC115" s="20"/>
      <c r="AD115" s="20"/>
      <c r="AE115" s="20"/>
      <c r="AF115" s="20"/>
      <c r="AG115" s="20"/>
      <c r="AH115" s="20"/>
      <c r="AI115" s="20"/>
      <c r="AJ115" s="20"/>
      <c r="AK115" s="20"/>
      <c r="AL115" s="20"/>
      <c r="AM115" s="20"/>
      <c r="AN115" s="20"/>
      <c r="AO115" s="20"/>
      <c r="AP115" s="20"/>
      <c r="AQ115" s="20"/>
      <c r="AR115" s="20"/>
      <c r="AS115" s="20"/>
      <c r="AT115" s="20"/>
      <c r="AU115" s="20"/>
    </row>
    <row r="116" spans="1:47" x14ac:dyDescent="0.3">
      <c r="A116" s="20"/>
      <c r="B116" s="20"/>
      <c r="C116" s="20"/>
      <c r="D116" s="20"/>
      <c r="E116" s="20"/>
      <c r="F116" s="20"/>
      <c r="G116" s="20"/>
      <c r="H116" s="20"/>
      <c r="I116" s="20"/>
      <c r="J116" s="20"/>
      <c r="K116" s="20"/>
      <c r="L116" s="20"/>
      <c r="M116" s="20"/>
      <c r="N116" s="20"/>
      <c r="O116" s="20"/>
      <c r="P116" s="20"/>
      <c r="Q116" s="20"/>
      <c r="R116" s="20"/>
      <c r="S116" s="20"/>
      <c r="T116" s="20"/>
      <c r="U116" s="20"/>
      <c r="V116" s="20"/>
      <c r="W116" s="20"/>
      <c r="X116" s="20"/>
      <c r="Y116" s="20"/>
      <c r="Z116" s="20"/>
      <c r="AA116" s="20"/>
      <c r="AB116" s="20"/>
      <c r="AC116" s="20"/>
      <c r="AD116" s="20"/>
      <c r="AE116" s="20"/>
      <c r="AF116" s="20"/>
      <c r="AG116" s="20"/>
      <c r="AH116" s="20"/>
      <c r="AI116" s="20"/>
      <c r="AJ116" s="20"/>
      <c r="AK116" s="20"/>
      <c r="AL116" s="20"/>
      <c r="AM116" s="20"/>
      <c r="AN116" s="20"/>
      <c r="AO116" s="20"/>
      <c r="AP116" s="20"/>
      <c r="AQ116" s="20"/>
      <c r="AR116" s="20"/>
      <c r="AS116" s="20"/>
      <c r="AT116" s="20"/>
      <c r="AU116" s="20"/>
    </row>
    <row r="117" spans="1:47" x14ac:dyDescent="0.3">
      <c r="A117" s="20"/>
      <c r="B117" s="20"/>
      <c r="C117" s="20"/>
      <c r="D117" s="20"/>
      <c r="E117" s="20"/>
      <c r="F117" s="20"/>
      <c r="G117" s="20"/>
      <c r="H117" s="20"/>
      <c r="I117" s="20"/>
      <c r="J117" s="20"/>
      <c r="K117" s="20"/>
      <c r="L117" s="20"/>
      <c r="M117" s="20"/>
      <c r="N117" s="20"/>
      <c r="O117" s="20"/>
      <c r="P117" s="20"/>
      <c r="Q117" s="20"/>
      <c r="R117" s="20"/>
      <c r="S117" s="20"/>
      <c r="T117" s="20"/>
      <c r="U117" s="20"/>
      <c r="V117" s="20"/>
      <c r="W117" s="20"/>
      <c r="X117" s="20"/>
      <c r="Y117" s="20"/>
      <c r="Z117" s="20"/>
      <c r="AA117" s="20"/>
      <c r="AB117" s="20"/>
      <c r="AC117" s="20"/>
      <c r="AD117" s="20"/>
      <c r="AE117" s="20"/>
      <c r="AF117" s="20"/>
      <c r="AG117" s="20"/>
      <c r="AH117" s="20"/>
      <c r="AI117" s="20"/>
      <c r="AJ117" s="20"/>
      <c r="AK117" s="20"/>
      <c r="AL117" s="20"/>
      <c r="AM117" s="20"/>
      <c r="AN117" s="20"/>
      <c r="AO117" s="20"/>
      <c r="AP117" s="20"/>
      <c r="AQ117" s="20"/>
      <c r="AR117" s="20"/>
      <c r="AS117" s="20"/>
      <c r="AT117" s="20"/>
      <c r="AU117" s="20"/>
    </row>
    <row r="118" spans="1:47" x14ac:dyDescent="0.3">
      <c r="A118" s="20"/>
      <c r="B118" s="20"/>
      <c r="C118" s="20"/>
      <c r="D118" s="20"/>
      <c r="E118" s="20"/>
      <c r="F118" s="20"/>
      <c r="G118" s="20"/>
      <c r="H118" s="20"/>
      <c r="I118" s="20"/>
      <c r="J118" s="20"/>
      <c r="K118" s="20"/>
      <c r="L118" s="20"/>
      <c r="M118" s="20"/>
      <c r="N118" s="20"/>
      <c r="O118" s="20"/>
      <c r="P118" s="20"/>
      <c r="Q118" s="20"/>
      <c r="R118" s="20"/>
      <c r="S118" s="20"/>
      <c r="T118" s="20"/>
      <c r="U118" s="20"/>
      <c r="V118" s="20"/>
      <c r="W118" s="20"/>
      <c r="X118" s="20"/>
      <c r="Y118" s="20"/>
      <c r="Z118" s="20"/>
      <c r="AA118" s="20"/>
      <c r="AB118" s="20"/>
      <c r="AC118" s="20"/>
      <c r="AD118" s="20"/>
      <c r="AE118" s="20"/>
      <c r="AF118" s="20"/>
      <c r="AG118" s="20"/>
      <c r="AH118" s="20"/>
      <c r="AI118" s="20"/>
      <c r="AJ118" s="20"/>
      <c r="AK118" s="20"/>
      <c r="AL118" s="20"/>
      <c r="AM118" s="20"/>
      <c r="AN118" s="20"/>
      <c r="AO118" s="20"/>
      <c r="AP118" s="20"/>
      <c r="AQ118" s="20"/>
      <c r="AR118" s="20"/>
      <c r="AS118" s="20"/>
      <c r="AT118" s="20"/>
      <c r="AU118" s="20"/>
    </row>
    <row r="119" spans="1:47" x14ac:dyDescent="0.3">
      <c r="A119" s="20"/>
      <c r="B119" s="20"/>
      <c r="C119" s="20"/>
      <c r="D119" s="20"/>
      <c r="E119" s="20"/>
      <c r="F119" s="20"/>
      <c r="G119" s="20"/>
      <c r="H119" s="20"/>
      <c r="I119" s="20"/>
      <c r="J119" s="20"/>
      <c r="K119" s="20"/>
      <c r="L119" s="20"/>
      <c r="M119" s="20"/>
      <c r="N119" s="20"/>
      <c r="O119" s="20"/>
      <c r="P119" s="20"/>
      <c r="Q119" s="20"/>
      <c r="R119" s="20"/>
      <c r="S119" s="20"/>
      <c r="T119" s="20"/>
      <c r="U119" s="20"/>
      <c r="V119" s="20"/>
      <c r="W119" s="20"/>
      <c r="X119" s="20"/>
      <c r="Y119" s="20"/>
      <c r="Z119" s="20"/>
      <c r="AA119" s="20"/>
      <c r="AB119" s="20"/>
      <c r="AC119" s="20"/>
      <c r="AD119" s="20"/>
      <c r="AE119" s="20"/>
      <c r="AF119" s="20"/>
      <c r="AG119" s="20"/>
      <c r="AH119" s="20"/>
      <c r="AI119" s="20"/>
      <c r="AJ119" s="20"/>
      <c r="AK119" s="20"/>
      <c r="AL119" s="20"/>
      <c r="AM119" s="20"/>
      <c r="AN119" s="20"/>
      <c r="AO119" s="20"/>
      <c r="AP119" s="20"/>
      <c r="AQ119" s="20"/>
      <c r="AR119" s="20"/>
      <c r="AS119" s="20"/>
      <c r="AT119" s="20"/>
      <c r="AU119" s="20"/>
    </row>
    <row r="120" spans="1:47" x14ac:dyDescent="0.3">
      <c r="A120" s="20"/>
      <c r="B120" s="20"/>
      <c r="C120" s="20"/>
      <c r="D120" s="20"/>
      <c r="E120" s="20"/>
      <c r="F120" s="20"/>
      <c r="G120" s="20"/>
      <c r="H120" s="20"/>
      <c r="I120" s="20"/>
      <c r="J120" s="20"/>
      <c r="K120" s="20"/>
      <c r="L120" s="20"/>
      <c r="M120" s="20"/>
      <c r="N120" s="20"/>
      <c r="O120" s="20"/>
      <c r="P120" s="20"/>
      <c r="Q120" s="20"/>
      <c r="R120" s="20"/>
      <c r="S120" s="20"/>
      <c r="T120" s="20"/>
      <c r="U120" s="20"/>
      <c r="V120" s="20"/>
      <c r="W120" s="20"/>
      <c r="X120" s="20"/>
      <c r="Y120" s="20"/>
      <c r="Z120" s="20"/>
      <c r="AA120" s="20"/>
      <c r="AB120" s="20"/>
      <c r="AC120" s="20"/>
      <c r="AD120" s="20"/>
      <c r="AE120" s="20"/>
      <c r="AF120" s="20"/>
      <c r="AG120" s="20"/>
      <c r="AH120" s="20"/>
      <c r="AI120" s="20"/>
      <c r="AJ120" s="20"/>
      <c r="AK120" s="20"/>
      <c r="AL120" s="20"/>
      <c r="AM120" s="20"/>
      <c r="AN120" s="20"/>
      <c r="AO120" s="20"/>
      <c r="AP120" s="20"/>
      <c r="AQ120" s="20"/>
      <c r="AR120" s="20"/>
      <c r="AS120" s="20"/>
      <c r="AT120" s="20"/>
      <c r="AU120" s="20"/>
    </row>
    <row r="121" spans="1:47" x14ac:dyDescent="0.3">
      <c r="A121" s="20"/>
      <c r="B121" s="20"/>
      <c r="C121" s="20"/>
      <c r="D121" s="20"/>
      <c r="E121" s="20"/>
      <c r="F121" s="20"/>
      <c r="G121" s="20"/>
      <c r="H121" s="20"/>
      <c r="I121" s="20"/>
      <c r="J121" s="20"/>
      <c r="K121" s="20"/>
      <c r="L121" s="20"/>
      <c r="M121" s="20"/>
      <c r="N121" s="20"/>
      <c r="O121" s="20"/>
      <c r="P121" s="20"/>
      <c r="Q121" s="20"/>
      <c r="R121" s="20"/>
      <c r="S121" s="20"/>
      <c r="T121" s="20"/>
      <c r="U121" s="20"/>
      <c r="V121" s="20"/>
      <c r="W121" s="20"/>
      <c r="X121" s="20"/>
      <c r="Y121" s="20"/>
      <c r="Z121" s="20"/>
      <c r="AA121" s="20"/>
      <c r="AB121" s="20"/>
      <c r="AC121" s="20"/>
      <c r="AD121" s="20"/>
      <c r="AE121" s="20"/>
      <c r="AF121" s="20"/>
      <c r="AG121" s="20"/>
      <c r="AH121" s="20"/>
      <c r="AI121" s="20"/>
      <c r="AJ121" s="20"/>
      <c r="AK121" s="20"/>
      <c r="AL121" s="20"/>
      <c r="AM121" s="20"/>
      <c r="AN121" s="20"/>
      <c r="AO121" s="20"/>
      <c r="AP121" s="20"/>
      <c r="AQ121" s="20"/>
      <c r="AR121" s="20"/>
      <c r="AS121" s="20"/>
      <c r="AT121" s="20"/>
      <c r="AU121" s="20"/>
    </row>
    <row r="122" spans="1:47" x14ac:dyDescent="0.3">
      <c r="A122" s="20"/>
      <c r="B122" s="20"/>
      <c r="C122" s="20"/>
      <c r="D122" s="20"/>
      <c r="E122" s="20"/>
      <c r="F122" s="20"/>
      <c r="G122" s="20"/>
      <c r="H122" s="20"/>
      <c r="I122" s="20"/>
      <c r="J122" s="20"/>
      <c r="K122" s="20"/>
      <c r="L122" s="20"/>
      <c r="M122" s="20"/>
      <c r="N122" s="20"/>
      <c r="O122" s="20"/>
      <c r="P122" s="20"/>
      <c r="Q122" s="20"/>
      <c r="R122" s="20"/>
      <c r="S122" s="20"/>
      <c r="T122" s="20"/>
      <c r="U122" s="20"/>
      <c r="V122" s="20"/>
      <c r="W122" s="20"/>
      <c r="X122" s="20"/>
      <c r="Y122" s="20"/>
      <c r="Z122" s="20"/>
      <c r="AA122" s="20"/>
      <c r="AB122" s="20"/>
      <c r="AC122" s="20"/>
      <c r="AD122" s="20"/>
      <c r="AE122" s="20"/>
      <c r="AF122" s="20"/>
      <c r="AG122" s="20"/>
      <c r="AH122" s="20"/>
      <c r="AI122" s="20"/>
      <c r="AJ122" s="20"/>
      <c r="AK122" s="20"/>
      <c r="AL122" s="20"/>
      <c r="AM122" s="20"/>
      <c r="AN122" s="20"/>
      <c r="AO122" s="20"/>
      <c r="AP122" s="20"/>
      <c r="AQ122" s="20"/>
      <c r="AR122" s="20"/>
      <c r="AS122" s="20"/>
      <c r="AT122" s="20"/>
      <c r="AU122" s="20"/>
    </row>
    <row r="123" spans="1:47" x14ac:dyDescent="0.3">
      <c r="A123" s="20"/>
      <c r="B123" s="20"/>
      <c r="C123" s="20"/>
      <c r="D123" s="20"/>
      <c r="E123" s="20"/>
      <c r="F123" s="20"/>
      <c r="G123" s="20"/>
      <c r="H123" s="20"/>
      <c r="I123" s="20"/>
      <c r="J123" s="20"/>
      <c r="K123" s="20"/>
      <c r="L123" s="20"/>
      <c r="M123" s="20"/>
      <c r="N123" s="20"/>
      <c r="O123" s="20"/>
      <c r="P123" s="20"/>
      <c r="Q123" s="20"/>
      <c r="R123" s="20"/>
      <c r="S123" s="20"/>
      <c r="T123" s="20"/>
      <c r="U123" s="20"/>
      <c r="V123" s="20"/>
      <c r="W123" s="20"/>
      <c r="X123" s="20"/>
      <c r="Y123" s="20"/>
      <c r="Z123" s="20"/>
      <c r="AA123" s="20"/>
      <c r="AB123" s="20"/>
      <c r="AC123" s="20"/>
      <c r="AD123" s="20"/>
      <c r="AE123" s="20"/>
      <c r="AF123" s="20"/>
      <c r="AG123" s="20"/>
      <c r="AH123" s="20"/>
      <c r="AI123" s="20"/>
      <c r="AJ123" s="20"/>
      <c r="AK123" s="20"/>
      <c r="AL123" s="20"/>
      <c r="AM123" s="20"/>
      <c r="AN123" s="20"/>
      <c r="AO123" s="20"/>
      <c r="AP123" s="20"/>
      <c r="AQ123" s="20"/>
      <c r="AR123" s="20"/>
      <c r="AS123" s="20"/>
      <c r="AT123" s="20"/>
      <c r="AU123" s="20"/>
    </row>
    <row r="124" spans="1:47" x14ac:dyDescent="0.3">
      <c r="A124" s="20"/>
      <c r="B124" s="20"/>
      <c r="C124" s="20"/>
      <c r="D124" s="20"/>
      <c r="E124" s="20"/>
      <c r="F124" s="20"/>
      <c r="G124" s="20"/>
      <c r="H124" s="20"/>
      <c r="I124" s="20"/>
      <c r="J124" s="20"/>
      <c r="K124" s="20"/>
      <c r="L124" s="20"/>
      <c r="M124" s="20"/>
      <c r="N124" s="20"/>
      <c r="O124" s="20"/>
      <c r="P124" s="20"/>
      <c r="Q124" s="20"/>
      <c r="R124" s="20"/>
      <c r="S124" s="20"/>
      <c r="T124" s="20"/>
      <c r="U124" s="20"/>
      <c r="V124" s="20"/>
      <c r="W124" s="20"/>
      <c r="X124" s="20"/>
      <c r="Y124" s="20"/>
      <c r="Z124" s="20"/>
      <c r="AA124" s="20"/>
      <c r="AB124" s="20"/>
      <c r="AC124" s="20"/>
      <c r="AD124" s="20"/>
      <c r="AE124" s="20"/>
      <c r="AF124" s="20"/>
      <c r="AG124" s="20"/>
      <c r="AH124" s="20"/>
      <c r="AI124" s="20"/>
      <c r="AJ124" s="20"/>
      <c r="AK124" s="20"/>
      <c r="AL124" s="20"/>
      <c r="AM124" s="20"/>
      <c r="AN124" s="20"/>
      <c r="AO124" s="20"/>
      <c r="AP124" s="20"/>
      <c r="AQ124" s="20"/>
      <c r="AR124" s="20"/>
      <c r="AS124" s="20"/>
      <c r="AT124" s="20"/>
      <c r="AU124" s="20"/>
    </row>
    <row r="125" spans="1:47" x14ac:dyDescent="0.3">
      <c r="A125" s="20"/>
      <c r="B125" s="20"/>
      <c r="C125" s="20"/>
      <c r="D125" s="20"/>
      <c r="E125" s="20"/>
      <c r="F125" s="20"/>
      <c r="G125" s="20"/>
      <c r="H125" s="20"/>
      <c r="I125" s="20"/>
      <c r="J125" s="20"/>
      <c r="K125" s="20"/>
      <c r="L125" s="20"/>
      <c r="M125" s="20"/>
      <c r="N125" s="20"/>
      <c r="O125" s="20"/>
      <c r="P125" s="20"/>
      <c r="Q125" s="20"/>
      <c r="R125" s="20"/>
      <c r="S125" s="20"/>
      <c r="T125" s="20"/>
      <c r="U125" s="20"/>
      <c r="V125" s="20"/>
      <c r="W125" s="20"/>
      <c r="X125" s="20"/>
      <c r="Y125" s="20"/>
      <c r="Z125" s="20"/>
      <c r="AA125" s="20"/>
      <c r="AB125" s="20"/>
      <c r="AC125" s="20"/>
      <c r="AD125" s="20"/>
      <c r="AE125" s="20"/>
      <c r="AF125" s="20"/>
      <c r="AG125" s="20"/>
      <c r="AH125" s="20"/>
      <c r="AI125" s="20"/>
      <c r="AJ125" s="20"/>
      <c r="AK125" s="20"/>
      <c r="AL125" s="20"/>
      <c r="AM125" s="20"/>
      <c r="AN125" s="20"/>
      <c r="AO125" s="20"/>
      <c r="AP125" s="20"/>
      <c r="AQ125" s="20"/>
      <c r="AR125" s="20"/>
      <c r="AS125" s="20"/>
      <c r="AT125" s="20"/>
      <c r="AU125" s="20"/>
    </row>
    <row r="126" spans="1:47" x14ac:dyDescent="0.3">
      <c r="A126" s="20"/>
      <c r="B126" s="20"/>
      <c r="C126" s="20"/>
      <c r="D126" s="20"/>
      <c r="E126" s="20"/>
      <c r="F126" s="20"/>
      <c r="G126" s="20"/>
      <c r="H126" s="20"/>
      <c r="I126" s="20"/>
      <c r="J126" s="20"/>
      <c r="K126" s="20"/>
      <c r="L126" s="20"/>
      <c r="M126" s="20"/>
      <c r="N126" s="20"/>
      <c r="O126" s="20"/>
      <c r="P126" s="20"/>
      <c r="Q126" s="20"/>
      <c r="R126" s="20"/>
      <c r="S126" s="20"/>
      <c r="T126" s="20"/>
      <c r="U126" s="20"/>
      <c r="V126" s="20"/>
      <c r="W126" s="20"/>
      <c r="X126" s="20"/>
      <c r="Y126" s="20"/>
      <c r="Z126" s="20"/>
      <c r="AA126" s="20"/>
      <c r="AB126" s="20"/>
      <c r="AC126" s="20"/>
      <c r="AD126" s="20"/>
      <c r="AE126" s="20"/>
      <c r="AF126" s="20"/>
      <c r="AG126" s="20"/>
      <c r="AH126" s="20"/>
      <c r="AI126" s="20"/>
      <c r="AJ126" s="20"/>
      <c r="AK126" s="20"/>
      <c r="AL126" s="20"/>
      <c r="AM126" s="20"/>
      <c r="AN126" s="20"/>
      <c r="AO126" s="20"/>
      <c r="AP126" s="20"/>
      <c r="AQ126" s="20"/>
      <c r="AR126" s="20"/>
      <c r="AS126" s="20"/>
      <c r="AT126" s="20"/>
      <c r="AU126" s="20"/>
    </row>
    <row r="127" spans="1:47" x14ac:dyDescent="0.3">
      <c r="A127" s="20"/>
      <c r="B127" s="20"/>
      <c r="C127" s="20"/>
      <c r="D127" s="20"/>
      <c r="E127" s="20"/>
      <c r="F127" s="20"/>
      <c r="G127" s="20"/>
      <c r="H127" s="20"/>
      <c r="I127" s="20"/>
      <c r="J127" s="20"/>
      <c r="K127" s="20"/>
      <c r="L127" s="20"/>
      <c r="M127" s="20"/>
      <c r="N127" s="20"/>
      <c r="O127" s="20"/>
      <c r="P127" s="20"/>
      <c r="Q127" s="20"/>
      <c r="R127" s="20"/>
      <c r="S127" s="20"/>
      <c r="T127" s="20"/>
      <c r="U127" s="20"/>
      <c r="V127" s="20"/>
      <c r="W127" s="20"/>
      <c r="X127" s="20"/>
      <c r="Y127" s="20"/>
      <c r="Z127" s="20"/>
      <c r="AA127" s="20"/>
      <c r="AB127" s="20"/>
      <c r="AC127" s="20"/>
      <c r="AD127" s="20"/>
      <c r="AE127" s="20"/>
      <c r="AF127" s="20"/>
      <c r="AG127" s="20"/>
      <c r="AH127" s="20"/>
      <c r="AI127" s="20"/>
      <c r="AJ127" s="20"/>
      <c r="AK127" s="20"/>
      <c r="AL127" s="20"/>
      <c r="AM127" s="20"/>
      <c r="AN127" s="20"/>
      <c r="AO127" s="20"/>
      <c r="AP127" s="20"/>
      <c r="AQ127" s="20"/>
      <c r="AR127" s="20"/>
      <c r="AS127" s="20"/>
      <c r="AT127" s="20"/>
      <c r="AU127" s="20"/>
    </row>
    <row r="128" spans="1:47" x14ac:dyDescent="0.3">
      <c r="A128" s="20"/>
      <c r="B128" s="20"/>
      <c r="C128" s="20"/>
      <c r="D128" s="20"/>
      <c r="E128" s="20"/>
      <c r="F128" s="20"/>
      <c r="G128" s="20"/>
      <c r="H128" s="20"/>
      <c r="I128" s="20"/>
      <c r="J128" s="20"/>
      <c r="K128" s="20"/>
      <c r="L128" s="20"/>
      <c r="M128" s="20"/>
      <c r="N128" s="20"/>
      <c r="O128" s="20"/>
      <c r="P128" s="20"/>
      <c r="Q128" s="20"/>
      <c r="R128" s="20"/>
      <c r="S128" s="20"/>
      <c r="T128" s="20"/>
      <c r="U128" s="20"/>
      <c r="V128" s="20"/>
      <c r="W128" s="20"/>
      <c r="X128" s="20"/>
      <c r="Y128" s="20"/>
      <c r="Z128" s="20"/>
      <c r="AA128" s="20"/>
      <c r="AB128" s="20"/>
      <c r="AC128" s="20"/>
      <c r="AD128" s="20"/>
      <c r="AE128" s="20"/>
      <c r="AF128" s="20"/>
      <c r="AG128" s="20"/>
      <c r="AH128" s="20"/>
      <c r="AI128" s="20"/>
      <c r="AJ128" s="20"/>
      <c r="AK128" s="20"/>
      <c r="AL128" s="20"/>
      <c r="AM128" s="20"/>
      <c r="AN128" s="20"/>
      <c r="AO128" s="20"/>
      <c r="AP128" s="20"/>
      <c r="AQ128" s="20"/>
      <c r="AR128" s="20"/>
      <c r="AS128" s="20"/>
      <c r="AT128" s="20"/>
      <c r="AU128" s="20"/>
    </row>
    <row r="129" spans="1:47" x14ac:dyDescent="0.3">
      <c r="A129" s="20"/>
      <c r="B129" s="20"/>
      <c r="C129" s="20"/>
      <c r="D129" s="20"/>
      <c r="E129" s="20"/>
      <c r="F129" s="20"/>
      <c r="G129" s="20"/>
      <c r="H129" s="20"/>
      <c r="I129" s="20"/>
      <c r="J129" s="20"/>
      <c r="K129" s="20"/>
      <c r="L129" s="20"/>
      <c r="M129" s="20"/>
      <c r="N129" s="20"/>
      <c r="O129" s="20"/>
      <c r="P129" s="20"/>
      <c r="Q129" s="20"/>
      <c r="R129" s="20"/>
      <c r="S129" s="20"/>
      <c r="T129" s="20"/>
      <c r="U129" s="20"/>
      <c r="V129" s="20"/>
      <c r="W129" s="20"/>
      <c r="X129" s="20"/>
      <c r="Y129" s="20"/>
      <c r="Z129" s="20"/>
      <c r="AA129" s="20"/>
      <c r="AB129" s="20"/>
      <c r="AC129" s="20"/>
      <c r="AD129" s="20"/>
      <c r="AE129" s="20"/>
      <c r="AF129" s="20"/>
      <c r="AG129" s="20"/>
      <c r="AH129" s="20"/>
      <c r="AI129" s="20"/>
      <c r="AJ129" s="20"/>
      <c r="AK129" s="20"/>
      <c r="AL129" s="20"/>
      <c r="AM129" s="20"/>
      <c r="AN129" s="20"/>
      <c r="AO129" s="20"/>
      <c r="AP129" s="20"/>
      <c r="AQ129" s="20"/>
      <c r="AR129" s="20"/>
      <c r="AS129" s="20"/>
      <c r="AT129" s="20"/>
      <c r="AU129" s="20"/>
    </row>
    <row r="130" spans="1:47" x14ac:dyDescent="0.3">
      <c r="A130" s="20"/>
      <c r="B130" s="20"/>
      <c r="C130" s="20"/>
      <c r="D130" s="20"/>
      <c r="E130" s="20"/>
      <c r="F130" s="20"/>
      <c r="G130" s="20"/>
      <c r="H130" s="20"/>
      <c r="I130" s="20"/>
      <c r="J130" s="20"/>
      <c r="K130" s="20"/>
      <c r="L130" s="20"/>
      <c r="M130" s="20"/>
      <c r="N130" s="20"/>
      <c r="O130" s="20"/>
      <c r="P130" s="20"/>
      <c r="Q130" s="20"/>
      <c r="R130" s="20"/>
      <c r="S130" s="20"/>
      <c r="T130" s="20"/>
      <c r="U130" s="20"/>
      <c r="V130" s="20"/>
      <c r="W130" s="20"/>
      <c r="X130" s="20"/>
      <c r="Y130" s="20"/>
      <c r="Z130" s="20"/>
      <c r="AA130" s="20"/>
      <c r="AB130" s="20"/>
      <c r="AC130" s="20"/>
      <c r="AD130" s="20"/>
      <c r="AE130" s="20"/>
      <c r="AF130" s="20"/>
      <c r="AG130" s="20"/>
      <c r="AH130" s="20"/>
      <c r="AI130" s="20"/>
      <c r="AJ130" s="20"/>
      <c r="AK130" s="20"/>
      <c r="AL130" s="20"/>
      <c r="AM130" s="20"/>
      <c r="AN130" s="20"/>
      <c r="AO130" s="20"/>
      <c r="AP130" s="20"/>
      <c r="AQ130" s="20"/>
      <c r="AR130" s="20"/>
      <c r="AS130" s="20"/>
      <c r="AT130" s="20"/>
      <c r="AU130" s="20"/>
    </row>
    <row r="131" spans="1:47" x14ac:dyDescent="0.3">
      <c r="A131" s="20"/>
      <c r="B131" s="20"/>
      <c r="C131" s="20"/>
      <c r="D131" s="20"/>
      <c r="E131" s="20"/>
      <c r="F131" s="20"/>
      <c r="G131" s="20"/>
      <c r="H131" s="20"/>
      <c r="I131" s="20"/>
      <c r="J131" s="20"/>
      <c r="K131" s="20"/>
      <c r="L131" s="20"/>
      <c r="M131" s="20"/>
      <c r="N131" s="20"/>
      <c r="O131" s="20"/>
      <c r="P131" s="20"/>
      <c r="Q131" s="20"/>
      <c r="R131" s="20"/>
      <c r="S131" s="20"/>
      <c r="T131" s="20"/>
      <c r="U131" s="20"/>
      <c r="V131" s="20"/>
      <c r="W131" s="20"/>
      <c r="X131" s="20"/>
      <c r="Y131" s="20"/>
      <c r="Z131" s="20"/>
      <c r="AA131" s="20"/>
      <c r="AB131" s="20"/>
      <c r="AC131" s="20"/>
      <c r="AD131" s="20"/>
      <c r="AE131" s="20"/>
      <c r="AF131" s="20"/>
      <c r="AG131" s="20"/>
      <c r="AH131" s="20"/>
      <c r="AI131" s="20"/>
      <c r="AJ131" s="20"/>
      <c r="AK131" s="20"/>
      <c r="AL131" s="20"/>
      <c r="AM131" s="20"/>
      <c r="AN131" s="20"/>
      <c r="AO131" s="20"/>
      <c r="AP131" s="20"/>
      <c r="AQ131" s="20"/>
      <c r="AR131" s="20"/>
      <c r="AS131" s="20"/>
      <c r="AT131" s="20"/>
      <c r="AU131" s="20"/>
    </row>
    <row r="132" spans="1:47" x14ac:dyDescent="0.3">
      <c r="A132" s="20"/>
      <c r="B132" s="20"/>
      <c r="C132" s="20"/>
      <c r="D132" s="20"/>
      <c r="E132" s="20"/>
      <c r="F132" s="20"/>
      <c r="G132" s="20"/>
      <c r="H132" s="20"/>
      <c r="I132" s="20"/>
      <c r="J132" s="20"/>
      <c r="K132" s="20"/>
      <c r="L132" s="20"/>
      <c r="M132" s="20"/>
      <c r="N132" s="20"/>
      <c r="O132" s="20"/>
      <c r="P132" s="20"/>
      <c r="Q132" s="20"/>
      <c r="R132" s="20"/>
      <c r="S132" s="20"/>
      <c r="T132" s="20"/>
      <c r="U132" s="20"/>
      <c r="V132" s="20"/>
      <c r="W132" s="20"/>
      <c r="X132" s="20"/>
      <c r="Y132" s="20"/>
      <c r="Z132" s="20"/>
      <c r="AA132" s="20"/>
      <c r="AB132" s="20"/>
      <c r="AC132" s="20"/>
      <c r="AD132" s="20"/>
      <c r="AE132" s="20"/>
      <c r="AF132" s="20"/>
      <c r="AG132" s="20"/>
      <c r="AH132" s="20"/>
      <c r="AI132" s="20"/>
      <c r="AJ132" s="20"/>
      <c r="AK132" s="20"/>
      <c r="AL132" s="20"/>
      <c r="AM132" s="20"/>
      <c r="AN132" s="20"/>
      <c r="AO132" s="20"/>
      <c r="AP132" s="20"/>
      <c r="AQ132" s="20"/>
      <c r="AR132" s="20"/>
      <c r="AS132" s="20"/>
      <c r="AT132" s="20"/>
      <c r="AU132" s="20"/>
    </row>
    <row r="133" spans="1:47" x14ac:dyDescent="0.3">
      <c r="A133" s="20"/>
      <c r="B133" s="20"/>
      <c r="C133" s="20"/>
      <c r="D133" s="20"/>
      <c r="E133" s="20"/>
      <c r="F133" s="20"/>
      <c r="G133" s="20"/>
      <c r="H133" s="20"/>
      <c r="I133" s="20"/>
      <c r="J133" s="20"/>
      <c r="K133" s="20"/>
      <c r="L133" s="20"/>
      <c r="M133" s="20"/>
      <c r="N133" s="20"/>
      <c r="O133" s="20"/>
      <c r="P133" s="20"/>
      <c r="Q133" s="20"/>
      <c r="R133" s="20"/>
      <c r="S133" s="20"/>
      <c r="T133" s="20"/>
      <c r="U133" s="20"/>
      <c r="V133" s="20"/>
      <c r="W133" s="20"/>
      <c r="X133" s="20"/>
      <c r="Y133" s="20"/>
      <c r="Z133" s="20"/>
      <c r="AA133" s="20"/>
      <c r="AB133" s="20"/>
      <c r="AC133" s="20"/>
      <c r="AD133" s="20"/>
      <c r="AE133" s="20"/>
      <c r="AF133" s="20"/>
      <c r="AG133" s="20"/>
      <c r="AH133" s="20"/>
      <c r="AI133" s="20"/>
      <c r="AJ133" s="20"/>
      <c r="AK133" s="20"/>
      <c r="AL133" s="20"/>
      <c r="AM133" s="20"/>
      <c r="AN133" s="20"/>
      <c r="AO133" s="20"/>
      <c r="AP133" s="20"/>
      <c r="AQ133" s="20"/>
      <c r="AR133" s="20"/>
      <c r="AS133" s="20"/>
      <c r="AT133" s="20"/>
      <c r="AU133" s="20"/>
    </row>
    <row r="134" spans="1:47" x14ac:dyDescent="0.3">
      <c r="A134" s="20"/>
      <c r="B134" s="20"/>
      <c r="C134" s="20"/>
      <c r="D134" s="20"/>
      <c r="E134" s="20"/>
      <c r="F134" s="20"/>
      <c r="G134" s="20"/>
      <c r="H134" s="20"/>
      <c r="I134" s="20"/>
      <c r="J134" s="20"/>
      <c r="K134" s="20"/>
      <c r="L134" s="20"/>
      <c r="M134" s="20"/>
      <c r="N134" s="20"/>
      <c r="O134" s="20"/>
      <c r="P134" s="20"/>
      <c r="Q134" s="20"/>
      <c r="R134" s="20"/>
      <c r="S134" s="20"/>
      <c r="T134" s="20"/>
      <c r="U134" s="20"/>
      <c r="V134" s="20"/>
      <c r="W134" s="20"/>
      <c r="X134" s="20"/>
      <c r="Y134" s="20"/>
      <c r="Z134" s="20"/>
      <c r="AA134" s="20"/>
      <c r="AB134" s="20"/>
      <c r="AC134" s="20"/>
      <c r="AD134" s="20"/>
      <c r="AE134" s="20"/>
      <c r="AF134" s="20"/>
      <c r="AG134" s="20"/>
      <c r="AH134" s="20"/>
      <c r="AI134" s="20"/>
      <c r="AJ134" s="20"/>
      <c r="AK134" s="20"/>
      <c r="AL134" s="20"/>
      <c r="AM134" s="20"/>
      <c r="AN134" s="20"/>
      <c r="AO134" s="20"/>
      <c r="AP134" s="20"/>
      <c r="AQ134" s="20"/>
      <c r="AR134" s="20"/>
      <c r="AS134" s="20"/>
      <c r="AT134" s="20"/>
      <c r="AU134" s="20"/>
    </row>
    <row r="135" spans="1:47" x14ac:dyDescent="0.3">
      <c r="A135" s="20"/>
      <c r="B135" s="20"/>
      <c r="C135" s="20"/>
      <c r="D135" s="20"/>
      <c r="E135" s="20"/>
      <c r="F135" s="20"/>
      <c r="G135" s="20"/>
      <c r="H135" s="20"/>
      <c r="I135" s="20"/>
      <c r="J135" s="20"/>
      <c r="K135" s="20"/>
      <c r="L135" s="20"/>
      <c r="M135" s="20"/>
      <c r="N135" s="20"/>
      <c r="O135" s="20"/>
      <c r="P135" s="20"/>
      <c r="Q135" s="20"/>
      <c r="R135" s="20"/>
      <c r="S135" s="20"/>
      <c r="T135" s="20"/>
      <c r="U135" s="20"/>
      <c r="V135" s="20"/>
      <c r="W135" s="20"/>
      <c r="X135" s="20"/>
      <c r="Y135" s="20"/>
      <c r="Z135" s="20"/>
      <c r="AA135" s="20"/>
      <c r="AB135" s="20"/>
      <c r="AC135" s="20"/>
      <c r="AD135" s="20"/>
      <c r="AE135" s="20"/>
      <c r="AF135" s="20"/>
      <c r="AG135" s="20"/>
      <c r="AH135" s="20"/>
      <c r="AI135" s="20"/>
      <c r="AJ135" s="20"/>
      <c r="AK135" s="20"/>
      <c r="AL135" s="20"/>
      <c r="AM135" s="20"/>
      <c r="AN135" s="20"/>
      <c r="AO135" s="20"/>
      <c r="AP135" s="20"/>
      <c r="AQ135" s="20"/>
      <c r="AR135" s="20"/>
      <c r="AS135" s="20"/>
      <c r="AT135" s="20"/>
      <c r="AU135" s="20"/>
    </row>
    <row r="136" spans="1:47" x14ac:dyDescent="0.3">
      <c r="A136" s="20"/>
      <c r="B136" s="20"/>
      <c r="C136" s="20"/>
      <c r="D136" s="20"/>
      <c r="E136" s="20"/>
      <c r="F136" s="20"/>
      <c r="G136" s="20"/>
      <c r="H136" s="20"/>
      <c r="I136" s="20"/>
      <c r="J136" s="20"/>
      <c r="K136" s="20"/>
      <c r="L136" s="20"/>
      <c r="M136" s="20"/>
      <c r="N136" s="20"/>
      <c r="O136" s="20"/>
      <c r="P136" s="20"/>
      <c r="Q136" s="20"/>
      <c r="R136" s="20"/>
      <c r="S136" s="20"/>
      <c r="T136" s="20"/>
      <c r="U136" s="20"/>
      <c r="V136" s="20"/>
      <c r="W136" s="20"/>
      <c r="X136" s="20"/>
      <c r="Y136" s="20"/>
      <c r="Z136" s="20"/>
      <c r="AA136" s="20"/>
      <c r="AB136" s="20"/>
      <c r="AC136" s="20"/>
      <c r="AD136" s="20"/>
      <c r="AE136" s="20"/>
      <c r="AF136" s="20"/>
      <c r="AG136" s="20"/>
      <c r="AH136" s="20"/>
      <c r="AI136" s="20"/>
      <c r="AJ136" s="20"/>
      <c r="AK136" s="20"/>
      <c r="AL136" s="20"/>
      <c r="AM136" s="20"/>
      <c r="AN136" s="20"/>
      <c r="AO136" s="20"/>
      <c r="AP136" s="20"/>
      <c r="AQ136" s="20"/>
      <c r="AR136" s="20"/>
      <c r="AS136" s="20"/>
      <c r="AT136" s="20"/>
      <c r="AU136" s="20"/>
    </row>
    <row r="137" spans="1:47" x14ac:dyDescent="0.3">
      <c r="A137" s="20"/>
      <c r="B137" s="20"/>
      <c r="C137" s="20"/>
      <c r="D137" s="20"/>
      <c r="E137" s="20"/>
      <c r="F137" s="20"/>
      <c r="G137" s="20"/>
      <c r="H137" s="20"/>
      <c r="I137" s="20"/>
      <c r="J137" s="20"/>
      <c r="K137" s="20"/>
      <c r="L137" s="20"/>
      <c r="M137" s="20"/>
      <c r="N137" s="20"/>
      <c r="O137" s="20"/>
      <c r="P137" s="20"/>
      <c r="Q137" s="20"/>
      <c r="R137" s="20"/>
      <c r="S137" s="20"/>
      <c r="T137" s="20"/>
      <c r="U137" s="20"/>
      <c r="V137" s="20"/>
      <c r="W137" s="20"/>
      <c r="X137" s="20"/>
      <c r="Y137" s="20"/>
      <c r="Z137" s="20"/>
      <c r="AA137" s="20"/>
      <c r="AB137" s="20"/>
      <c r="AC137" s="20"/>
      <c r="AD137" s="20"/>
      <c r="AE137" s="20"/>
      <c r="AF137" s="20"/>
      <c r="AG137" s="20"/>
      <c r="AH137" s="20"/>
      <c r="AI137" s="20"/>
      <c r="AJ137" s="20"/>
      <c r="AK137" s="20"/>
      <c r="AL137" s="20"/>
      <c r="AM137" s="20"/>
      <c r="AN137" s="20"/>
      <c r="AO137" s="20"/>
      <c r="AP137" s="20"/>
      <c r="AQ137" s="20"/>
      <c r="AR137" s="20"/>
      <c r="AS137" s="20"/>
      <c r="AT137" s="20"/>
      <c r="AU137" s="20"/>
    </row>
    <row r="138" spans="1:47" x14ac:dyDescent="0.3">
      <c r="A138" s="20"/>
      <c r="B138" s="20"/>
      <c r="C138" s="20"/>
      <c r="D138" s="20"/>
      <c r="E138" s="20"/>
      <c r="F138" s="20"/>
      <c r="G138" s="20"/>
      <c r="H138" s="20"/>
      <c r="I138" s="20"/>
      <c r="J138" s="20"/>
      <c r="K138" s="20"/>
      <c r="L138" s="20"/>
      <c r="M138" s="20"/>
      <c r="N138" s="20"/>
      <c r="O138" s="20"/>
      <c r="P138" s="20"/>
      <c r="Q138" s="20"/>
      <c r="R138" s="20"/>
      <c r="S138" s="20"/>
      <c r="T138" s="20"/>
      <c r="U138" s="20"/>
      <c r="V138" s="20"/>
      <c r="W138" s="20"/>
      <c r="X138" s="20"/>
      <c r="Y138" s="20"/>
      <c r="Z138" s="20"/>
      <c r="AA138" s="20"/>
      <c r="AB138" s="20"/>
      <c r="AC138" s="20"/>
      <c r="AD138" s="20"/>
      <c r="AE138" s="20"/>
      <c r="AF138" s="20"/>
      <c r="AG138" s="20"/>
      <c r="AH138" s="20"/>
      <c r="AI138" s="20"/>
      <c r="AJ138" s="20"/>
      <c r="AK138" s="20"/>
      <c r="AL138" s="20"/>
      <c r="AM138" s="20"/>
      <c r="AN138" s="20"/>
      <c r="AO138" s="20"/>
      <c r="AP138" s="20"/>
      <c r="AQ138" s="20"/>
      <c r="AR138" s="20"/>
      <c r="AS138" s="20"/>
      <c r="AT138" s="20"/>
      <c r="AU138" s="20"/>
    </row>
    <row r="139" spans="1:47" x14ac:dyDescent="0.3">
      <c r="A139" s="20"/>
      <c r="B139" s="20"/>
      <c r="C139" s="20"/>
      <c r="D139" s="20"/>
      <c r="E139" s="20"/>
      <c r="F139" s="20"/>
      <c r="G139" s="20"/>
      <c r="H139" s="20"/>
      <c r="I139" s="20"/>
      <c r="J139" s="20"/>
      <c r="K139" s="20"/>
      <c r="L139" s="20"/>
      <c r="M139" s="20"/>
      <c r="N139" s="20"/>
      <c r="O139" s="20"/>
      <c r="P139" s="20"/>
      <c r="Q139" s="20"/>
      <c r="R139" s="20"/>
      <c r="S139" s="20"/>
      <c r="T139" s="20"/>
      <c r="U139" s="20"/>
      <c r="V139" s="20"/>
      <c r="W139" s="20"/>
      <c r="X139" s="20"/>
      <c r="Y139" s="20"/>
      <c r="Z139" s="20"/>
      <c r="AA139" s="20"/>
      <c r="AB139" s="20"/>
      <c r="AC139" s="20"/>
      <c r="AD139" s="20"/>
      <c r="AE139" s="20"/>
      <c r="AF139" s="20"/>
      <c r="AG139" s="20"/>
      <c r="AH139" s="20"/>
      <c r="AI139" s="20"/>
      <c r="AJ139" s="20"/>
      <c r="AK139" s="20"/>
      <c r="AL139" s="20"/>
      <c r="AM139" s="20"/>
      <c r="AN139" s="20"/>
      <c r="AO139" s="20"/>
      <c r="AP139" s="20"/>
      <c r="AQ139" s="20"/>
      <c r="AR139" s="20"/>
      <c r="AS139" s="20"/>
      <c r="AT139" s="20"/>
      <c r="AU139" s="20"/>
    </row>
    <row r="140" spans="1:47" x14ac:dyDescent="0.3">
      <c r="A140" s="20"/>
      <c r="B140" s="20"/>
      <c r="C140" s="20"/>
      <c r="D140" s="20"/>
      <c r="E140" s="20"/>
      <c r="F140" s="20"/>
      <c r="G140" s="20"/>
      <c r="H140" s="20"/>
      <c r="I140" s="20"/>
      <c r="J140" s="20"/>
      <c r="K140" s="20"/>
      <c r="L140" s="20"/>
      <c r="M140" s="20"/>
      <c r="N140" s="20"/>
      <c r="O140" s="20"/>
      <c r="P140" s="20"/>
      <c r="Q140" s="20"/>
      <c r="R140" s="20"/>
      <c r="S140" s="20"/>
      <c r="T140" s="20"/>
      <c r="U140" s="20"/>
      <c r="V140" s="20"/>
      <c r="W140" s="20"/>
      <c r="X140" s="20"/>
      <c r="Y140" s="20"/>
      <c r="Z140" s="20"/>
      <c r="AA140" s="20"/>
      <c r="AB140" s="20"/>
      <c r="AC140" s="20"/>
      <c r="AD140" s="20"/>
      <c r="AE140" s="20"/>
      <c r="AF140" s="20"/>
      <c r="AG140" s="20"/>
      <c r="AH140" s="20"/>
      <c r="AI140" s="20"/>
      <c r="AJ140" s="20"/>
      <c r="AK140" s="20"/>
      <c r="AL140" s="20"/>
      <c r="AM140" s="20"/>
      <c r="AN140" s="20"/>
      <c r="AO140" s="20"/>
      <c r="AP140" s="20"/>
      <c r="AQ140" s="20"/>
      <c r="AR140" s="20"/>
      <c r="AS140" s="20"/>
      <c r="AT140" s="20"/>
      <c r="AU140" s="20"/>
    </row>
    <row r="141" spans="1:47" x14ac:dyDescent="0.3">
      <c r="A141" s="20"/>
      <c r="B141" s="20"/>
      <c r="C141" s="20"/>
      <c r="D141" s="20"/>
      <c r="E141" s="20"/>
      <c r="F141" s="20"/>
      <c r="G141" s="20"/>
      <c r="H141" s="20"/>
      <c r="I141" s="20"/>
      <c r="J141" s="20"/>
      <c r="K141" s="20"/>
      <c r="L141" s="20"/>
      <c r="M141" s="20"/>
      <c r="N141" s="20"/>
      <c r="O141" s="20"/>
      <c r="P141" s="20"/>
      <c r="Q141" s="20"/>
      <c r="R141" s="20"/>
      <c r="S141" s="20"/>
      <c r="T141" s="20"/>
      <c r="U141" s="20"/>
      <c r="V141" s="20"/>
      <c r="W141" s="20"/>
      <c r="X141" s="20"/>
      <c r="Y141" s="20"/>
      <c r="Z141" s="20"/>
      <c r="AA141" s="20"/>
      <c r="AB141" s="20"/>
      <c r="AC141" s="20"/>
      <c r="AD141" s="20"/>
      <c r="AE141" s="20"/>
      <c r="AF141" s="20"/>
      <c r="AG141" s="20"/>
      <c r="AH141" s="20"/>
      <c r="AI141" s="20"/>
      <c r="AJ141" s="20"/>
      <c r="AK141" s="20"/>
      <c r="AL141" s="20"/>
      <c r="AM141" s="20"/>
      <c r="AN141" s="20"/>
      <c r="AO141" s="20"/>
      <c r="AP141" s="20"/>
      <c r="AQ141" s="20"/>
      <c r="AR141" s="20"/>
      <c r="AS141" s="20"/>
      <c r="AT141" s="20"/>
      <c r="AU141" s="20"/>
    </row>
    <row r="142" spans="1:47" x14ac:dyDescent="0.3">
      <c r="A142" s="20"/>
      <c r="B142" s="20"/>
      <c r="C142" s="20"/>
      <c r="D142" s="20"/>
      <c r="E142" s="20"/>
      <c r="F142" s="20"/>
      <c r="G142" s="20"/>
      <c r="H142" s="20"/>
      <c r="I142" s="20"/>
      <c r="J142" s="20"/>
      <c r="K142" s="20"/>
      <c r="L142" s="20"/>
      <c r="M142" s="20"/>
      <c r="N142" s="20"/>
      <c r="O142" s="20"/>
      <c r="P142" s="20"/>
      <c r="Q142" s="20"/>
      <c r="R142" s="20"/>
      <c r="S142" s="20"/>
      <c r="T142" s="20"/>
      <c r="U142" s="20"/>
      <c r="V142" s="20"/>
      <c r="W142" s="20"/>
      <c r="X142" s="20"/>
      <c r="Y142" s="20"/>
      <c r="Z142" s="20"/>
      <c r="AA142" s="20"/>
      <c r="AB142" s="20"/>
      <c r="AC142" s="20"/>
      <c r="AD142" s="20"/>
      <c r="AE142" s="20"/>
      <c r="AF142" s="20"/>
      <c r="AG142" s="20"/>
      <c r="AH142" s="20"/>
      <c r="AI142" s="20"/>
      <c r="AJ142" s="20"/>
      <c r="AK142" s="20"/>
      <c r="AL142" s="20"/>
      <c r="AM142" s="20"/>
      <c r="AN142" s="20"/>
      <c r="AO142" s="20"/>
      <c r="AP142" s="20"/>
      <c r="AQ142" s="20"/>
      <c r="AR142" s="20"/>
      <c r="AS142" s="20"/>
      <c r="AT142" s="20"/>
      <c r="AU142" s="20"/>
    </row>
    <row r="143" spans="1:47" x14ac:dyDescent="0.3">
      <c r="A143" s="20"/>
      <c r="B143" s="20"/>
      <c r="C143" s="20"/>
      <c r="D143" s="20"/>
      <c r="E143" s="20"/>
      <c r="F143" s="20"/>
      <c r="G143" s="20"/>
      <c r="H143" s="20"/>
      <c r="I143" s="20"/>
      <c r="J143" s="20"/>
      <c r="K143" s="20"/>
      <c r="L143" s="20"/>
      <c r="M143" s="20"/>
      <c r="N143" s="20"/>
      <c r="O143" s="20"/>
      <c r="P143" s="20"/>
      <c r="Q143" s="20"/>
      <c r="R143" s="20"/>
      <c r="S143" s="20"/>
      <c r="T143" s="20"/>
      <c r="U143" s="20"/>
      <c r="V143" s="20"/>
      <c r="W143" s="20"/>
      <c r="X143" s="20"/>
      <c r="Y143" s="20"/>
      <c r="Z143" s="20"/>
      <c r="AA143" s="20"/>
      <c r="AB143" s="20"/>
      <c r="AC143" s="20"/>
      <c r="AD143" s="20"/>
      <c r="AE143" s="20"/>
      <c r="AF143" s="20"/>
      <c r="AG143" s="20"/>
      <c r="AH143" s="20"/>
      <c r="AI143" s="20"/>
      <c r="AJ143" s="20"/>
      <c r="AK143" s="20"/>
      <c r="AL143" s="20"/>
      <c r="AM143" s="20"/>
      <c r="AN143" s="20"/>
      <c r="AO143" s="20"/>
      <c r="AP143" s="20"/>
      <c r="AQ143" s="20"/>
      <c r="AR143" s="20"/>
      <c r="AS143" s="20"/>
      <c r="AT143" s="20"/>
      <c r="AU143" s="20"/>
    </row>
    <row r="144" spans="1:47" x14ac:dyDescent="0.3">
      <c r="A144" s="20"/>
      <c r="B144" s="20"/>
      <c r="C144" s="20"/>
      <c r="D144" s="20"/>
      <c r="E144" s="20"/>
      <c r="F144" s="20"/>
      <c r="G144" s="20"/>
      <c r="H144" s="20"/>
      <c r="I144" s="20"/>
      <c r="J144" s="20"/>
      <c r="K144" s="20"/>
      <c r="L144" s="20"/>
      <c r="M144" s="20"/>
      <c r="N144" s="20"/>
      <c r="O144" s="20"/>
      <c r="P144" s="20"/>
      <c r="Q144" s="20"/>
      <c r="R144" s="20"/>
      <c r="S144" s="20"/>
      <c r="T144" s="20"/>
      <c r="U144" s="20"/>
      <c r="V144" s="20"/>
      <c r="W144" s="20"/>
      <c r="X144" s="20"/>
      <c r="Y144" s="20"/>
      <c r="Z144" s="20"/>
      <c r="AA144" s="20"/>
      <c r="AB144" s="20"/>
      <c r="AC144" s="20"/>
      <c r="AD144" s="20"/>
      <c r="AE144" s="20"/>
      <c r="AF144" s="20"/>
      <c r="AG144" s="20"/>
      <c r="AH144" s="20"/>
      <c r="AI144" s="20"/>
      <c r="AJ144" s="20"/>
      <c r="AK144" s="20"/>
      <c r="AL144" s="20"/>
      <c r="AM144" s="20"/>
      <c r="AN144" s="20"/>
      <c r="AO144" s="20"/>
      <c r="AP144" s="20"/>
      <c r="AQ144" s="20"/>
      <c r="AR144" s="20"/>
      <c r="AS144" s="20"/>
      <c r="AT144" s="20"/>
      <c r="AU144" s="20"/>
    </row>
    <row r="145" spans="1:47" x14ac:dyDescent="0.3">
      <c r="A145" s="20"/>
      <c r="B145" s="20"/>
      <c r="C145" s="20"/>
      <c r="D145" s="20"/>
      <c r="E145" s="20"/>
      <c r="F145" s="20"/>
      <c r="G145" s="20"/>
      <c r="H145" s="20"/>
      <c r="I145" s="20"/>
      <c r="J145" s="20"/>
      <c r="K145" s="20"/>
      <c r="L145" s="20"/>
      <c r="M145" s="20"/>
      <c r="N145" s="20"/>
      <c r="O145" s="20"/>
      <c r="P145" s="20"/>
      <c r="Q145" s="20"/>
      <c r="R145" s="20"/>
      <c r="S145" s="20"/>
      <c r="T145" s="20"/>
      <c r="U145" s="20"/>
      <c r="V145" s="20"/>
      <c r="W145" s="20"/>
      <c r="X145" s="20"/>
      <c r="Y145" s="20"/>
      <c r="Z145" s="20"/>
      <c r="AA145" s="20"/>
      <c r="AB145" s="20"/>
      <c r="AC145" s="20"/>
      <c r="AD145" s="20"/>
      <c r="AE145" s="20"/>
      <c r="AF145" s="20"/>
      <c r="AG145" s="20"/>
      <c r="AH145" s="20"/>
      <c r="AI145" s="20"/>
      <c r="AJ145" s="20"/>
      <c r="AK145" s="20"/>
      <c r="AL145" s="20"/>
      <c r="AM145" s="20"/>
      <c r="AN145" s="20"/>
      <c r="AO145" s="20"/>
      <c r="AP145" s="20"/>
      <c r="AQ145" s="20"/>
      <c r="AR145" s="20"/>
      <c r="AS145" s="20"/>
      <c r="AT145" s="20"/>
      <c r="AU145" s="20"/>
    </row>
    <row r="146" spans="1:47" x14ac:dyDescent="0.3">
      <c r="A146" s="20"/>
      <c r="B146" s="20"/>
      <c r="C146" s="20"/>
      <c r="D146" s="20"/>
      <c r="E146" s="20"/>
      <c r="F146" s="20"/>
      <c r="G146" s="20"/>
      <c r="H146" s="20"/>
      <c r="I146" s="20"/>
      <c r="J146" s="20"/>
      <c r="K146" s="20"/>
      <c r="L146" s="20"/>
      <c r="M146" s="20"/>
      <c r="N146" s="20"/>
      <c r="O146" s="20"/>
      <c r="P146" s="20"/>
      <c r="Q146" s="20"/>
      <c r="R146" s="20"/>
      <c r="S146" s="20"/>
      <c r="T146" s="20"/>
      <c r="U146" s="20"/>
      <c r="V146" s="20"/>
      <c r="W146" s="20"/>
      <c r="X146" s="20"/>
      <c r="Y146" s="20"/>
      <c r="Z146" s="20"/>
      <c r="AA146" s="20"/>
      <c r="AB146" s="20"/>
      <c r="AC146" s="20"/>
      <c r="AD146" s="20"/>
      <c r="AE146" s="20"/>
      <c r="AF146" s="20"/>
      <c r="AG146" s="20"/>
      <c r="AH146" s="20"/>
      <c r="AI146" s="20"/>
      <c r="AJ146" s="20"/>
      <c r="AK146" s="20"/>
      <c r="AL146" s="20"/>
      <c r="AM146" s="20"/>
      <c r="AN146" s="20"/>
      <c r="AO146" s="20"/>
      <c r="AP146" s="20"/>
      <c r="AQ146" s="20"/>
      <c r="AR146" s="20"/>
      <c r="AS146" s="20"/>
      <c r="AT146" s="20"/>
      <c r="AU146" s="20"/>
    </row>
    <row r="147" spans="1:47" x14ac:dyDescent="0.3">
      <c r="A147" s="20"/>
      <c r="B147" s="20"/>
      <c r="C147" s="20"/>
      <c r="D147" s="20"/>
      <c r="E147" s="20"/>
      <c r="F147" s="20"/>
      <c r="G147" s="20"/>
      <c r="H147" s="20"/>
      <c r="I147" s="20"/>
      <c r="J147" s="20"/>
      <c r="K147" s="20"/>
      <c r="L147" s="20"/>
      <c r="M147" s="20"/>
      <c r="N147" s="20"/>
      <c r="O147" s="20"/>
      <c r="P147" s="20"/>
      <c r="Q147" s="20"/>
      <c r="R147" s="20"/>
      <c r="S147" s="20"/>
      <c r="T147" s="20"/>
      <c r="U147" s="20"/>
      <c r="V147" s="20"/>
      <c r="W147" s="20"/>
      <c r="X147" s="20"/>
      <c r="Y147" s="20"/>
      <c r="Z147" s="20"/>
      <c r="AA147" s="20"/>
      <c r="AB147" s="20"/>
      <c r="AC147" s="20"/>
      <c r="AD147" s="20"/>
      <c r="AE147" s="20"/>
      <c r="AF147" s="20"/>
      <c r="AG147" s="20"/>
      <c r="AH147" s="20"/>
      <c r="AI147" s="20"/>
      <c r="AJ147" s="20"/>
      <c r="AK147" s="20"/>
      <c r="AL147" s="20"/>
      <c r="AM147" s="20"/>
      <c r="AN147" s="20"/>
      <c r="AO147" s="20"/>
      <c r="AP147" s="20"/>
      <c r="AQ147" s="20"/>
      <c r="AR147" s="20"/>
      <c r="AS147" s="20"/>
      <c r="AT147" s="20"/>
      <c r="AU147" s="20"/>
    </row>
    <row r="148" spans="1:47" x14ac:dyDescent="0.3">
      <c r="A148" s="20"/>
      <c r="B148" s="20"/>
      <c r="C148" s="20"/>
      <c r="D148" s="20"/>
      <c r="E148" s="20"/>
      <c r="F148" s="20"/>
      <c r="G148" s="20"/>
      <c r="H148" s="20"/>
      <c r="I148" s="20"/>
      <c r="J148" s="20"/>
      <c r="K148" s="20"/>
      <c r="L148" s="20"/>
      <c r="M148" s="20"/>
      <c r="N148" s="20"/>
      <c r="O148" s="20"/>
      <c r="P148" s="20"/>
      <c r="Q148" s="20"/>
      <c r="R148" s="20"/>
      <c r="S148" s="20"/>
      <c r="T148" s="20"/>
      <c r="U148" s="20"/>
      <c r="V148" s="20"/>
      <c r="W148" s="20"/>
      <c r="X148" s="20"/>
      <c r="Y148" s="20"/>
      <c r="Z148" s="20"/>
      <c r="AA148" s="20"/>
      <c r="AB148" s="20"/>
      <c r="AC148" s="20"/>
      <c r="AD148" s="20"/>
      <c r="AE148" s="20"/>
      <c r="AF148" s="20"/>
      <c r="AG148" s="20"/>
      <c r="AH148" s="20"/>
      <c r="AI148" s="20"/>
      <c r="AJ148" s="20"/>
      <c r="AK148" s="20"/>
      <c r="AL148" s="20"/>
      <c r="AM148" s="20"/>
      <c r="AN148" s="20"/>
      <c r="AO148" s="20"/>
      <c r="AP148" s="20"/>
      <c r="AQ148" s="20"/>
      <c r="AR148" s="20"/>
      <c r="AS148" s="20"/>
      <c r="AT148" s="20"/>
      <c r="AU148" s="20"/>
    </row>
    <row r="149" spans="1:47" x14ac:dyDescent="0.3">
      <c r="A149" s="20"/>
      <c r="B149" s="20"/>
      <c r="C149" s="20"/>
      <c r="D149" s="20"/>
      <c r="E149" s="20"/>
      <c r="F149" s="20"/>
      <c r="G149" s="20"/>
      <c r="H149" s="20"/>
      <c r="I149" s="20"/>
      <c r="J149" s="20"/>
      <c r="K149" s="20"/>
      <c r="L149" s="20"/>
      <c r="M149" s="20"/>
      <c r="N149" s="20"/>
      <c r="O149" s="20"/>
      <c r="P149" s="20"/>
      <c r="Q149" s="20"/>
      <c r="R149" s="20"/>
      <c r="S149" s="20"/>
      <c r="T149" s="20"/>
      <c r="U149" s="20"/>
      <c r="V149" s="20"/>
      <c r="W149" s="20"/>
      <c r="X149" s="20"/>
      <c r="Y149" s="20"/>
      <c r="Z149" s="20"/>
      <c r="AA149" s="20"/>
      <c r="AB149" s="20"/>
      <c r="AC149" s="20"/>
      <c r="AD149" s="20"/>
      <c r="AE149" s="20"/>
      <c r="AF149" s="20"/>
      <c r="AG149" s="20"/>
      <c r="AH149" s="20"/>
      <c r="AI149" s="20"/>
      <c r="AJ149" s="20"/>
      <c r="AK149" s="20"/>
      <c r="AL149" s="20"/>
      <c r="AM149" s="20"/>
      <c r="AN149" s="20"/>
      <c r="AO149" s="20"/>
      <c r="AP149" s="20"/>
      <c r="AQ149" s="20"/>
      <c r="AR149" s="20"/>
      <c r="AS149" s="20"/>
      <c r="AT149" s="20"/>
      <c r="AU149" s="20"/>
    </row>
    <row r="150" spans="1:47" x14ac:dyDescent="0.3">
      <c r="A150" s="20"/>
      <c r="B150" s="20"/>
      <c r="C150" s="20"/>
      <c r="D150" s="20"/>
      <c r="E150" s="20"/>
      <c r="F150" s="20"/>
      <c r="G150" s="20"/>
      <c r="H150" s="20"/>
      <c r="I150" s="20"/>
      <c r="J150" s="20"/>
      <c r="K150" s="20"/>
      <c r="L150" s="20"/>
      <c r="M150" s="20"/>
      <c r="N150" s="20"/>
      <c r="O150" s="20"/>
      <c r="P150" s="20"/>
      <c r="Q150" s="20"/>
      <c r="R150" s="20"/>
      <c r="S150" s="20"/>
      <c r="T150" s="20"/>
      <c r="U150" s="20"/>
      <c r="V150" s="20"/>
      <c r="W150" s="20"/>
      <c r="X150" s="20"/>
      <c r="Y150" s="20"/>
      <c r="Z150" s="20"/>
      <c r="AA150" s="20"/>
      <c r="AB150" s="20"/>
      <c r="AC150" s="20"/>
      <c r="AD150" s="20"/>
      <c r="AE150" s="20"/>
      <c r="AF150" s="20"/>
      <c r="AG150" s="20"/>
      <c r="AH150" s="20"/>
      <c r="AI150" s="20"/>
      <c r="AJ150" s="20"/>
      <c r="AK150" s="20"/>
      <c r="AL150" s="20"/>
      <c r="AM150" s="20"/>
      <c r="AN150" s="20"/>
      <c r="AO150" s="20"/>
      <c r="AP150" s="20"/>
      <c r="AQ150" s="20"/>
      <c r="AR150" s="20"/>
      <c r="AS150" s="20"/>
      <c r="AT150" s="20"/>
      <c r="AU150" s="20"/>
    </row>
    <row r="151" spans="1:47" x14ac:dyDescent="0.3">
      <c r="A151" s="20"/>
      <c r="B151" s="20"/>
      <c r="C151" s="20"/>
      <c r="D151" s="20"/>
      <c r="E151" s="20"/>
      <c r="F151" s="20"/>
      <c r="G151" s="20"/>
      <c r="H151" s="20"/>
      <c r="I151" s="20"/>
      <c r="J151" s="20"/>
      <c r="K151" s="20"/>
      <c r="L151" s="20"/>
      <c r="M151" s="20"/>
      <c r="N151" s="20"/>
      <c r="O151" s="20"/>
      <c r="P151" s="20"/>
      <c r="Q151" s="20"/>
      <c r="R151" s="20"/>
      <c r="S151" s="20"/>
      <c r="T151" s="20"/>
      <c r="U151" s="20"/>
      <c r="V151" s="20"/>
      <c r="W151" s="20"/>
      <c r="X151" s="20"/>
      <c r="Y151" s="20"/>
      <c r="Z151" s="20"/>
      <c r="AA151" s="20"/>
      <c r="AB151" s="20"/>
      <c r="AC151" s="20"/>
      <c r="AD151" s="20"/>
      <c r="AE151" s="20"/>
      <c r="AF151" s="20"/>
      <c r="AG151" s="20"/>
      <c r="AH151" s="20"/>
      <c r="AI151" s="20"/>
      <c r="AJ151" s="20"/>
      <c r="AK151" s="20"/>
      <c r="AL151" s="20"/>
      <c r="AM151" s="20"/>
      <c r="AN151" s="20"/>
      <c r="AO151" s="20"/>
      <c r="AP151" s="20"/>
      <c r="AQ151" s="20"/>
      <c r="AR151" s="20"/>
      <c r="AS151" s="20"/>
      <c r="AT151" s="20"/>
      <c r="AU151" s="20"/>
    </row>
    <row r="152" spans="1:47" x14ac:dyDescent="0.3">
      <c r="A152" s="20"/>
      <c r="B152" s="20"/>
      <c r="C152" s="20"/>
      <c r="D152" s="20"/>
      <c r="E152" s="20"/>
      <c r="F152" s="20"/>
      <c r="G152" s="20"/>
      <c r="H152" s="20"/>
      <c r="I152" s="20"/>
      <c r="J152" s="20"/>
      <c r="K152" s="20"/>
      <c r="L152" s="20"/>
      <c r="M152" s="20"/>
      <c r="N152" s="20"/>
      <c r="O152" s="20"/>
      <c r="P152" s="20"/>
      <c r="Q152" s="20"/>
      <c r="R152" s="20"/>
      <c r="S152" s="20"/>
      <c r="T152" s="20"/>
      <c r="U152" s="20"/>
      <c r="V152" s="20"/>
      <c r="W152" s="20"/>
      <c r="X152" s="20"/>
      <c r="Y152" s="20"/>
      <c r="Z152" s="20"/>
      <c r="AA152" s="20"/>
      <c r="AB152" s="20"/>
      <c r="AC152" s="20"/>
      <c r="AD152" s="20"/>
      <c r="AE152" s="20"/>
      <c r="AF152" s="20"/>
      <c r="AG152" s="20"/>
      <c r="AH152" s="20"/>
      <c r="AI152" s="20"/>
      <c r="AJ152" s="20"/>
      <c r="AK152" s="20"/>
      <c r="AL152" s="20"/>
      <c r="AM152" s="20"/>
      <c r="AN152" s="20"/>
      <c r="AO152" s="20"/>
      <c r="AP152" s="20"/>
      <c r="AQ152" s="20"/>
      <c r="AR152" s="20"/>
      <c r="AS152" s="20"/>
      <c r="AT152" s="20"/>
      <c r="AU152" s="20"/>
    </row>
    <row r="153" spans="1:47" x14ac:dyDescent="0.3">
      <c r="A153" s="20"/>
      <c r="B153" s="20"/>
      <c r="C153" s="20"/>
      <c r="D153" s="20"/>
      <c r="E153" s="20"/>
      <c r="F153" s="20"/>
      <c r="G153" s="20"/>
      <c r="H153" s="20"/>
      <c r="I153" s="20"/>
      <c r="J153" s="20"/>
      <c r="K153" s="20"/>
      <c r="L153" s="20"/>
      <c r="M153" s="20"/>
      <c r="N153" s="20"/>
      <c r="O153" s="20"/>
      <c r="P153" s="20"/>
      <c r="Q153" s="20"/>
      <c r="R153" s="20"/>
      <c r="S153" s="20"/>
      <c r="T153" s="20"/>
      <c r="U153" s="20"/>
      <c r="V153" s="20"/>
      <c r="W153" s="20"/>
      <c r="X153" s="20"/>
      <c r="Y153" s="20"/>
      <c r="Z153" s="20"/>
      <c r="AA153" s="20"/>
      <c r="AB153" s="20"/>
      <c r="AC153" s="20"/>
      <c r="AD153" s="20"/>
      <c r="AE153" s="20"/>
      <c r="AF153" s="20"/>
      <c r="AG153" s="20"/>
      <c r="AH153" s="20"/>
      <c r="AI153" s="20"/>
      <c r="AJ153" s="20"/>
      <c r="AK153" s="20"/>
      <c r="AL153" s="20"/>
      <c r="AM153" s="20"/>
      <c r="AN153" s="20"/>
      <c r="AO153" s="20"/>
      <c r="AP153" s="20"/>
      <c r="AQ153" s="20"/>
      <c r="AR153" s="20"/>
      <c r="AS153" s="20"/>
      <c r="AT153" s="20"/>
      <c r="AU153" s="20"/>
    </row>
    <row r="154" spans="1:47" x14ac:dyDescent="0.3">
      <c r="A154" s="20"/>
      <c r="B154" s="20"/>
      <c r="C154" s="20"/>
      <c r="D154" s="20"/>
      <c r="E154" s="20"/>
      <c r="F154" s="20"/>
      <c r="G154" s="20"/>
      <c r="H154" s="20"/>
      <c r="I154" s="20"/>
      <c r="J154" s="20"/>
      <c r="K154" s="20"/>
      <c r="L154" s="20"/>
      <c r="M154" s="20"/>
      <c r="N154" s="20"/>
      <c r="O154" s="20"/>
      <c r="P154" s="20"/>
      <c r="Q154" s="20"/>
      <c r="R154" s="20"/>
      <c r="S154" s="20"/>
      <c r="T154" s="20"/>
      <c r="U154" s="20"/>
      <c r="V154" s="20"/>
      <c r="W154" s="20"/>
      <c r="X154" s="20"/>
      <c r="Y154" s="20"/>
      <c r="Z154" s="20"/>
      <c r="AA154" s="20"/>
      <c r="AB154" s="20"/>
      <c r="AC154" s="20"/>
      <c r="AD154" s="20"/>
      <c r="AE154" s="20"/>
      <c r="AF154" s="20"/>
      <c r="AG154" s="20"/>
      <c r="AH154" s="20"/>
      <c r="AI154" s="20"/>
      <c r="AJ154" s="20"/>
      <c r="AK154" s="20"/>
      <c r="AL154" s="20"/>
      <c r="AM154" s="20"/>
      <c r="AN154" s="20"/>
      <c r="AO154" s="20"/>
      <c r="AP154" s="20"/>
      <c r="AQ154" s="20"/>
      <c r="AR154" s="20"/>
      <c r="AS154" s="20"/>
      <c r="AT154" s="20"/>
      <c r="AU154" s="20"/>
    </row>
    <row r="155" spans="1:47" x14ac:dyDescent="0.3">
      <c r="A155" s="20"/>
      <c r="B155" s="20"/>
      <c r="C155" s="20"/>
      <c r="D155" s="20"/>
      <c r="E155" s="20"/>
      <c r="F155" s="20"/>
      <c r="G155" s="20"/>
      <c r="H155" s="20"/>
      <c r="I155" s="20"/>
      <c r="J155" s="20"/>
      <c r="K155" s="20"/>
      <c r="L155" s="20"/>
      <c r="M155" s="20"/>
      <c r="N155" s="20"/>
      <c r="O155" s="20"/>
      <c r="P155" s="20"/>
      <c r="Q155" s="20"/>
      <c r="R155" s="20"/>
      <c r="S155" s="20"/>
      <c r="T155" s="20"/>
      <c r="U155" s="20"/>
      <c r="V155" s="20"/>
      <c r="W155" s="20"/>
      <c r="X155" s="20"/>
      <c r="Y155" s="20"/>
      <c r="Z155" s="20"/>
      <c r="AA155" s="20"/>
      <c r="AB155" s="20"/>
      <c r="AC155" s="20"/>
      <c r="AD155" s="20"/>
      <c r="AE155" s="20"/>
      <c r="AF155" s="20"/>
      <c r="AG155" s="20"/>
      <c r="AH155" s="20"/>
      <c r="AI155" s="20"/>
      <c r="AJ155" s="20"/>
      <c r="AK155" s="20"/>
      <c r="AL155" s="20"/>
      <c r="AM155" s="20"/>
      <c r="AN155" s="20"/>
      <c r="AO155" s="20"/>
      <c r="AP155" s="20"/>
      <c r="AQ155" s="20"/>
      <c r="AR155" s="20"/>
      <c r="AS155" s="20"/>
      <c r="AT155" s="20"/>
      <c r="AU155" s="20"/>
    </row>
    <row r="156" spans="1:47" x14ac:dyDescent="0.3">
      <c r="A156" s="20"/>
      <c r="B156" s="20"/>
      <c r="C156" s="20"/>
      <c r="D156" s="20"/>
      <c r="E156" s="20"/>
      <c r="F156" s="20"/>
      <c r="G156" s="20"/>
      <c r="H156" s="20"/>
      <c r="I156" s="20"/>
      <c r="J156" s="20"/>
      <c r="K156" s="20"/>
      <c r="L156" s="20"/>
      <c r="M156" s="20"/>
      <c r="N156" s="20"/>
      <c r="O156" s="20"/>
      <c r="P156" s="20"/>
      <c r="Q156" s="20"/>
      <c r="R156" s="20"/>
      <c r="S156" s="20"/>
      <c r="T156" s="20"/>
      <c r="U156" s="20"/>
      <c r="V156" s="20"/>
      <c r="W156" s="20"/>
      <c r="X156" s="20"/>
      <c r="Y156" s="20"/>
      <c r="Z156" s="20"/>
      <c r="AA156" s="20"/>
      <c r="AB156" s="20"/>
      <c r="AC156" s="20"/>
      <c r="AD156" s="20"/>
      <c r="AE156" s="20"/>
      <c r="AF156" s="20"/>
      <c r="AG156" s="20"/>
      <c r="AH156" s="20"/>
      <c r="AI156" s="20"/>
      <c r="AJ156" s="20"/>
      <c r="AK156" s="20"/>
      <c r="AL156" s="20"/>
      <c r="AM156" s="20"/>
      <c r="AN156" s="20"/>
      <c r="AO156" s="20"/>
      <c r="AP156" s="20"/>
      <c r="AQ156" s="20"/>
      <c r="AR156" s="20"/>
      <c r="AS156" s="20"/>
      <c r="AT156" s="20"/>
      <c r="AU156" s="20"/>
    </row>
    <row r="157" spans="1:47" x14ac:dyDescent="0.3">
      <c r="A157" s="20"/>
      <c r="B157" s="20"/>
      <c r="C157" s="20"/>
      <c r="D157" s="20"/>
      <c r="E157" s="20"/>
      <c r="F157" s="20"/>
      <c r="G157" s="20"/>
      <c r="H157" s="20"/>
      <c r="I157" s="20"/>
      <c r="J157" s="20"/>
      <c r="K157" s="20"/>
      <c r="L157" s="20"/>
      <c r="M157" s="20"/>
      <c r="N157" s="20"/>
      <c r="O157" s="20"/>
      <c r="P157" s="20"/>
      <c r="Q157" s="20"/>
      <c r="R157" s="20"/>
      <c r="S157" s="20"/>
      <c r="T157" s="20"/>
      <c r="U157" s="20"/>
      <c r="V157" s="20"/>
      <c r="W157" s="20"/>
      <c r="X157" s="20"/>
      <c r="Y157" s="20"/>
      <c r="Z157" s="20"/>
      <c r="AA157" s="20"/>
      <c r="AB157" s="20"/>
      <c r="AC157" s="20"/>
      <c r="AD157" s="20"/>
      <c r="AE157" s="20"/>
      <c r="AF157" s="20"/>
      <c r="AG157" s="20"/>
      <c r="AH157" s="20"/>
      <c r="AI157" s="20"/>
      <c r="AJ157" s="20"/>
      <c r="AK157" s="20"/>
      <c r="AL157" s="20"/>
      <c r="AM157" s="20"/>
      <c r="AN157" s="20"/>
      <c r="AO157" s="20"/>
      <c r="AP157" s="20"/>
      <c r="AQ157" s="20"/>
      <c r="AR157" s="20"/>
      <c r="AS157" s="20"/>
      <c r="AT157" s="20"/>
      <c r="AU157" s="20"/>
    </row>
    <row r="158" spans="1:47" x14ac:dyDescent="0.3">
      <c r="A158" s="20"/>
      <c r="B158" s="20"/>
      <c r="C158" s="20"/>
      <c r="D158" s="20"/>
      <c r="E158" s="20"/>
      <c r="F158" s="20"/>
      <c r="G158" s="20"/>
      <c r="H158" s="20"/>
      <c r="I158" s="20"/>
      <c r="J158" s="20"/>
      <c r="K158" s="20"/>
      <c r="L158" s="20"/>
      <c r="M158" s="20"/>
      <c r="N158" s="20"/>
      <c r="O158" s="20"/>
      <c r="P158" s="20"/>
      <c r="Q158" s="20"/>
      <c r="R158" s="20"/>
      <c r="S158" s="20"/>
      <c r="T158" s="20"/>
      <c r="U158" s="20"/>
      <c r="V158" s="20"/>
      <c r="W158" s="20"/>
      <c r="X158" s="20"/>
      <c r="Y158" s="20"/>
      <c r="Z158" s="20"/>
      <c r="AA158" s="20"/>
      <c r="AB158" s="20"/>
      <c r="AC158" s="20"/>
      <c r="AD158" s="20"/>
      <c r="AE158" s="20"/>
      <c r="AF158" s="20"/>
      <c r="AG158" s="20"/>
      <c r="AH158" s="20"/>
      <c r="AI158" s="20"/>
      <c r="AJ158" s="20"/>
      <c r="AK158" s="20"/>
      <c r="AL158" s="20"/>
      <c r="AM158" s="20"/>
      <c r="AN158" s="20"/>
      <c r="AO158" s="20"/>
      <c r="AP158" s="20"/>
      <c r="AQ158" s="20"/>
      <c r="AR158" s="20"/>
      <c r="AS158" s="20"/>
      <c r="AT158" s="20"/>
      <c r="AU158" s="20"/>
    </row>
    <row r="159" spans="1:47" x14ac:dyDescent="0.3">
      <c r="A159" s="20"/>
      <c r="B159" s="20"/>
      <c r="C159" s="20"/>
      <c r="D159" s="20"/>
      <c r="E159" s="20"/>
      <c r="F159" s="20"/>
      <c r="G159" s="20"/>
      <c r="H159" s="20"/>
      <c r="I159" s="20"/>
      <c r="J159" s="20"/>
      <c r="K159" s="20"/>
      <c r="L159" s="20"/>
      <c r="M159" s="20"/>
      <c r="N159" s="20"/>
      <c r="O159" s="20"/>
      <c r="P159" s="20"/>
      <c r="Q159" s="20"/>
      <c r="R159" s="20"/>
      <c r="S159" s="20"/>
      <c r="T159" s="20"/>
      <c r="U159" s="20"/>
      <c r="V159" s="20"/>
      <c r="W159" s="20"/>
      <c r="X159" s="20"/>
      <c r="Y159" s="20"/>
      <c r="Z159" s="20"/>
      <c r="AA159" s="20"/>
      <c r="AB159" s="20"/>
      <c r="AC159" s="20"/>
      <c r="AD159" s="20"/>
      <c r="AE159" s="20"/>
      <c r="AF159" s="20"/>
      <c r="AG159" s="20"/>
      <c r="AH159" s="20"/>
      <c r="AI159" s="20"/>
      <c r="AJ159" s="20"/>
      <c r="AK159" s="20"/>
      <c r="AL159" s="20"/>
      <c r="AM159" s="20"/>
      <c r="AN159" s="20"/>
      <c r="AO159" s="20"/>
      <c r="AP159" s="20"/>
      <c r="AQ159" s="20"/>
      <c r="AR159" s="20"/>
      <c r="AS159" s="20"/>
      <c r="AT159" s="20"/>
      <c r="AU159" s="20"/>
    </row>
    <row r="160" spans="1:47" x14ac:dyDescent="0.3">
      <c r="A160" s="20"/>
      <c r="B160" s="20"/>
      <c r="C160" s="20"/>
      <c r="D160" s="20"/>
      <c r="E160" s="20"/>
      <c r="F160" s="20"/>
      <c r="G160" s="20"/>
      <c r="H160" s="20"/>
      <c r="I160" s="20"/>
      <c r="J160" s="20"/>
      <c r="K160" s="20"/>
      <c r="L160" s="20"/>
      <c r="M160" s="20"/>
      <c r="N160" s="20"/>
      <c r="O160" s="20"/>
      <c r="P160" s="20"/>
      <c r="Q160" s="20"/>
      <c r="R160" s="20"/>
      <c r="S160" s="20"/>
      <c r="T160" s="20"/>
      <c r="U160" s="20"/>
      <c r="V160" s="20"/>
      <c r="W160" s="20"/>
      <c r="X160" s="20"/>
      <c r="Y160" s="20"/>
      <c r="Z160" s="20"/>
      <c r="AA160" s="20"/>
      <c r="AB160" s="20"/>
      <c r="AC160" s="20"/>
      <c r="AD160" s="20"/>
      <c r="AE160" s="20"/>
      <c r="AF160" s="20"/>
      <c r="AG160" s="20"/>
      <c r="AH160" s="20"/>
      <c r="AI160" s="20"/>
      <c r="AJ160" s="20"/>
      <c r="AK160" s="20"/>
      <c r="AL160" s="20"/>
      <c r="AM160" s="20"/>
      <c r="AN160" s="20"/>
      <c r="AO160" s="20"/>
      <c r="AP160" s="20"/>
      <c r="AQ160" s="20"/>
      <c r="AR160" s="20"/>
      <c r="AS160" s="20"/>
      <c r="AT160" s="20"/>
      <c r="AU160" s="20"/>
    </row>
    <row r="161" spans="1:47" x14ac:dyDescent="0.3">
      <c r="A161" s="20"/>
      <c r="B161" s="20"/>
      <c r="C161" s="20"/>
      <c r="D161" s="20"/>
      <c r="E161" s="20"/>
      <c r="F161" s="20"/>
      <c r="G161" s="20"/>
      <c r="H161" s="20"/>
      <c r="I161" s="20"/>
      <c r="J161" s="20"/>
      <c r="K161" s="20"/>
      <c r="L161" s="20"/>
      <c r="M161" s="20"/>
      <c r="N161" s="20"/>
      <c r="O161" s="20"/>
      <c r="P161" s="20"/>
      <c r="Q161" s="20"/>
      <c r="R161" s="20"/>
      <c r="S161" s="20"/>
      <c r="T161" s="20"/>
      <c r="U161" s="20"/>
      <c r="V161" s="20"/>
      <c r="W161" s="20"/>
      <c r="X161" s="20"/>
      <c r="Y161" s="20"/>
      <c r="Z161" s="20"/>
      <c r="AA161" s="20"/>
      <c r="AB161" s="20"/>
      <c r="AC161" s="20"/>
      <c r="AD161" s="20"/>
      <c r="AE161" s="20"/>
      <c r="AF161" s="20"/>
      <c r="AG161" s="20"/>
      <c r="AH161" s="20"/>
      <c r="AI161" s="20"/>
      <c r="AJ161" s="20"/>
      <c r="AK161" s="20"/>
      <c r="AL161" s="20"/>
      <c r="AM161" s="20"/>
      <c r="AN161" s="20"/>
      <c r="AO161" s="20"/>
      <c r="AP161" s="20"/>
      <c r="AQ161" s="20"/>
      <c r="AR161" s="20"/>
      <c r="AS161" s="20"/>
      <c r="AT161" s="20"/>
      <c r="AU161" s="20"/>
    </row>
    <row r="162" spans="1:47" x14ac:dyDescent="0.3">
      <c r="A162" s="20"/>
      <c r="B162" s="20"/>
      <c r="C162" s="20"/>
      <c r="D162" s="20"/>
      <c r="E162" s="20"/>
      <c r="F162" s="20"/>
      <c r="G162" s="20"/>
      <c r="H162" s="20"/>
      <c r="I162" s="20"/>
      <c r="J162" s="20"/>
      <c r="K162" s="20"/>
      <c r="L162" s="20"/>
      <c r="M162" s="20"/>
      <c r="N162" s="20"/>
      <c r="O162" s="20"/>
      <c r="P162" s="20"/>
      <c r="Q162" s="20"/>
      <c r="R162" s="20"/>
      <c r="S162" s="20"/>
      <c r="T162" s="20"/>
      <c r="U162" s="20"/>
      <c r="V162" s="20"/>
      <c r="W162" s="20"/>
      <c r="X162" s="20"/>
      <c r="Y162" s="20"/>
      <c r="Z162" s="20"/>
      <c r="AA162" s="20"/>
      <c r="AB162" s="20"/>
      <c r="AC162" s="20"/>
      <c r="AD162" s="20"/>
      <c r="AE162" s="20"/>
      <c r="AF162" s="20"/>
      <c r="AG162" s="20"/>
      <c r="AH162" s="20"/>
      <c r="AI162" s="20"/>
      <c r="AJ162" s="20"/>
      <c r="AK162" s="20"/>
      <c r="AL162" s="20"/>
      <c r="AM162" s="20"/>
      <c r="AN162" s="20"/>
      <c r="AO162" s="20"/>
      <c r="AP162" s="20"/>
      <c r="AQ162" s="20"/>
      <c r="AR162" s="20"/>
      <c r="AS162" s="20"/>
      <c r="AT162" s="20"/>
      <c r="AU162" s="20"/>
    </row>
    <row r="163" spans="1:47" x14ac:dyDescent="0.3">
      <c r="A163" s="20"/>
      <c r="B163" s="20"/>
      <c r="C163" s="20"/>
      <c r="D163" s="20"/>
      <c r="E163" s="20"/>
      <c r="F163" s="20"/>
      <c r="G163" s="20"/>
      <c r="H163" s="20"/>
      <c r="I163" s="20"/>
      <c r="J163" s="20"/>
      <c r="K163" s="20"/>
      <c r="L163" s="20"/>
      <c r="M163" s="20"/>
      <c r="N163" s="20"/>
      <c r="O163" s="20"/>
      <c r="P163" s="20"/>
      <c r="Q163" s="20"/>
      <c r="R163" s="20"/>
      <c r="S163" s="20"/>
      <c r="T163" s="20"/>
      <c r="U163" s="20"/>
      <c r="V163" s="20"/>
      <c r="W163" s="20"/>
      <c r="X163" s="20"/>
      <c r="Y163" s="20"/>
      <c r="Z163" s="20"/>
      <c r="AA163" s="20"/>
      <c r="AB163" s="20"/>
      <c r="AC163" s="20"/>
      <c r="AD163" s="20"/>
      <c r="AE163" s="20"/>
      <c r="AF163" s="20"/>
      <c r="AG163" s="20"/>
      <c r="AH163" s="20"/>
      <c r="AI163" s="20"/>
      <c r="AJ163" s="20"/>
      <c r="AK163" s="20"/>
      <c r="AL163" s="20"/>
      <c r="AM163" s="20"/>
      <c r="AN163" s="20"/>
      <c r="AO163" s="20"/>
      <c r="AP163" s="20"/>
      <c r="AQ163" s="20"/>
      <c r="AR163" s="20"/>
      <c r="AS163" s="20"/>
      <c r="AT163" s="20"/>
      <c r="AU163" s="20"/>
    </row>
    <row r="164" spans="1:47" x14ac:dyDescent="0.3">
      <c r="A164" s="20"/>
      <c r="B164" s="20"/>
      <c r="C164" s="20"/>
      <c r="D164" s="20"/>
      <c r="E164" s="20"/>
      <c r="F164" s="20"/>
      <c r="G164" s="20"/>
      <c r="H164" s="20"/>
      <c r="I164" s="20"/>
      <c r="J164" s="20"/>
      <c r="K164" s="20"/>
      <c r="L164" s="20"/>
      <c r="M164" s="20"/>
      <c r="N164" s="20"/>
      <c r="O164" s="20"/>
      <c r="P164" s="20"/>
      <c r="Q164" s="20"/>
      <c r="R164" s="20"/>
      <c r="S164" s="20"/>
      <c r="T164" s="20"/>
      <c r="U164" s="20"/>
      <c r="V164" s="20"/>
      <c r="W164" s="20"/>
      <c r="X164" s="20"/>
      <c r="Y164" s="20"/>
      <c r="Z164" s="20"/>
      <c r="AA164" s="20"/>
      <c r="AB164" s="20"/>
      <c r="AC164" s="20"/>
      <c r="AD164" s="20"/>
      <c r="AE164" s="20"/>
      <c r="AF164" s="20"/>
      <c r="AG164" s="20"/>
      <c r="AH164" s="20"/>
      <c r="AI164" s="20"/>
      <c r="AJ164" s="20"/>
      <c r="AK164" s="20"/>
      <c r="AL164" s="20"/>
      <c r="AM164" s="20"/>
      <c r="AN164" s="20"/>
      <c r="AO164" s="20"/>
      <c r="AP164" s="20"/>
      <c r="AQ164" s="20"/>
      <c r="AR164" s="20"/>
      <c r="AS164" s="20"/>
      <c r="AT164" s="20"/>
      <c r="AU164" s="20"/>
    </row>
    <row r="165" spans="1:47" x14ac:dyDescent="0.3">
      <c r="A165" s="20"/>
      <c r="B165" s="20"/>
      <c r="C165" s="20"/>
      <c r="D165" s="20"/>
      <c r="E165" s="20"/>
      <c r="F165" s="20"/>
      <c r="G165" s="20"/>
      <c r="H165" s="20"/>
      <c r="I165" s="20"/>
      <c r="J165" s="20"/>
      <c r="K165" s="20"/>
      <c r="L165" s="20"/>
      <c r="M165" s="20"/>
      <c r="N165" s="20"/>
      <c r="O165" s="20"/>
      <c r="P165" s="20"/>
      <c r="Q165" s="20"/>
      <c r="R165" s="20"/>
      <c r="S165" s="20"/>
      <c r="T165" s="20"/>
      <c r="U165" s="20"/>
      <c r="V165" s="20"/>
      <c r="W165" s="20"/>
      <c r="X165" s="20"/>
      <c r="Y165" s="20"/>
      <c r="Z165" s="20"/>
      <c r="AA165" s="20"/>
      <c r="AB165" s="20"/>
      <c r="AC165" s="20"/>
      <c r="AD165" s="20"/>
      <c r="AE165" s="20"/>
      <c r="AF165" s="20"/>
      <c r="AG165" s="20"/>
      <c r="AH165" s="20"/>
      <c r="AI165" s="20"/>
      <c r="AJ165" s="20"/>
      <c r="AK165" s="20"/>
      <c r="AL165" s="20"/>
      <c r="AM165" s="20"/>
      <c r="AN165" s="20"/>
      <c r="AO165" s="20"/>
      <c r="AP165" s="20"/>
      <c r="AQ165" s="20"/>
      <c r="AR165" s="20"/>
      <c r="AS165" s="20"/>
      <c r="AT165" s="20"/>
      <c r="AU165" s="20"/>
    </row>
    <row r="166" spans="1:47" x14ac:dyDescent="0.3">
      <c r="A166" s="20"/>
      <c r="B166" s="20"/>
      <c r="C166" s="20"/>
      <c r="D166" s="20"/>
      <c r="E166" s="20"/>
      <c r="F166" s="20"/>
      <c r="G166" s="20"/>
      <c r="H166" s="20"/>
      <c r="I166" s="20"/>
      <c r="J166" s="20"/>
      <c r="K166" s="20"/>
      <c r="L166" s="20"/>
      <c r="M166" s="20"/>
      <c r="N166" s="20"/>
      <c r="O166" s="20"/>
      <c r="P166" s="20"/>
      <c r="Q166" s="20"/>
      <c r="R166" s="20"/>
      <c r="S166" s="20"/>
      <c r="T166" s="20"/>
      <c r="U166" s="20"/>
      <c r="V166" s="20"/>
      <c r="W166" s="20"/>
      <c r="X166" s="20"/>
      <c r="Y166" s="20"/>
      <c r="Z166" s="20"/>
      <c r="AA166" s="20"/>
      <c r="AB166" s="20"/>
      <c r="AC166" s="20"/>
      <c r="AD166" s="20"/>
      <c r="AE166" s="20"/>
      <c r="AF166" s="20"/>
      <c r="AG166" s="20"/>
      <c r="AH166" s="20"/>
      <c r="AI166" s="20"/>
      <c r="AJ166" s="20"/>
      <c r="AK166" s="20"/>
      <c r="AL166" s="20"/>
      <c r="AM166" s="20"/>
      <c r="AN166" s="20"/>
      <c r="AO166" s="20"/>
      <c r="AP166" s="20"/>
      <c r="AQ166" s="20"/>
      <c r="AR166" s="20"/>
      <c r="AS166" s="20"/>
      <c r="AT166" s="20"/>
      <c r="AU166" s="20"/>
    </row>
    <row r="167" spans="1:47" x14ac:dyDescent="0.3">
      <c r="A167" s="20"/>
      <c r="B167" s="20"/>
      <c r="C167" s="20"/>
      <c r="D167" s="20"/>
      <c r="E167" s="20"/>
      <c r="F167" s="20"/>
      <c r="G167" s="20"/>
      <c r="H167" s="20"/>
      <c r="I167" s="20"/>
      <c r="J167" s="20"/>
      <c r="K167" s="20"/>
      <c r="L167" s="20"/>
      <c r="M167" s="20"/>
      <c r="N167" s="20"/>
      <c r="O167" s="20"/>
      <c r="P167" s="20"/>
      <c r="Q167" s="20"/>
      <c r="R167" s="20"/>
      <c r="S167" s="20"/>
      <c r="T167" s="20"/>
      <c r="U167" s="20"/>
      <c r="V167" s="20"/>
      <c r="W167" s="20"/>
      <c r="X167" s="20"/>
      <c r="Y167" s="20"/>
      <c r="Z167" s="20"/>
      <c r="AA167" s="20"/>
      <c r="AB167" s="20"/>
      <c r="AC167" s="20"/>
      <c r="AD167" s="20"/>
      <c r="AE167" s="20"/>
      <c r="AF167" s="20"/>
      <c r="AG167" s="20"/>
      <c r="AH167" s="20"/>
      <c r="AI167" s="20"/>
      <c r="AJ167" s="20"/>
      <c r="AK167" s="20"/>
      <c r="AL167" s="20"/>
      <c r="AM167" s="20"/>
      <c r="AN167" s="20"/>
      <c r="AO167" s="20"/>
      <c r="AP167" s="20"/>
      <c r="AQ167" s="20"/>
      <c r="AR167" s="20"/>
      <c r="AS167" s="20"/>
      <c r="AT167" s="20"/>
      <c r="AU167" s="20"/>
    </row>
    <row r="168" spans="1:47" x14ac:dyDescent="0.3">
      <c r="A168" s="20"/>
      <c r="B168" s="20"/>
      <c r="C168" s="20"/>
      <c r="D168" s="20"/>
      <c r="E168" s="20"/>
      <c r="F168" s="20"/>
      <c r="G168" s="20"/>
      <c r="H168" s="20"/>
      <c r="I168" s="20"/>
      <c r="J168" s="20"/>
      <c r="K168" s="20"/>
      <c r="L168" s="20"/>
      <c r="M168" s="20"/>
      <c r="N168" s="20"/>
      <c r="O168" s="20"/>
      <c r="P168" s="20"/>
      <c r="Q168" s="20"/>
      <c r="R168" s="20"/>
      <c r="S168" s="20"/>
      <c r="T168" s="20"/>
      <c r="U168" s="20"/>
      <c r="V168" s="20"/>
      <c r="W168" s="20"/>
      <c r="X168" s="20"/>
      <c r="Y168" s="20"/>
      <c r="Z168" s="20"/>
      <c r="AA168" s="20"/>
      <c r="AB168" s="20"/>
      <c r="AC168" s="20"/>
      <c r="AD168" s="20"/>
      <c r="AE168" s="20"/>
      <c r="AF168" s="20"/>
      <c r="AG168" s="20"/>
      <c r="AH168" s="20"/>
      <c r="AI168" s="20"/>
      <c r="AJ168" s="20"/>
      <c r="AK168" s="20"/>
      <c r="AL168" s="20"/>
      <c r="AM168" s="20"/>
      <c r="AN168" s="20"/>
      <c r="AO168" s="20"/>
      <c r="AP168" s="20"/>
      <c r="AQ168" s="20"/>
      <c r="AR168" s="20"/>
      <c r="AS168" s="20"/>
      <c r="AT168" s="20"/>
      <c r="AU168" s="20"/>
    </row>
    <row r="169" spans="1:47" x14ac:dyDescent="0.3">
      <c r="A169" s="20"/>
      <c r="B169" s="20"/>
      <c r="C169" s="20"/>
      <c r="D169" s="20"/>
      <c r="E169" s="20"/>
      <c r="F169" s="20"/>
      <c r="G169" s="20"/>
      <c r="H169" s="20"/>
      <c r="I169" s="20"/>
      <c r="J169" s="20"/>
      <c r="K169" s="20"/>
      <c r="L169" s="20"/>
      <c r="M169" s="20"/>
      <c r="N169" s="20"/>
      <c r="O169" s="20"/>
      <c r="P169" s="20"/>
      <c r="Q169" s="20"/>
      <c r="R169" s="20"/>
      <c r="S169" s="20"/>
      <c r="T169" s="20"/>
      <c r="U169" s="20"/>
      <c r="V169" s="20"/>
      <c r="W169" s="20"/>
      <c r="X169" s="20"/>
      <c r="Y169" s="20"/>
      <c r="Z169" s="20"/>
      <c r="AA169" s="20"/>
      <c r="AB169" s="20"/>
      <c r="AC169" s="20"/>
      <c r="AD169" s="20"/>
      <c r="AE169" s="20"/>
      <c r="AF169" s="20"/>
      <c r="AG169" s="20"/>
      <c r="AH169" s="20"/>
      <c r="AI169" s="20"/>
      <c r="AJ169" s="20"/>
      <c r="AK169" s="20"/>
      <c r="AL169" s="20"/>
      <c r="AM169" s="20"/>
      <c r="AN169" s="20"/>
      <c r="AO169" s="20"/>
      <c r="AP169" s="20"/>
      <c r="AQ169" s="20"/>
      <c r="AR169" s="20"/>
      <c r="AS169" s="20"/>
      <c r="AT169" s="20"/>
      <c r="AU169" s="20"/>
    </row>
    <row r="170" spans="1:47" x14ac:dyDescent="0.3">
      <c r="A170" s="20"/>
      <c r="B170" s="20"/>
      <c r="C170" s="20"/>
      <c r="D170" s="20"/>
      <c r="E170" s="20"/>
      <c r="F170" s="20"/>
      <c r="G170" s="20"/>
      <c r="H170" s="20"/>
      <c r="I170" s="20"/>
      <c r="J170" s="20"/>
      <c r="K170" s="20"/>
      <c r="L170" s="20"/>
      <c r="M170" s="20"/>
      <c r="N170" s="20"/>
      <c r="O170" s="20"/>
      <c r="P170" s="20"/>
      <c r="Q170" s="20"/>
      <c r="R170" s="20"/>
      <c r="S170" s="20"/>
      <c r="T170" s="20"/>
      <c r="U170" s="20"/>
      <c r="V170" s="20"/>
      <c r="W170" s="20"/>
      <c r="X170" s="20"/>
      <c r="Y170" s="20"/>
      <c r="Z170" s="20"/>
      <c r="AA170" s="20"/>
      <c r="AB170" s="20"/>
      <c r="AC170" s="20"/>
      <c r="AD170" s="20"/>
      <c r="AE170" s="20"/>
      <c r="AF170" s="20"/>
      <c r="AG170" s="20"/>
      <c r="AH170" s="20"/>
      <c r="AI170" s="20"/>
      <c r="AJ170" s="20"/>
      <c r="AK170" s="20"/>
      <c r="AL170" s="20"/>
      <c r="AM170" s="20"/>
      <c r="AN170" s="20"/>
      <c r="AO170" s="20"/>
      <c r="AP170" s="20"/>
      <c r="AQ170" s="20"/>
      <c r="AR170" s="20"/>
      <c r="AS170" s="20"/>
      <c r="AT170" s="20"/>
      <c r="AU170" s="20"/>
    </row>
    <row r="171" spans="1:47" x14ac:dyDescent="0.3">
      <c r="A171" s="20"/>
      <c r="B171" s="20"/>
      <c r="C171" s="20"/>
      <c r="D171" s="20"/>
      <c r="E171" s="20"/>
      <c r="F171" s="20"/>
      <c r="G171" s="20"/>
      <c r="H171" s="20"/>
      <c r="I171" s="20"/>
      <c r="J171" s="20"/>
      <c r="K171" s="20"/>
      <c r="L171" s="20"/>
      <c r="M171" s="20"/>
      <c r="N171" s="20"/>
      <c r="O171" s="20"/>
      <c r="P171" s="20"/>
      <c r="Q171" s="20"/>
      <c r="R171" s="20"/>
      <c r="S171" s="20"/>
      <c r="T171" s="20"/>
      <c r="U171" s="20"/>
      <c r="V171" s="20"/>
      <c r="W171" s="20"/>
      <c r="X171" s="20"/>
      <c r="Y171" s="20"/>
      <c r="Z171" s="20"/>
      <c r="AA171" s="20"/>
      <c r="AB171" s="20"/>
      <c r="AC171" s="20"/>
      <c r="AD171" s="20"/>
      <c r="AE171" s="20"/>
      <c r="AF171" s="20"/>
      <c r="AG171" s="20"/>
      <c r="AH171" s="20"/>
      <c r="AI171" s="20"/>
      <c r="AJ171" s="20"/>
      <c r="AK171" s="20"/>
      <c r="AL171" s="20"/>
      <c r="AM171" s="20"/>
      <c r="AN171" s="20"/>
      <c r="AO171" s="20"/>
      <c r="AP171" s="20"/>
      <c r="AQ171" s="20"/>
      <c r="AR171" s="20"/>
      <c r="AS171" s="20"/>
      <c r="AT171" s="20"/>
      <c r="AU171" s="20"/>
    </row>
    <row r="172" spans="1:47" x14ac:dyDescent="0.3">
      <c r="A172" s="20"/>
      <c r="B172" s="20"/>
      <c r="C172" s="20"/>
      <c r="D172" s="20"/>
      <c r="E172" s="20"/>
      <c r="F172" s="20"/>
      <c r="G172" s="20"/>
      <c r="H172" s="20"/>
      <c r="I172" s="20"/>
      <c r="J172" s="20"/>
      <c r="K172" s="20"/>
      <c r="L172" s="20"/>
      <c r="M172" s="20"/>
      <c r="N172" s="20"/>
      <c r="O172" s="20"/>
      <c r="P172" s="20"/>
      <c r="Q172" s="20"/>
      <c r="R172" s="20"/>
      <c r="S172" s="20"/>
      <c r="T172" s="20"/>
      <c r="U172" s="20"/>
      <c r="V172" s="20"/>
      <c r="W172" s="20"/>
      <c r="X172" s="20"/>
      <c r="Y172" s="20"/>
      <c r="Z172" s="20"/>
      <c r="AA172" s="20"/>
      <c r="AB172" s="20"/>
      <c r="AC172" s="20"/>
      <c r="AD172" s="20"/>
      <c r="AE172" s="20"/>
      <c r="AF172" s="20"/>
      <c r="AG172" s="20"/>
      <c r="AH172" s="20"/>
      <c r="AI172" s="20"/>
      <c r="AJ172" s="20"/>
      <c r="AK172" s="20"/>
      <c r="AL172" s="20"/>
      <c r="AM172" s="20"/>
      <c r="AN172" s="20"/>
      <c r="AO172" s="20"/>
      <c r="AP172" s="20"/>
      <c r="AQ172" s="20"/>
      <c r="AR172" s="20"/>
      <c r="AS172" s="20"/>
      <c r="AT172" s="20"/>
      <c r="AU172" s="20"/>
    </row>
    <row r="173" spans="1:47" x14ac:dyDescent="0.3">
      <c r="A173" s="20"/>
      <c r="B173" s="20"/>
      <c r="C173" s="20"/>
      <c r="D173" s="20"/>
      <c r="E173" s="20"/>
      <c r="F173" s="20"/>
      <c r="G173" s="20"/>
      <c r="H173" s="20"/>
      <c r="I173" s="20"/>
      <c r="J173" s="20"/>
      <c r="K173" s="20"/>
      <c r="L173" s="20"/>
      <c r="M173" s="20"/>
      <c r="N173" s="20"/>
      <c r="O173" s="20"/>
      <c r="P173" s="20"/>
      <c r="Q173" s="20"/>
      <c r="R173" s="20"/>
      <c r="S173" s="20"/>
      <c r="T173" s="20"/>
      <c r="U173" s="20"/>
      <c r="V173" s="20"/>
      <c r="W173" s="20"/>
      <c r="X173" s="20"/>
      <c r="Y173" s="20"/>
      <c r="Z173" s="20"/>
      <c r="AA173" s="20"/>
      <c r="AB173" s="20"/>
      <c r="AC173" s="20"/>
      <c r="AD173" s="20"/>
      <c r="AE173" s="20"/>
      <c r="AF173" s="20"/>
      <c r="AG173" s="20"/>
      <c r="AH173" s="20"/>
      <c r="AI173" s="20"/>
      <c r="AJ173" s="20"/>
      <c r="AK173" s="20"/>
      <c r="AL173" s="20"/>
      <c r="AM173" s="20"/>
      <c r="AN173" s="20"/>
      <c r="AO173" s="20"/>
      <c r="AP173" s="20"/>
      <c r="AQ173" s="20"/>
      <c r="AR173" s="20"/>
      <c r="AS173" s="20"/>
      <c r="AT173" s="20"/>
      <c r="AU173" s="20"/>
    </row>
    <row r="174" spans="1:47" x14ac:dyDescent="0.3">
      <c r="A174" s="20"/>
      <c r="B174" s="20"/>
      <c r="C174" s="20"/>
      <c r="D174" s="20"/>
      <c r="E174" s="20"/>
      <c r="F174" s="20"/>
      <c r="G174" s="20"/>
      <c r="H174" s="20"/>
      <c r="I174" s="20"/>
      <c r="J174" s="20"/>
      <c r="K174" s="20"/>
      <c r="L174" s="20"/>
      <c r="M174" s="20"/>
      <c r="N174" s="20"/>
      <c r="O174" s="20"/>
      <c r="P174" s="20"/>
      <c r="Q174" s="20"/>
      <c r="R174" s="20"/>
      <c r="S174" s="20"/>
      <c r="T174" s="20"/>
      <c r="U174" s="20"/>
      <c r="V174" s="20"/>
      <c r="W174" s="20"/>
      <c r="X174" s="20"/>
      <c r="Y174" s="20"/>
      <c r="Z174" s="20"/>
      <c r="AA174" s="20"/>
      <c r="AB174" s="20"/>
      <c r="AC174" s="20"/>
      <c r="AD174" s="20"/>
      <c r="AE174" s="20"/>
      <c r="AF174" s="20"/>
      <c r="AG174" s="20"/>
      <c r="AH174" s="20"/>
      <c r="AI174" s="20"/>
      <c r="AJ174" s="20"/>
      <c r="AK174" s="20"/>
      <c r="AL174" s="20"/>
      <c r="AM174" s="20"/>
      <c r="AN174" s="20"/>
      <c r="AO174" s="20"/>
      <c r="AP174" s="20"/>
      <c r="AQ174" s="20"/>
      <c r="AR174" s="20"/>
      <c r="AS174" s="20"/>
      <c r="AT174" s="20"/>
      <c r="AU174" s="20"/>
    </row>
    <row r="175" spans="1:47" x14ac:dyDescent="0.3">
      <c r="A175" s="20"/>
      <c r="B175" s="20"/>
      <c r="C175" s="20"/>
      <c r="D175" s="20"/>
      <c r="E175" s="20"/>
      <c r="F175" s="20"/>
      <c r="G175" s="20"/>
      <c r="H175" s="20"/>
      <c r="I175" s="20"/>
      <c r="J175" s="20"/>
      <c r="K175" s="20"/>
      <c r="L175" s="20"/>
      <c r="M175" s="20"/>
      <c r="N175" s="20"/>
      <c r="O175" s="20"/>
      <c r="P175" s="20"/>
      <c r="Q175" s="20"/>
      <c r="R175" s="20"/>
      <c r="S175" s="20"/>
      <c r="T175" s="20"/>
      <c r="U175" s="20"/>
      <c r="V175" s="20"/>
      <c r="W175" s="20"/>
      <c r="X175" s="20"/>
      <c r="Y175" s="20"/>
      <c r="Z175" s="20"/>
      <c r="AA175" s="20"/>
      <c r="AB175" s="20"/>
      <c r="AC175" s="20"/>
      <c r="AD175" s="20"/>
      <c r="AE175" s="20"/>
      <c r="AF175" s="20"/>
      <c r="AG175" s="20"/>
      <c r="AH175" s="20"/>
      <c r="AI175" s="20"/>
      <c r="AJ175" s="20"/>
      <c r="AK175" s="20"/>
      <c r="AL175" s="20"/>
      <c r="AM175" s="20"/>
      <c r="AN175" s="20"/>
      <c r="AO175" s="20"/>
      <c r="AP175" s="20"/>
      <c r="AQ175" s="20"/>
      <c r="AR175" s="20"/>
      <c r="AS175" s="20"/>
      <c r="AT175" s="20"/>
      <c r="AU175" s="20"/>
    </row>
    <row r="176" spans="1:47" x14ac:dyDescent="0.3">
      <c r="A176" s="20"/>
      <c r="B176" s="20"/>
      <c r="C176" s="20"/>
      <c r="D176" s="20"/>
      <c r="E176" s="20"/>
      <c r="F176" s="20"/>
      <c r="G176" s="20"/>
      <c r="H176" s="20"/>
      <c r="I176" s="20"/>
      <c r="J176" s="20"/>
      <c r="K176" s="20"/>
      <c r="L176" s="20"/>
      <c r="M176" s="20"/>
      <c r="N176" s="20"/>
      <c r="O176" s="20"/>
      <c r="P176" s="20"/>
      <c r="Q176" s="20"/>
      <c r="R176" s="20"/>
      <c r="S176" s="20"/>
      <c r="T176" s="20"/>
      <c r="U176" s="20"/>
      <c r="V176" s="20"/>
      <c r="W176" s="20"/>
      <c r="X176" s="20"/>
      <c r="Y176" s="20"/>
      <c r="Z176" s="20"/>
      <c r="AA176" s="20"/>
      <c r="AB176" s="20"/>
      <c r="AC176" s="20"/>
      <c r="AD176" s="20"/>
      <c r="AE176" s="20"/>
      <c r="AF176" s="20"/>
      <c r="AG176" s="20"/>
      <c r="AH176" s="20"/>
      <c r="AI176" s="20"/>
      <c r="AJ176" s="20"/>
      <c r="AK176" s="20"/>
      <c r="AL176" s="20"/>
      <c r="AM176" s="20"/>
      <c r="AN176" s="20"/>
      <c r="AO176" s="20"/>
      <c r="AP176" s="20"/>
      <c r="AQ176" s="20"/>
      <c r="AR176" s="20"/>
      <c r="AS176" s="20"/>
      <c r="AT176" s="20"/>
      <c r="AU176" s="20"/>
    </row>
    <row r="177" spans="1:47" x14ac:dyDescent="0.3">
      <c r="A177" s="20"/>
      <c r="B177" s="20"/>
      <c r="C177" s="20"/>
      <c r="D177" s="20"/>
      <c r="E177" s="20"/>
      <c r="F177" s="20"/>
      <c r="G177" s="20"/>
      <c r="H177" s="20"/>
      <c r="I177" s="20"/>
      <c r="J177" s="20"/>
      <c r="K177" s="20"/>
      <c r="L177" s="20"/>
      <c r="M177" s="20"/>
      <c r="N177" s="20"/>
      <c r="O177" s="20"/>
      <c r="P177" s="20"/>
      <c r="Q177" s="20"/>
      <c r="R177" s="20"/>
      <c r="S177" s="20"/>
      <c r="T177" s="20"/>
      <c r="U177" s="20"/>
      <c r="V177" s="20"/>
      <c r="W177" s="20"/>
      <c r="X177" s="20"/>
      <c r="Y177" s="20"/>
      <c r="Z177" s="20"/>
      <c r="AA177" s="20"/>
      <c r="AB177" s="20"/>
      <c r="AC177" s="20"/>
      <c r="AD177" s="20"/>
      <c r="AE177" s="20"/>
      <c r="AF177" s="20"/>
      <c r="AG177" s="20"/>
      <c r="AH177" s="20"/>
      <c r="AI177" s="20"/>
      <c r="AJ177" s="20"/>
      <c r="AK177" s="20"/>
      <c r="AL177" s="20"/>
      <c r="AM177" s="20"/>
      <c r="AN177" s="20"/>
      <c r="AO177" s="20"/>
      <c r="AP177" s="20"/>
      <c r="AQ177" s="20"/>
      <c r="AR177" s="20"/>
      <c r="AS177" s="20"/>
      <c r="AT177" s="20"/>
      <c r="AU177" s="20"/>
    </row>
    <row r="178" spans="1:47" x14ac:dyDescent="0.3">
      <c r="A178" s="20"/>
      <c r="B178" s="20"/>
      <c r="C178" s="20"/>
      <c r="D178" s="20"/>
      <c r="E178" s="20"/>
      <c r="F178" s="20"/>
      <c r="G178" s="20"/>
      <c r="H178" s="20"/>
      <c r="I178" s="20"/>
      <c r="J178" s="20"/>
      <c r="K178" s="20"/>
      <c r="L178" s="20"/>
      <c r="M178" s="20"/>
      <c r="N178" s="20"/>
      <c r="O178" s="20"/>
      <c r="P178" s="20"/>
      <c r="Q178" s="20"/>
      <c r="R178" s="20"/>
      <c r="S178" s="20"/>
      <c r="T178" s="20"/>
      <c r="U178" s="20"/>
      <c r="V178" s="20"/>
      <c r="W178" s="20"/>
      <c r="X178" s="20"/>
      <c r="Y178" s="20"/>
      <c r="Z178" s="20"/>
      <c r="AA178" s="20"/>
      <c r="AB178" s="20"/>
      <c r="AC178" s="20"/>
      <c r="AD178" s="20"/>
      <c r="AE178" s="20"/>
      <c r="AF178" s="20"/>
      <c r="AG178" s="20"/>
      <c r="AH178" s="20"/>
      <c r="AI178" s="20"/>
      <c r="AJ178" s="20"/>
      <c r="AK178" s="20"/>
      <c r="AL178" s="20"/>
      <c r="AM178" s="20"/>
      <c r="AN178" s="20"/>
      <c r="AO178" s="20"/>
      <c r="AP178" s="20"/>
      <c r="AQ178" s="20"/>
      <c r="AR178" s="20"/>
      <c r="AS178" s="20"/>
      <c r="AT178" s="20"/>
      <c r="AU178" s="20"/>
    </row>
    <row r="179" spans="1:47" x14ac:dyDescent="0.3">
      <c r="A179" s="20"/>
      <c r="B179" s="20"/>
      <c r="C179" s="20"/>
      <c r="D179" s="20"/>
      <c r="E179" s="20"/>
      <c r="F179" s="20"/>
      <c r="G179" s="20"/>
      <c r="H179" s="20"/>
      <c r="I179" s="20"/>
      <c r="J179" s="20"/>
      <c r="K179" s="20"/>
      <c r="L179" s="20"/>
      <c r="M179" s="20"/>
      <c r="N179" s="20"/>
      <c r="O179" s="20"/>
      <c r="P179" s="20"/>
      <c r="Q179" s="20"/>
      <c r="R179" s="20"/>
      <c r="S179" s="20"/>
      <c r="T179" s="20"/>
      <c r="U179" s="20"/>
      <c r="V179" s="20"/>
      <c r="W179" s="20"/>
      <c r="X179" s="20"/>
      <c r="Y179" s="20"/>
      <c r="Z179" s="20"/>
      <c r="AA179" s="20"/>
      <c r="AB179" s="20"/>
      <c r="AC179" s="20"/>
      <c r="AD179" s="20"/>
      <c r="AE179" s="20"/>
      <c r="AF179" s="20"/>
      <c r="AG179" s="20"/>
      <c r="AH179" s="20"/>
      <c r="AI179" s="20"/>
      <c r="AJ179" s="20"/>
      <c r="AK179" s="20"/>
      <c r="AL179" s="20"/>
      <c r="AM179" s="20"/>
      <c r="AN179" s="20"/>
      <c r="AO179" s="20"/>
      <c r="AP179" s="20"/>
      <c r="AQ179" s="20"/>
      <c r="AR179" s="20"/>
      <c r="AS179" s="20"/>
      <c r="AT179" s="20"/>
      <c r="AU179" s="20"/>
    </row>
    <row r="180" spans="1:47" x14ac:dyDescent="0.3">
      <c r="A180" s="20"/>
      <c r="B180" s="20"/>
      <c r="C180" s="20"/>
      <c r="D180" s="20"/>
      <c r="E180" s="20"/>
      <c r="F180" s="20"/>
      <c r="G180" s="20"/>
      <c r="H180" s="20"/>
      <c r="I180" s="20"/>
      <c r="J180" s="20"/>
      <c r="K180" s="20"/>
      <c r="L180" s="20"/>
      <c r="M180" s="20"/>
      <c r="N180" s="20"/>
      <c r="O180" s="20"/>
      <c r="P180" s="20"/>
      <c r="Q180" s="20"/>
      <c r="R180" s="20"/>
      <c r="S180" s="20"/>
      <c r="T180" s="20"/>
      <c r="U180" s="20"/>
      <c r="V180" s="20"/>
      <c r="W180" s="20"/>
      <c r="X180" s="20"/>
      <c r="Y180" s="20"/>
      <c r="Z180" s="20"/>
      <c r="AA180" s="20"/>
      <c r="AB180" s="20"/>
      <c r="AC180" s="20"/>
      <c r="AD180" s="20"/>
      <c r="AE180" s="20"/>
      <c r="AF180" s="20"/>
      <c r="AG180" s="20"/>
      <c r="AH180" s="20"/>
      <c r="AI180" s="20"/>
      <c r="AJ180" s="20"/>
      <c r="AK180" s="20"/>
      <c r="AL180" s="20"/>
      <c r="AM180" s="20"/>
      <c r="AN180" s="20"/>
      <c r="AO180" s="20"/>
      <c r="AP180" s="20"/>
      <c r="AQ180" s="20"/>
      <c r="AR180" s="20"/>
      <c r="AS180" s="20"/>
      <c r="AT180" s="20"/>
      <c r="AU180" s="20"/>
    </row>
    <row r="181" spans="1:47" x14ac:dyDescent="0.3">
      <c r="A181" s="20"/>
      <c r="B181" s="20"/>
      <c r="C181" s="20"/>
      <c r="D181" s="20"/>
      <c r="E181" s="20"/>
      <c r="F181" s="20"/>
      <c r="G181" s="20"/>
      <c r="H181" s="20"/>
      <c r="I181" s="20"/>
      <c r="J181" s="20"/>
      <c r="K181" s="20"/>
      <c r="L181" s="20"/>
      <c r="M181" s="20"/>
      <c r="N181" s="20"/>
      <c r="O181" s="20"/>
      <c r="P181" s="20"/>
      <c r="Q181" s="20"/>
      <c r="R181" s="20"/>
      <c r="S181" s="20"/>
      <c r="T181" s="20"/>
      <c r="U181" s="20"/>
      <c r="V181" s="20"/>
      <c r="W181" s="20"/>
      <c r="X181" s="20"/>
      <c r="Y181" s="20"/>
      <c r="Z181" s="20"/>
      <c r="AA181" s="20"/>
      <c r="AB181" s="20"/>
      <c r="AC181" s="20"/>
      <c r="AD181" s="20"/>
      <c r="AE181" s="20"/>
      <c r="AF181" s="20"/>
      <c r="AG181" s="20"/>
      <c r="AH181" s="20"/>
      <c r="AI181" s="20"/>
      <c r="AJ181" s="20"/>
      <c r="AK181" s="20"/>
      <c r="AL181" s="20"/>
      <c r="AM181" s="20"/>
      <c r="AN181" s="20"/>
      <c r="AO181" s="20"/>
      <c r="AP181" s="20"/>
      <c r="AQ181" s="20"/>
      <c r="AR181" s="20"/>
      <c r="AS181" s="20"/>
      <c r="AT181" s="20"/>
      <c r="AU181" s="20"/>
    </row>
    <row r="182" spans="1:47" x14ac:dyDescent="0.3">
      <c r="A182" s="20"/>
      <c r="B182" s="20"/>
      <c r="C182" s="20"/>
      <c r="D182" s="20"/>
      <c r="E182" s="20"/>
      <c r="F182" s="20"/>
      <c r="G182" s="20"/>
      <c r="H182" s="20"/>
      <c r="I182" s="20"/>
      <c r="J182" s="20"/>
      <c r="K182" s="20"/>
      <c r="L182" s="20"/>
      <c r="M182" s="20"/>
      <c r="N182" s="20"/>
      <c r="O182" s="20"/>
      <c r="P182" s="20"/>
      <c r="Q182" s="20"/>
      <c r="R182" s="20"/>
      <c r="S182" s="20"/>
      <c r="T182" s="20"/>
      <c r="U182" s="20"/>
      <c r="V182" s="20"/>
      <c r="W182" s="20"/>
      <c r="X182" s="20"/>
      <c r="Y182" s="20"/>
      <c r="Z182" s="20"/>
      <c r="AA182" s="20"/>
      <c r="AB182" s="20"/>
      <c r="AC182" s="20"/>
      <c r="AD182" s="20"/>
      <c r="AE182" s="20"/>
      <c r="AF182" s="20"/>
      <c r="AG182" s="20"/>
      <c r="AH182" s="20"/>
      <c r="AI182" s="20"/>
      <c r="AJ182" s="20"/>
      <c r="AK182" s="20"/>
      <c r="AL182" s="20"/>
      <c r="AM182" s="20"/>
      <c r="AN182" s="20"/>
      <c r="AO182" s="20"/>
      <c r="AP182" s="20"/>
      <c r="AQ182" s="20"/>
      <c r="AR182" s="20"/>
      <c r="AS182" s="20"/>
      <c r="AT182" s="20"/>
      <c r="AU182" s="20"/>
    </row>
    <row r="183" spans="1:47" x14ac:dyDescent="0.3">
      <c r="A183" s="20"/>
      <c r="B183" s="20"/>
      <c r="C183" s="20"/>
      <c r="D183" s="20"/>
      <c r="E183" s="20"/>
      <c r="F183" s="20"/>
      <c r="G183" s="20"/>
      <c r="H183" s="20"/>
      <c r="I183" s="20"/>
      <c r="J183" s="20"/>
      <c r="K183" s="20"/>
      <c r="L183" s="20"/>
      <c r="M183" s="20"/>
      <c r="N183" s="20"/>
      <c r="O183" s="20"/>
      <c r="P183" s="20"/>
      <c r="Q183" s="20"/>
      <c r="R183" s="20"/>
      <c r="S183" s="20"/>
      <c r="T183" s="20"/>
      <c r="U183" s="20"/>
      <c r="V183" s="20"/>
      <c r="W183" s="20"/>
      <c r="X183" s="20"/>
      <c r="Y183" s="20"/>
      <c r="Z183" s="20"/>
      <c r="AA183" s="20"/>
      <c r="AB183" s="20"/>
      <c r="AC183" s="20"/>
      <c r="AD183" s="20"/>
      <c r="AE183" s="20"/>
      <c r="AF183" s="20"/>
      <c r="AG183" s="20"/>
      <c r="AH183" s="20"/>
      <c r="AI183" s="20"/>
      <c r="AJ183" s="20"/>
      <c r="AK183" s="20"/>
      <c r="AL183" s="20"/>
      <c r="AM183" s="20"/>
      <c r="AN183" s="20"/>
      <c r="AO183" s="20"/>
      <c r="AP183" s="20"/>
      <c r="AQ183" s="20"/>
      <c r="AR183" s="20"/>
      <c r="AS183" s="20"/>
      <c r="AT183" s="20"/>
      <c r="AU183" s="20"/>
    </row>
    <row r="184" spans="1:47" x14ac:dyDescent="0.3">
      <c r="A184" s="20"/>
      <c r="B184" s="20"/>
      <c r="C184" s="20"/>
      <c r="D184" s="20"/>
      <c r="E184" s="20"/>
      <c r="F184" s="20"/>
      <c r="G184" s="20"/>
      <c r="H184" s="20"/>
      <c r="I184" s="20"/>
      <c r="J184" s="20"/>
      <c r="K184" s="20"/>
      <c r="L184" s="20"/>
      <c r="M184" s="20"/>
      <c r="N184" s="20"/>
      <c r="O184" s="20"/>
      <c r="P184" s="20"/>
      <c r="Q184" s="20"/>
      <c r="R184" s="20"/>
      <c r="S184" s="20"/>
      <c r="T184" s="20"/>
      <c r="U184" s="20"/>
      <c r="V184" s="20"/>
      <c r="W184" s="20"/>
      <c r="X184" s="20"/>
      <c r="Y184" s="20"/>
      <c r="Z184" s="20"/>
      <c r="AA184" s="20"/>
      <c r="AB184" s="20"/>
      <c r="AC184" s="20"/>
      <c r="AD184" s="20"/>
      <c r="AE184" s="20"/>
      <c r="AF184" s="20"/>
      <c r="AG184" s="20"/>
      <c r="AH184" s="20"/>
      <c r="AI184" s="20"/>
      <c r="AJ184" s="20"/>
      <c r="AK184" s="20"/>
      <c r="AL184" s="20"/>
      <c r="AM184" s="20"/>
      <c r="AN184" s="20"/>
      <c r="AO184" s="20"/>
      <c r="AP184" s="20"/>
      <c r="AQ184" s="20"/>
      <c r="AR184" s="20"/>
      <c r="AS184" s="20"/>
      <c r="AT184" s="20"/>
      <c r="AU184" s="20"/>
    </row>
    <row r="185" spans="1:47" x14ac:dyDescent="0.3">
      <c r="A185" s="20"/>
      <c r="B185" s="20"/>
      <c r="C185" s="20"/>
      <c r="D185" s="20"/>
      <c r="E185" s="20"/>
      <c r="F185" s="20"/>
      <c r="G185" s="20"/>
      <c r="H185" s="20"/>
      <c r="I185" s="20"/>
      <c r="J185" s="20"/>
      <c r="K185" s="20"/>
      <c r="L185" s="20"/>
      <c r="M185" s="20"/>
      <c r="N185" s="20"/>
      <c r="O185" s="20"/>
      <c r="P185" s="20"/>
      <c r="Q185" s="20"/>
      <c r="R185" s="20"/>
      <c r="S185" s="20"/>
      <c r="T185" s="20"/>
      <c r="U185" s="20"/>
      <c r="V185" s="20"/>
      <c r="W185" s="20"/>
      <c r="X185" s="20"/>
      <c r="Y185" s="20"/>
      <c r="Z185" s="20"/>
      <c r="AA185" s="20"/>
      <c r="AB185" s="20"/>
      <c r="AC185" s="20"/>
      <c r="AD185" s="20"/>
      <c r="AE185" s="20"/>
      <c r="AF185" s="20"/>
      <c r="AG185" s="20"/>
      <c r="AH185" s="20"/>
      <c r="AI185" s="20"/>
      <c r="AJ185" s="20"/>
      <c r="AK185" s="20"/>
      <c r="AL185" s="20"/>
      <c r="AM185" s="20"/>
      <c r="AN185" s="20"/>
      <c r="AO185" s="20"/>
      <c r="AP185" s="20"/>
      <c r="AQ185" s="20"/>
      <c r="AR185" s="20"/>
      <c r="AS185" s="20"/>
      <c r="AT185" s="20"/>
      <c r="AU185" s="20"/>
    </row>
    <row r="186" spans="1:47" x14ac:dyDescent="0.3">
      <c r="A186" s="20"/>
      <c r="B186" s="20"/>
      <c r="C186" s="20"/>
      <c r="D186" s="20"/>
      <c r="E186" s="20"/>
      <c r="F186" s="20"/>
      <c r="G186" s="20"/>
      <c r="H186" s="20"/>
      <c r="I186" s="20"/>
      <c r="J186" s="20"/>
      <c r="K186" s="20"/>
      <c r="L186" s="20"/>
      <c r="M186" s="20"/>
      <c r="N186" s="20"/>
      <c r="O186" s="20"/>
      <c r="P186" s="20"/>
      <c r="Q186" s="20"/>
      <c r="R186" s="20"/>
      <c r="S186" s="20"/>
      <c r="T186" s="20"/>
      <c r="U186" s="20"/>
      <c r="V186" s="20"/>
      <c r="W186" s="20"/>
      <c r="X186" s="20"/>
      <c r="Y186" s="20"/>
      <c r="Z186" s="20"/>
      <c r="AA186" s="20"/>
      <c r="AB186" s="20"/>
      <c r="AC186" s="20"/>
      <c r="AD186" s="20"/>
      <c r="AE186" s="20"/>
      <c r="AF186" s="20"/>
      <c r="AG186" s="20"/>
      <c r="AH186" s="20"/>
      <c r="AI186" s="20"/>
      <c r="AJ186" s="20"/>
      <c r="AK186" s="20"/>
      <c r="AL186" s="20"/>
      <c r="AM186" s="20"/>
      <c r="AN186" s="20"/>
      <c r="AO186" s="20"/>
      <c r="AP186" s="20"/>
      <c r="AQ186" s="20"/>
      <c r="AR186" s="20"/>
      <c r="AS186" s="20"/>
      <c r="AT186" s="20"/>
      <c r="AU186" s="20"/>
    </row>
    <row r="187" spans="1:47" x14ac:dyDescent="0.3">
      <c r="A187" s="20"/>
      <c r="B187" s="20"/>
      <c r="C187" s="20"/>
      <c r="D187" s="20"/>
      <c r="E187" s="20"/>
      <c r="F187" s="20"/>
      <c r="G187" s="20"/>
      <c r="H187" s="20"/>
      <c r="I187" s="20"/>
      <c r="J187" s="20"/>
      <c r="K187" s="20"/>
      <c r="L187" s="20"/>
      <c r="M187" s="20"/>
      <c r="N187" s="20"/>
      <c r="O187" s="20"/>
      <c r="P187" s="20"/>
      <c r="Q187" s="20"/>
      <c r="R187" s="20"/>
      <c r="S187" s="20"/>
      <c r="T187" s="20"/>
      <c r="U187" s="20"/>
      <c r="V187" s="20"/>
      <c r="W187" s="20"/>
      <c r="X187" s="20"/>
      <c r="Y187" s="20"/>
      <c r="Z187" s="20"/>
      <c r="AA187" s="20"/>
      <c r="AB187" s="20"/>
      <c r="AC187" s="20"/>
      <c r="AD187" s="20"/>
      <c r="AE187" s="20"/>
      <c r="AF187" s="20"/>
      <c r="AG187" s="20"/>
      <c r="AH187" s="20"/>
      <c r="AI187" s="20"/>
      <c r="AJ187" s="20"/>
      <c r="AK187" s="20"/>
      <c r="AL187" s="20"/>
      <c r="AM187" s="20"/>
      <c r="AN187" s="20"/>
      <c r="AO187" s="20"/>
      <c r="AP187" s="20"/>
      <c r="AQ187" s="20"/>
      <c r="AR187" s="20"/>
      <c r="AS187" s="20"/>
      <c r="AT187" s="20"/>
      <c r="AU187" s="20"/>
    </row>
    <row r="188" spans="1:47" x14ac:dyDescent="0.3">
      <c r="A188" s="20"/>
      <c r="B188" s="20"/>
      <c r="C188" s="20"/>
      <c r="D188" s="20"/>
      <c r="E188" s="20"/>
      <c r="F188" s="20"/>
      <c r="G188" s="20"/>
      <c r="H188" s="20"/>
      <c r="I188" s="20"/>
      <c r="J188" s="20"/>
      <c r="K188" s="20"/>
      <c r="L188" s="20"/>
      <c r="M188" s="20"/>
      <c r="N188" s="20"/>
      <c r="O188" s="20"/>
      <c r="P188" s="20"/>
      <c r="Q188" s="20"/>
      <c r="R188" s="20"/>
      <c r="S188" s="20"/>
      <c r="T188" s="20"/>
      <c r="U188" s="20"/>
      <c r="V188" s="20"/>
      <c r="W188" s="20"/>
      <c r="X188" s="20"/>
      <c r="Y188" s="20"/>
      <c r="Z188" s="20"/>
      <c r="AA188" s="20"/>
      <c r="AB188" s="20"/>
      <c r="AC188" s="20"/>
      <c r="AD188" s="20"/>
      <c r="AE188" s="20"/>
      <c r="AF188" s="20"/>
      <c r="AG188" s="20"/>
      <c r="AH188" s="20"/>
      <c r="AI188" s="20"/>
      <c r="AJ188" s="20"/>
      <c r="AK188" s="20"/>
      <c r="AL188" s="20"/>
      <c r="AM188" s="20"/>
      <c r="AN188" s="20"/>
      <c r="AO188" s="20"/>
      <c r="AP188" s="20"/>
      <c r="AQ188" s="20"/>
      <c r="AR188" s="20"/>
      <c r="AS188" s="20"/>
      <c r="AT188" s="20"/>
      <c r="AU188" s="20"/>
    </row>
    <row r="189" spans="1:47" x14ac:dyDescent="0.3">
      <c r="A189" s="20"/>
      <c r="B189" s="20"/>
      <c r="C189" s="20"/>
      <c r="D189" s="20"/>
      <c r="E189" s="20"/>
      <c r="F189" s="20"/>
      <c r="G189" s="20"/>
      <c r="H189" s="20"/>
      <c r="I189" s="20"/>
      <c r="J189" s="20"/>
      <c r="K189" s="20"/>
      <c r="L189" s="20"/>
      <c r="M189" s="20"/>
      <c r="N189" s="20"/>
      <c r="O189" s="20"/>
      <c r="P189" s="20"/>
      <c r="Q189" s="20"/>
      <c r="R189" s="20"/>
      <c r="S189" s="20"/>
      <c r="T189" s="20"/>
      <c r="U189" s="20"/>
      <c r="V189" s="20"/>
      <c r="W189" s="20"/>
      <c r="X189" s="20"/>
      <c r="Y189" s="20"/>
      <c r="Z189" s="20"/>
      <c r="AA189" s="20"/>
      <c r="AB189" s="20"/>
      <c r="AC189" s="20"/>
      <c r="AD189" s="20"/>
      <c r="AE189" s="20"/>
      <c r="AF189" s="20"/>
      <c r="AG189" s="20"/>
      <c r="AH189" s="20"/>
      <c r="AI189" s="20"/>
      <c r="AJ189" s="20"/>
      <c r="AK189" s="20"/>
      <c r="AL189" s="20"/>
      <c r="AM189" s="20"/>
      <c r="AN189" s="20"/>
      <c r="AO189" s="20"/>
      <c r="AP189" s="20"/>
      <c r="AQ189" s="20"/>
      <c r="AR189" s="20"/>
      <c r="AS189" s="20"/>
      <c r="AT189" s="20"/>
      <c r="AU189" s="20"/>
    </row>
    <row r="190" spans="1:47" x14ac:dyDescent="0.3">
      <c r="A190" s="20"/>
      <c r="B190" s="20"/>
      <c r="C190" s="20"/>
      <c r="D190" s="20"/>
      <c r="E190" s="20"/>
      <c r="F190" s="20"/>
      <c r="G190" s="20"/>
      <c r="H190" s="20"/>
      <c r="I190" s="20"/>
      <c r="J190" s="20"/>
      <c r="K190" s="20"/>
      <c r="L190" s="20"/>
      <c r="M190" s="20"/>
      <c r="N190" s="20"/>
      <c r="O190" s="20"/>
      <c r="P190" s="20"/>
      <c r="Q190" s="20"/>
      <c r="R190" s="20"/>
      <c r="S190" s="20"/>
      <c r="T190" s="20"/>
      <c r="U190" s="20"/>
      <c r="V190" s="20"/>
      <c r="W190" s="20"/>
      <c r="X190" s="20"/>
      <c r="Y190" s="20"/>
      <c r="Z190" s="20"/>
      <c r="AA190" s="20"/>
      <c r="AB190" s="20"/>
      <c r="AC190" s="20"/>
      <c r="AD190" s="20"/>
      <c r="AE190" s="20"/>
      <c r="AF190" s="20"/>
      <c r="AG190" s="20"/>
      <c r="AH190" s="20"/>
      <c r="AI190" s="20"/>
      <c r="AJ190" s="20"/>
      <c r="AK190" s="20"/>
      <c r="AL190" s="20"/>
      <c r="AM190" s="20"/>
      <c r="AN190" s="20"/>
      <c r="AO190" s="20"/>
      <c r="AP190" s="20"/>
      <c r="AQ190" s="20"/>
      <c r="AR190" s="20"/>
      <c r="AS190" s="20"/>
      <c r="AT190" s="20"/>
      <c r="AU190" s="20"/>
    </row>
    <row r="191" spans="1:47" x14ac:dyDescent="0.3">
      <c r="A191" s="20"/>
      <c r="B191" s="20"/>
      <c r="C191" s="20"/>
      <c r="D191" s="20"/>
      <c r="E191" s="20"/>
      <c r="F191" s="20"/>
      <c r="G191" s="20"/>
      <c r="H191" s="20"/>
      <c r="I191" s="20"/>
      <c r="J191" s="20"/>
      <c r="K191" s="20"/>
      <c r="L191" s="20"/>
      <c r="M191" s="20"/>
      <c r="N191" s="20"/>
      <c r="O191" s="20"/>
      <c r="P191" s="20"/>
      <c r="Q191" s="20"/>
      <c r="R191" s="20"/>
      <c r="S191" s="20"/>
      <c r="T191" s="20"/>
      <c r="U191" s="20"/>
      <c r="V191" s="20"/>
      <c r="W191" s="20"/>
      <c r="X191" s="20"/>
      <c r="Y191" s="20"/>
      <c r="Z191" s="20"/>
      <c r="AA191" s="20"/>
      <c r="AB191" s="20"/>
      <c r="AC191" s="20"/>
      <c r="AD191" s="20"/>
      <c r="AE191" s="20"/>
      <c r="AF191" s="20"/>
      <c r="AG191" s="20"/>
      <c r="AH191" s="20"/>
      <c r="AI191" s="20"/>
      <c r="AJ191" s="20"/>
      <c r="AK191" s="20"/>
      <c r="AL191" s="20"/>
      <c r="AM191" s="20"/>
      <c r="AN191" s="20"/>
      <c r="AO191" s="20"/>
      <c r="AP191" s="20"/>
      <c r="AQ191" s="20"/>
      <c r="AR191" s="20"/>
      <c r="AS191" s="20"/>
      <c r="AT191" s="20"/>
      <c r="AU191" s="20"/>
    </row>
    <row r="192" spans="1:47" x14ac:dyDescent="0.3">
      <c r="A192" s="20"/>
      <c r="B192" s="20"/>
      <c r="C192" s="20"/>
      <c r="D192" s="20"/>
      <c r="E192" s="20"/>
      <c r="F192" s="20"/>
      <c r="G192" s="20"/>
      <c r="H192" s="20"/>
      <c r="I192" s="20"/>
      <c r="J192" s="20"/>
      <c r="K192" s="20"/>
      <c r="L192" s="20"/>
      <c r="M192" s="20"/>
      <c r="N192" s="20"/>
      <c r="O192" s="20"/>
      <c r="P192" s="20"/>
      <c r="Q192" s="20"/>
      <c r="R192" s="20"/>
      <c r="S192" s="20"/>
      <c r="T192" s="20"/>
      <c r="U192" s="20"/>
      <c r="V192" s="20"/>
      <c r="W192" s="20"/>
      <c r="X192" s="20"/>
      <c r="Y192" s="20"/>
      <c r="Z192" s="20"/>
      <c r="AA192" s="20"/>
      <c r="AB192" s="20"/>
      <c r="AC192" s="20"/>
      <c r="AD192" s="20"/>
      <c r="AE192" s="20"/>
      <c r="AF192" s="20"/>
      <c r="AG192" s="20"/>
      <c r="AH192" s="20"/>
      <c r="AI192" s="20"/>
      <c r="AJ192" s="20"/>
      <c r="AK192" s="20"/>
      <c r="AL192" s="20"/>
      <c r="AM192" s="20"/>
      <c r="AN192" s="20"/>
      <c r="AO192" s="20"/>
      <c r="AP192" s="20"/>
      <c r="AQ192" s="20"/>
      <c r="AR192" s="20"/>
      <c r="AS192" s="20"/>
      <c r="AT192" s="20"/>
      <c r="AU192" s="20"/>
    </row>
    <row r="193" spans="1:47" x14ac:dyDescent="0.3">
      <c r="A193" s="20"/>
      <c r="B193" s="20"/>
      <c r="C193" s="20"/>
      <c r="D193" s="20"/>
      <c r="E193" s="20"/>
      <c r="F193" s="20"/>
      <c r="G193" s="20"/>
      <c r="H193" s="20"/>
      <c r="I193" s="20"/>
      <c r="J193" s="20"/>
      <c r="K193" s="20"/>
      <c r="L193" s="20"/>
      <c r="M193" s="20"/>
      <c r="N193" s="20"/>
      <c r="O193" s="20"/>
      <c r="P193" s="20"/>
      <c r="Q193" s="20"/>
      <c r="R193" s="20"/>
      <c r="S193" s="20"/>
      <c r="T193" s="20"/>
      <c r="U193" s="20"/>
      <c r="V193" s="20"/>
      <c r="W193" s="20"/>
      <c r="X193" s="20"/>
      <c r="Y193" s="20"/>
      <c r="Z193" s="20"/>
      <c r="AA193" s="20"/>
      <c r="AB193" s="20"/>
      <c r="AC193" s="20"/>
      <c r="AD193" s="20"/>
      <c r="AE193" s="20"/>
      <c r="AF193" s="20"/>
      <c r="AG193" s="20"/>
      <c r="AH193" s="20"/>
      <c r="AI193" s="20"/>
      <c r="AJ193" s="20"/>
      <c r="AK193" s="20"/>
      <c r="AL193" s="20"/>
      <c r="AM193" s="20"/>
      <c r="AN193" s="20"/>
      <c r="AO193" s="20"/>
      <c r="AP193" s="20"/>
      <c r="AQ193" s="20"/>
      <c r="AR193" s="20"/>
      <c r="AS193" s="20"/>
      <c r="AT193" s="20"/>
      <c r="AU193" s="20"/>
    </row>
    <row r="194" spans="1:47" x14ac:dyDescent="0.3">
      <c r="A194" s="20"/>
      <c r="B194" s="20"/>
      <c r="C194" s="20"/>
      <c r="D194" s="20"/>
      <c r="E194" s="20"/>
      <c r="F194" s="20"/>
      <c r="G194" s="20"/>
      <c r="H194" s="20"/>
      <c r="I194" s="20"/>
      <c r="J194" s="20"/>
      <c r="K194" s="20"/>
      <c r="L194" s="20"/>
      <c r="M194" s="20"/>
      <c r="N194" s="20"/>
      <c r="O194" s="20"/>
      <c r="P194" s="20"/>
      <c r="Q194" s="20"/>
      <c r="R194" s="20"/>
      <c r="S194" s="20"/>
      <c r="T194" s="20"/>
      <c r="U194" s="20"/>
      <c r="V194" s="20"/>
      <c r="W194" s="20"/>
      <c r="X194" s="20"/>
      <c r="Y194" s="20"/>
      <c r="Z194" s="20"/>
      <c r="AA194" s="20"/>
      <c r="AB194" s="20"/>
      <c r="AC194" s="20"/>
      <c r="AD194" s="20"/>
      <c r="AE194" s="20"/>
      <c r="AF194" s="20"/>
      <c r="AG194" s="20"/>
      <c r="AH194" s="20"/>
      <c r="AI194" s="20"/>
      <c r="AJ194" s="20"/>
      <c r="AK194" s="20"/>
      <c r="AL194" s="20"/>
      <c r="AM194" s="20"/>
      <c r="AN194" s="20"/>
      <c r="AO194" s="20"/>
      <c r="AP194" s="20"/>
      <c r="AQ194" s="20"/>
      <c r="AR194" s="20"/>
      <c r="AS194" s="20"/>
      <c r="AT194" s="20"/>
      <c r="AU194" s="20"/>
    </row>
    <row r="195" spans="1:47" x14ac:dyDescent="0.3">
      <c r="A195" s="20"/>
      <c r="B195" s="20"/>
      <c r="C195" s="20"/>
      <c r="D195" s="20"/>
      <c r="E195" s="20"/>
      <c r="F195" s="20"/>
      <c r="G195" s="20"/>
      <c r="H195" s="20"/>
      <c r="I195" s="20"/>
      <c r="J195" s="20"/>
      <c r="K195" s="20"/>
      <c r="L195" s="20"/>
      <c r="M195" s="20"/>
      <c r="N195" s="20"/>
      <c r="O195" s="20"/>
      <c r="P195" s="20"/>
      <c r="Q195" s="20"/>
      <c r="R195" s="20"/>
      <c r="S195" s="20"/>
      <c r="T195" s="20"/>
      <c r="U195" s="20"/>
      <c r="V195" s="20"/>
      <c r="W195" s="20"/>
      <c r="X195" s="20"/>
      <c r="Y195" s="20"/>
      <c r="Z195" s="20"/>
      <c r="AA195" s="20"/>
      <c r="AB195" s="20"/>
      <c r="AC195" s="20"/>
      <c r="AD195" s="20"/>
      <c r="AE195" s="20"/>
      <c r="AF195" s="20"/>
      <c r="AG195" s="20"/>
      <c r="AH195" s="20"/>
      <c r="AI195" s="20"/>
      <c r="AJ195" s="20"/>
      <c r="AK195" s="20"/>
      <c r="AL195" s="20"/>
      <c r="AM195" s="20"/>
      <c r="AN195" s="20"/>
      <c r="AO195" s="20"/>
      <c r="AP195" s="20"/>
      <c r="AQ195" s="20"/>
      <c r="AR195" s="20"/>
      <c r="AS195" s="20"/>
      <c r="AT195" s="20"/>
      <c r="AU195" s="20"/>
    </row>
    <row r="196" spans="1:47" x14ac:dyDescent="0.3">
      <c r="A196" s="20"/>
      <c r="B196" s="20"/>
      <c r="C196" s="20"/>
      <c r="D196" s="20"/>
      <c r="E196" s="20"/>
      <c r="F196" s="20"/>
      <c r="G196" s="20"/>
      <c r="H196" s="20"/>
      <c r="I196" s="20"/>
      <c r="J196" s="20"/>
      <c r="K196" s="20"/>
      <c r="L196" s="20"/>
      <c r="M196" s="20"/>
      <c r="N196" s="20"/>
      <c r="O196" s="20"/>
      <c r="P196" s="20"/>
      <c r="Q196" s="20"/>
      <c r="R196" s="20"/>
      <c r="S196" s="20"/>
      <c r="T196" s="20"/>
      <c r="U196" s="20"/>
      <c r="V196" s="20"/>
      <c r="W196" s="20"/>
      <c r="X196" s="20"/>
      <c r="Y196" s="20"/>
      <c r="Z196" s="20"/>
      <c r="AA196" s="20"/>
      <c r="AB196" s="20"/>
      <c r="AC196" s="20"/>
      <c r="AD196" s="20"/>
      <c r="AE196" s="20"/>
      <c r="AF196" s="20"/>
      <c r="AG196" s="20"/>
      <c r="AH196" s="20"/>
      <c r="AI196" s="20"/>
      <c r="AJ196" s="20"/>
      <c r="AK196" s="20"/>
      <c r="AL196" s="20"/>
      <c r="AM196" s="20"/>
      <c r="AN196" s="20"/>
      <c r="AO196" s="20"/>
      <c r="AP196" s="20"/>
      <c r="AQ196" s="20"/>
      <c r="AR196" s="20"/>
      <c r="AS196" s="20"/>
      <c r="AT196" s="20"/>
      <c r="AU196" s="20"/>
    </row>
    <row r="197" spans="1:47" x14ac:dyDescent="0.3">
      <c r="A197" s="20"/>
      <c r="B197" s="20"/>
      <c r="C197" s="20"/>
      <c r="D197" s="20"/>
      <c r="E197" s="20"/>
      <c r="F197" s="20"/>
      <c r="G197" s="20"/>
      <c r="H197" s="20"/>
      <c r="I197" s="20"/>
      <c r="J197" s="20"/>
      <c r="K197" s="20"/>
      <c r="L197" s="20"/>
      <c r="M197" s="20"/>
      <c r="N197" s="20"/>
      <c r="O197" s="20"/>
      <c r="P197" s="20"/>
      <c r="Q197" s="20"/>
      <c r="R197" s="20"/>
      <c r="S197" s="20"/>
      <c r="T197" s="20"/>
      <c r="U197" s="20"/>
      <c r="V197" s="20"/>
      <c r="W197" s="20"/>
      <c r="X197" s="20"/>
      <c r="Y197" s="20"/>
      <c r="Z197" s="20"/>
      <c r="AA197" s="20"/>
      <c r="AB197" s="20"/>
      <c r="AC197" s="20"/>
      <c r="AD197" s="20"/>
      <c r="AE197" s="20"/>
      <c r="AF197" s="20"/>
      <c r="AG197" s="20"/>
      <c r="AH197" s="20"/>
      <c r="AI197" s="20"/>
      <c r="AJ197" s="20"/>
      <c r="AK197" s="20"/>
      <c r="AL197" s="20"/>
      <c r="AM197" s="20"/>
      <c r="AN197" s="20"/>
      <c r="AO197" s="20"/>
      <c r="AP197" s="20"/>
      <c r="AQ197" s="20"/>
      <c r="AR197" s="20"/>
      <c r="AS197" s="20"/>
      <c r="AT197" s="20"/>
      <c r="AU197" s="20"/>
    </row>
    <row r="198" spans="1:47" x14ac:dyDescent="0.3">
      <c r="A198" s="20"/>
      <c r="B198" s="20"/>
      <c r="C198" s="20"/>
      <c r="D198" s="20"/>
      <c r="E198" s="20"/>
      <c r="F198" s="20"/>
      <c r="G198" s="20"/>
      <c r="H198" s="20"/>
      <c r="I198" s="20"/>
      <c r="J198" s="20"/>
      <c r="K198" s="20"/>
      <c r="L198" s="20"/>
      <c r="M198" s="20"/>
      <c r="N198" s="20"/>
      <c r="O198" s="20"/>
      <c r="P198" s="20"/>
      <c r="Q198" s="20"/>
      <c r="R198" s="20"/>
      <c r="S198" s="20"/>
      <c r="T198" s="20"/>
      <c r="U198" s="20"/>
      <c r="V198" s="20"/>
      <c r="W198" s="20"/>
      <c r="X198" s="20"/>
      <c r="Y198" s="20"/>
      <c r="Z198" s="20"/>
      <c r="AA198" s="20"/>
      <c r="AB198" s="20"/>
      <c r="AC198" s="20"/>
      <c r="AD198" s="20"/>
      <c r="AE198" s="20"/>
      <c r="AF198" s="20"/>
      <c r="AG198" s="20"/>
      <c r="AH198" s="20"/>
      <c r="AI198" s="20"/>
      <c r="AJ198" s="20"/>
      <c r="AK198" s="20"/>
      <c r="AL198" s="20"/>
      <c r="AM198" s="20"/>
      <c r="AN198" s="20"/>
      <c r="AO198" s="20"/>
      <c r="AP198" s="20"/>
      <c r="AQ198" s="20"/>
      <c r="AR198" s="20"/>
      <c r="AS198" s="20"/>
      <c r="AT198" s="20"/>
      <c r="AU198" s="20"/>
    </row>
    <row r="199" spans="1:47" x14ac:dyDescent="0.3">
      <c r="A199" s="20"/>
      <c r="B199" s="20"/>
      <c r="C199" s="20"/>
      <c r="D199" s="20"/>
      <c r="E199" s="20"/>
      <c r="F199" s="20"/>
      <c r="G199" s="20"/>
      <c r="H199" s="20"/>
      <c r="I199" s="20"/>
      <c r="J199" s="20"/>
      <c r="K199" s="20"/>
      <c r="L199" s="20"/>
      <c r="M199" s="20"/>
      <c r="N199" s="20"/>
      <c r="O199" s="20"/>
      <c r="P199" s="20"/>
      <c r="Q199" s="20"/>
      <c r="R199" s="20"/>
      <c r="S199" s="20"/>
      <c r="T199" s="20"/>
      <c r="U199" s="20"/>
      <c r="V199" s="20"/>
      <c r="W199" s="20"/>
      <c r="X199" s="20"/>
      <c r="Y199" s="20"/>
      <c r="Z199" s="20"/>
      <c r="AA199" s="20"/>
      <c r="AB199" s="20"/>
      <c r="AC199" s="20"/>
      <c r="AD199" s="20"/>
      <c r="AE199" s="20"/>
      <c r="AF199" s="20"/>
      <c r="AG199" s="20"/>
      <c r="AH199" s="20"/>
      <c r="AI199" s="20"/>
      <c r="AJ199" s="20"/>
      <c r="AK199" s="20"/>
      <c r="AL199" s="20"/>
      <c r="AM199" s="20"/>
      <c r="AN199" s="20"/>
      <c r="AO199" s="20"/>
      <c r="AP199" s="20"/>
      <c r="AQ199" s="20"/>
      <c r="AR199" s="20"/>
      <c r="AS199" s="20"/>
      <c r="AT199" s="20"/>
      <c r="AU199" s="20"/>
    </row>
    <row r="200" spans="1:47" x14ac:dyDescent="0.3">
      <c r="A200" s="20"/>
      <c r="B200" s="20"/>
      <c r="C200" s="20"/>
      <c r="D200" s="20"/>
      <c r="E200" s="20"/>
      <c r="F200" s="20"/>
      <c r="G200" s="20"/>
      <c r="H200" s="20"/>
      <c r="I200" s="20"/>
      <c r="J200" s="20"/>
      <c r="K200" s="20"/>
      <c r="L200" s="20"/>
      <c r="M200" s="20"/>
      <c r="N200" s="20"/>
      <c r="O200" s="20"/>
      <c r="P200" s="20"/>
      <c r="Q200" s="20"/>
      <c r="R200" s="20"/>
      <c r="S200" s="20"/>
      <c r="T200" s="20"/>
      <c r="U200" s="20"/>
      <c r="V200" s="20"/>
      <c r="W200" s="20"/>
      <c r="X200" s="20"/>
      <c r="Y200" s="20"/>
      <c r="Z200" s="20"/>
      <c r="AA200" s="20"/>
      <c r="AB200" s="20"/>
      <c r="AC200" s="20"/>
      <c r="AD200" s="20"/>
      <c r="AE200" s="20"/>
      <c r="AF200" s="20"/>
      <c r="AG200" s="20"/>
      <c r="AH200" s="20"/>
      <c r="AI200" s="20"/>
      <c r="AJ200" s="20"/>
      <c r="AK200" s="20"/>
      <c r="AL200" s="20"/>
      <c r="AM200" s="20"/>
      <c r="AN200" s="20"/>
      <c r="AO200" s="20"/>
      <c r="AP200" s="20"/>
      <c r="AQ200" s="20"/>
      <c r="AR200" s="20"/>
      <c r="AS200" s="20"/>
      <c r="AT200" s="20"/>
      <c r="AU200" s="20"/>
    </row>
    <row r="201" spans="1:47" x14ac:dyDescent="0.3">
      <c r="A201" s="20"/>
      <c r="B201" s="20"/>
      <c r="C201" s="20"/>
      <c r="D201" s="20"/>
      <c r="E201" s="20"/>
      <c r="F201" s="20"/>
      <c r="G201" s="20"/>
      <c r="H201" s="20"/>
      <c r="I201" s="20"/>
      <c r="J201" s="20"/>
      <c r="K201" s="20"/>
      <c r="L201" s="20"/>
      <c r="M201" s="20"/>
      <c r="N201" s="20"/>
      <c r="O201" s="20"/>
      <c r="P201" s="20"/>
      <c r="Q201" s="20"/>
      <c r="R201" s="20"/>
      <c r="S201" s="20"/>
      <c r="T201" s="20"/>
      <c r="U201" s="20"/>
      <c r="V201" s="20"/>
      <c r="W201" s="20"/>
      <c r="X201" s="20"/>
      <c r="Y201" s="20"/>
      <c r="Z201" s="20"/>
      <c r="AA201" s="20"/>
      <c r="AB201" s="20"/>
      <c r="AC201" s="20"/>
      <c r="AD201" s="20"/>
      <c r="AE201" s="20"/>
      <c r="AF201" s="20"/>
      <c r="AG201" s="20"/>
      <c r="AH201" s="20"/>
      <c r="AI201" s="20"/>
      <c r="AJ201" s="20"/>
      <c r="AK201" s="20"/>
      <c r="AL201" s="20"/>
      <c r="AM201" s="20"/>
      <c r="AN201" s="20"/>
      <c r="AO201" s="20"/>
      <c r="AP201" s="20"/>
      <c r="AQ201" s="20"/>
      <c r="AR201" s="20"/>
      <c r="AS201" s="20"/>
      <c r="AT201" s="20"/>
      <c r="AU201" s="20"/>
    </row>
    <row r="202" spans="1:47" x14ac:dyDescent="0.3">
      <c r="A202" s="20"/>
      <c r="B202" s="20"/>
      <c r="C202" s="20"/>
      <c r="D202" s="20"/>
      <c r="E202" s="20"/>
      <c r="F202" s="20"/>
      <c r="G202" s="20"/>
      <c r="H202" s="20"/>
      <c r="I202" s="20"/>
      <c r="J202" s="20"/>
      <c r="K202" s="20"/>
      <c r="L202" s="20"/>
      <c r="M202" s="20"/>
      <c r="N202" s="20"/>
      <c r="O202" s="20"/>
      <c r="P202" s="20"/>
      <c r="Q202" s="20"/>
      <c r="R202" s="20"/>
      <c r="S202" s="20"/>
      <c r="T202" s="20"/>
      <c r="U202" s="20"/>
      <c r="V202" s="20"/>
      <c r="W202" s="20"/>
      <c r="X202" s="20"/>
      <c r="Y202" s="20"/>
      <c r="Z202" s="20"/>
      <c r="AA202" s="20"/>
      <c r="AB202" s="20"/>
      <c r="AC202" s="20"/>
      <c r="AD202" s="20"/>
      <c r="AE202" s="20"/>
      <c r="AF202" s="20"/>
      <c r="AG202" s="20"/>
      <c r="AH202" s="20"/>
      <c r="AI202" s="20"/>
      <c r="AJ202" s="20"/>
      <c r="AK202" s="20"/>
      <c r="AL202" s="20"/>
      <c r="AM202" s="20"/>
      <c r="AN202" s="20"/>
      <c r="AO202" s="20"/>
      <c r="AP202" s="20"/>
      <c r="AQ202" s="20"/>
      <c r="AR202" s="20"/>
      <c r="AS202" s="20"/>
      <c r="AT202" s="20"/>
      <c r="AU202" s="20"/>
    </row>
    <row r="203" spans="1:47" x14ac:dyDescent="0.3">
      <c r="A203" s="20"/>
      <c r="B203" s="20"/>
      <c r="C203" s="20"/>
      <c r="D203" s="20"/>
      <c r="E203" s="20"/>
      <c r="F203" s="20"/>
      <c r="G203" s="20"/>
      <c r="H203" s="20"/>
      <c r="I203" s="20"/>
      <c r="J203" s="20"/>
      <c r="K203" s="20"/>
      <c r="L203" s="20"/>
      <c r="M203" s="20"/>
      <c r="N203" s="20"/>
      <c r="O203" s="20"/>
      <c r="P203" s="20"/>
      <c r="Q203" s="20"/>
      <c r="R203" s="20"/>
      <c r="S203" s="20"/>
      <c r="T203" s="20"/>
      <c r="U203" s="20"/>
      <c r="V203" s="20"/>
      <c r="W203" s="20"/>
      <c r="X203" s="20"/>
      <c r="Y203" s="20"/>
      <c r="Z203" s="20"/>
      <c r="AA203" s="20"/>
      <c r="AB203" s="20"/>
      <c r="AC203" s="20"/>
      <c r="AD203" s="20"/>
      <c r="AE203" s="20"/>
      <c r="AF203" s="20"/>
      <c r="AG203" s="20"/>
      <c r="AH203" s="20"/>
      <c r="AI203" s="20"/>
      <c r="AJ203" s="20"/>
      <c r="AK203" s="20"/>
      <c r="AL203" s="20"/>
      <c r="AM203" s="20"/>
      <c r="AN203" s="20"/>
      <c r="AO203" s="20"/>
      <c r="AP203" s="20"/>
      <c r="AQ203" s="20"/>
      <c r="AR203" s="20"/>
      <c r="AS203" s="20"/>
      <c r="AT203" s="20"/>
      <c r="AU203" s="20"/>
    </row>
    <row r="204" spans="1:47" x14ac:dyDescent="0.3">
      <c r="A204" s="20"/>
      <c r="B204" s="20"/>
      <c r="C204" s="20"/>
      <c r="D204" s="20"/>
      <c r="E204" s="20"/>
      <c r="F204" s="20"/>
      <c r="G204" s="20"/>
      <c r="H204" s="20"/>
      <c r="I204" s="20"/>
      <c r="J204" s="20"/>
      <c r="K204" s="20"/>
      <c r="L204" s="20"/>
      <c r="M204" s="20"/>
      <c r="N204" s="20"/>
      <c r="O204" s="20"/>
      <c r="P204" s="20"/>
      <c r="Q204" s="20"/>
      <c r="R204" s="20"/>
      <c r="S204" s="20"/>
      <c r="T204" s="20"/>
      <c r="U204" s="20"/>
      <c r="V204" s="20"/>
      <c r="W204" s="20"/>
      <c r="X204" s="20"/>
      <c r="Y204" s="20"/>
      <c r="Z204" s="20"/>
      <c r="AA204" s="20"/>
      <c r="AB204" s="20"/>
      <c r="AC204" s="20"/>
      <c r="AD204" s="20"/>
      <c r="AE204" s="20"/>
      <c r="AF204" s="20"/>
      <c r="AG204" s="20"/>
      <c r="AH204" s="20"/>
      <c r="AI204" s="20"/>
      <c r="AJ204" s="20"/>
      <c r="AK204" s="20"/>
      <c r="AL204" s="20"/>
      <c r="AM204" s="20"/>
      <c r="AN204" s="20"/>
      <c r="AO204" s="20"/>
      <c r="AP204" s="20"/>
      <c r="AQ204" s="20"/>
      <c r="AR204" s="20"/>
      <c r="AS204" s="20"/>
      <c r="AT204" s="20"/>
      <c r="AU204" s="20"/>
    </row>
    <row r="205" spans="1:47" x14ac:dyDescent="0.3">
      <c r="A205" s="20"/>
      <c r="B205" s="20"/>
      <c r="C205" s="20"/>
      <c r="D205" s="20"/>
      <c r="E205" s="20"/>
      <c r="F205" s="20"/>
      <c r="G205" s="20"/>
      <c r="H205" s="20"/>
      <c r="I205" s="20"/>
      <c r="J205" s="20"/>
      <c r="K205" s="20"/>
      <c r="L205" s="20"/>
      <c r="M205" s="20"/>
      <c r="N205" s="20"/>
      <c r="O205" s="20"/>
      <c r="P205" s="20"/>
      <c r="Q205" s="20"/>
      <c r="R205" s="20"/>
      <c r="S205" s="20"/>
      <c r="T205" s="20"/>
      <c r="U205" s="20"/>
      <c r="V205" s="20"/>
      <c r="W205" s="20"/>
      <c r="X205" s="20"/>
      <c r="Y205" s="20"/>
      <c r="Z205" s="20"/>
      <c r="AA205" s="20"/>
      <c r="AB205" s="20"/>
      <c r="AC205" s="20"/>
      <c r="AD205" s="20"/>
      <c r="AE205" s="20"/>
      <c r="AF205" s="20"/>
      <c r="AG205" s="20"/>
      <c r="AH205" s="20"/>
      <c r="AI205" s="20"/>
      <c r="AJ205" s="20"/>
      <c r="AK205" s="20"/>
      <c r="AL205" s="20"/>
      <c r="AM205" s="20"/>
      <c r="AN205" s="20"/>
      <c r="AO205" s="20"/>
      <c r="AP205" s="20"/>
      <c r="AQ205" s="20"/>
      <c r="AR205" s="20"/>
      <c r="AS205" s="20"/>
      <c r="AT205" s="20"/>
      <c r="AU205" s="20"/>
    </row>
    <row r="206" spans="1:47" x14ac:dyDescent="0.3">
      <c r="A206" s="20"/>
      <c r="B206" s="20"/>
      <c r="C206" s="20"/>
      <c r="D206" s="20"/>
      <c r="E206" s="20"/>
      <c r="F206" s="20"/>
      <c r="G206" s="20"/>
      <c r="H206" s="20"/>
      <c r="I206" s="20"/>
      <c r="J206" s="20"/>
      <c r="K206" s="20"/>
      <c r="L206" s="20"/>
      <c r="M206" s="20"/>
      <c r="N206" s="20"/>
      <c r="O206" s="20"/>
      <c r="P206" s="20"/>
      <c r="Q206" s="20"/>
      <c r="R206" s="20"/>
      <c r="S206" s="20"/>
      <c r="T206" s="20"/>
      <c r="U206" s="20"/>
      <c r="V206" s="20"/>
      <c r="W206" s="20"/>
      <c r="X206" s="20"/>
      <c r="Y206" s="20"/>
      <c r="Z206" s="20"/>
      <c r="AA206" s="20"/>
      <c r="AB206" s="20"/>
      <c r="AC206" s="20"/>
      <c r="AD206" s="20"/>
      <c r="AE206" s="20"/>
      <c r="AF206" s="20"/>
      <c r="AG206" s="20"/>
      <c r="AH206" s="20"/>
      <c r="AI206" s="20"/>
      <c r="AJ206" s="20"/>
      <c r="AK206" s="20"/>
      <c r="AL206" s="20"/>
      <c r="AM206" s="20"/>
      <c r="AN206" s="20"/>
      <c r="AO206" s="20"/>
      <c r="AP206" s="20"/>
      <c r="AQ206" s="20"/>
      <c r="AR206" s="20"/>
      <c r="AS206" s="20"/>
      <c r="AT206" s="20"/>
      <c r="AU206" s="20"/>
    </row>
    <row r="207" spans="1:47" x14ac:dyDescent="0.3">
      <c r="A207" s="20"/>
      <c r="B207" s="20"/>
      <c r="C207" s="20"/>
      <c r="D207" s="20"/>
      <c r="E207" s="20"/>
      <c r="F207" s="20"/>
      <c r="G207" s="20"/>
      <c r="H207" s="20"/>
      <c r="I207" s="20"/>
      <c r="J207" s="20"/>
      <c r="K207" s="20"/>
      <c r="L207" s="20"/>
      <c r="M207" s="20"/>
      <c r="N207" s="20"/>
      <c r="O207" s="20"/>
      <c r="P207" s="20"/>
      <c r="Q207" s="20"/>
      <c r="R207" s="20"/>
      <c r="S207" s="20"/>
      <c r="T207" s="20"/>
      <c r="U207" s="20"/>
      <c r="V207" s="20"/>
      <c r="W207" s="20"/>
      <c r="X207" s="20"/>
      <c r="Y207" s="20"/>
      <c r="Z207" s="20"/>
      <c r="AA207" s="20"/>
      <c r="AB207" s="20"/>
      <c r="AC207" s="20"/>
      <c r="AD207" s="20"/>
      <c r="AE207" s="20"/>
      <c r="AF207" s="20"/>
      <c r="AG207" s="20"/>
      <c r="AH207" s="20"/>
      <c r="AI207" s="20"/>
      <c r="AJ207" s="20"/>
      <c r="AK207" s="20"/>
      <c r="AL207" s="20"/>
      <c r="AM207" s="20"/>
      <c r="AN207" s="20"/>
      <c r="AO207" s="20"/>
      <c r="AP207" s="20"/>
      <c r="AQ207" s="20"/>
      <c r="AR207" s="20"/>
      <c r="AS207" s="20"/>
      <c r="AT207" s="20"/>
      <c r="AU207" s="20"/>
    </row>
    <row r="208" spans="1:47" x14ac:dyDescent="0.3">
      <c r="A208" s="20"/>
      <c r="B208" s="20"/>
      <c r="C208" s="20"/>
      <c r="D208" s="20"/>
      <c r="E208" s="20"/>
      <c r="F208" s="20"/>
      <c r="G208" s="20"/>
      <c r="H208" s="20"/>
      <c r="I208" s="20"/>
      <c r="J208" s="20"/>
      <c r="K208" s="20"/>
      <c r="L208" s="20"/>
      <c r="M208" s="20"/>
      <c r="N208" s="20"/>
      <c r="O208" s="20"/>
      <c r="P208" s="20"/>
      <c r="Q208" s="20"/>
      <c r="R208" s="20"/>
      <c r="S208" s="20"/>
      <c r="T208" s="20"/>
      <c r="U208" s="20"/>
      <c r="V208" s="20"/>
      <c r="W208" s="20"/>
      <c r="X208" s="20"/>
      <c r="Y208" s="20"/>
      <c r="Z208" s="20"/>
      <c r="AA208" s="20"/>
      <c r="AB208" s="20"/>
      <c r="AC208" s="20"/>
      <c r="AD208" s="20"/>
      <c r="AE208" s="20"/>
      <c r="AF208" s="20"/>
      <c r="AG208" s="20"/>
      <c r="AH208" s="20"/>
      <c r="AI208" s="20"/>
      <c r="AJ208" s="20"/>
      <c r="AK208" s="20"/>
      <c r="AL208" s="20"/>
      <c r="AM208" s="20"/>
      <c r="AN208" s="20"/>
      <c r="AO208" s="20"/>
      <c r="AP208" s="20"/>
      <c r="AQ208" s="20"/>
      <c r="AR208" s="20"/>
      <c r="AS208" s="20"/>
      <c r="AT208" s="20"/>
      <c r="AU208" s="20"/>
    </row>
    <row r="209" spans="1:47" x14ac:dyDescent="0.3">
      <c r="A209" s="20"/>
      <c r="B209" s="20"/>
      <c r="C209" s="20"/>
      <c r="D209" s="20"/>
      <c r="E209" s="20"/>
      <c r="F209" s="20"/>
      <c r="G209" s="20"/>
      <c r="H209" s="20"/>
      <c r="I209" s="20"/>
      <c r="J209" s="20"/>
      <c r="K209" s="20"/>
      <c r="L209" s="20"/>
      <c r="M209" s="20"/>
      <c r="N209" s="20"/>
      <c r="O209" s="20"/>
      <c r="P209" s="20"/>
      <c r="Q209" s="20"/>
      <c r="R209" s="20"/>
      <c r="S209" s="20"/>
      <c r="T209" s="20"/>
      <c r="U209" s="20"/>
      <c r="V209" s="20"/>
      <c r="W209" s="20"/>
      <c r="X209" s="20"/>
      <c r="Y209" s="20"/>
      <c r="Z209" s="20"/>
      <c r="AA209" s="20"/>
      <c r="AB209" s="20"/>
      <c r="AC209" s="20"/>
      <c r="AD209" s="20"/>
      <c r="AE209" s="20"/>
      <c r="AF209" s="20"/>
      <c r="AG209" s="20"/>
      <c r="AH209" s="20"/>
      <c r="AI209" s="20"/>
      <c r="AJ209" s="20"/>
      <c r="AK209" s="20"/>
      <c r="AL209" s="20"/>
      <c r="AM209" s="20"/>
      <c r="AN209" s="20"/>
      <c r="AO209" s="20"/>
      <c r="AP209" s="20"/>
      <c r="AQ209" s="20"/>
      <c r="AR209" s="20"/>
      <c r="AS209" s="20"/>
      <c r="AT209" s="20"/>
      <c r="AU209" s="20"/>
    </row>
    <row r="210" spans="1:47" x14ac:dyDescent="0.3">
      <c r="A210" s="20"/>
      <c r="B210" s="20"/>
      <c r="C210" s="20"/>
      <c r="D210" s="20"/>
      <c r="E210" s="20"/>
      <c r="F210" s="20"/>
      <c r="G210" s="20"/>
      <c r="H210" s="20"/>
      <c r="I210" s="20"/>
      <c r="J210" s="20"/>
      <c r="K210" s="20"/>
      <c r="L210" s="20"/>
      <c r="M210" s="20"/>
      <c r="N210" s="20"/>
      <c r="O210" s="20"/>
      <c r="P210" s="20"/>
      <c r="Q210" s="20"/>
      <c r="R210" s="20"/>
      <c r="S210" s="20"/>
      <c r="T210" s="20"/>
      <c r="U210" s="20"/>
      <c r="V210" s="20"/>
      <c r="W210" s="20"/>
      <c r="X210" s="20"/>
      <c r="Y210" s="20"/>
      <c r="Z210" s="20"/>
      <c r="AA210" s="20"/>
      <c r="AB210" s="20"/>
      <c r="AC210" s="20"/>
      <c r="AD210" s="20"/>
      <c r="AE210" s="20"/>
      <c r="AF210" s="20"/>
      <c r="AG210" s="20"/>
      <c r="AH210" s="20"/>
      <c r="AI210" s="20"/>
      <c r="AJ210" s="20"/>
      <c r="AK210" s="20"/>
      <c r="AL210" s="20"/>
      <c r="AM210" s="20"/>
      <c r="AN210" s="20"/>
      <c r="AO210" s="20"/>
      <c r="AP210" s="20"/>
      <c r="AQ210" s="20"/>
      <c r="AR210" s="20"/>
      <c r="AS210" s="20"/>
      <c r="AT210" s="20"/>
      <c r="AU210" s="20"/>
    </row>
    <row r="211" spans="1:47" x14ac:dyDescent="0.3">
      <c r="A211" s="20"/>
      <c r="B211" s="20"/>
      <c r="C211" s="20"/>
      <c r="D211" s="20"/>
      <c r="E211" s="20"/>
      <c r="F211" s="20"/>
      <c r="G211" s="20"/>
      <c r="H211" s="20"/>
      <c r="I211" s="20"/>
      <c r="J211" s="20"/>
      <c r="K211" s="20"/>
      <c r="L211" s="20"/>
      <c r="M211" s="20"/>
      <c r="N211" s="20"/>
      <c r="O211" s="20"/>
      <c r="P211" s="20"/>
      <c r="Q211" s="20"/>
      <c r="R211" s="20"/>
      <c r="S211" s="20"/>
      <c r="T211" s="20"/>
      <c r="U211" s="20"/>
      <c r="V211" s="20"/>
      <c r="W211" s="20"/>
      <c r="X211" s="20"/>
      <c r="Y211" s="20"/>
      <c r="Z211" s="20"/>
      <c r="AA211" s="20"/>
      <c r="AB211" s="20"/>
      <c r="AC211" s="20"/>
      <c r="AD211" s="20"/>
      <c r="AE211" s="20"/>
      <c r="AF211" s="20"/>
      <c r="AG211" s="20"/>
      <c r="AH211" s="20"/>
      <c r="AI211" s="20"/>
      <c r="AJ211" s="20"/>
      <c r="AK211" s="20"/>
      <c r="AL211" s="20"/>
      <c r="AM211" s="20"/>
      <c r="AN211" s="20"/>
      <c r="AO211" s="20"/>
      <c r="AP211" s="20"/>
      <c r="AQ211" s="20"/>
      <c r="AR211" s="20"/>
      <c r="AS211" s="20"/>
      <c r="AT211" s="20"/>
      <c r="AU211" s="20"/>
    </row>
    <row r="212" spans="1:47" x14ac:dyDescent="0.3">
      <c r="A212" s="20"/>
      <c r="B212" s="20"/>
      <c r="C212" s="20"/>
      <c r="D212" s="20"/>
      <c r="E212" s="20"/>
      <c r="F212" s="20"/>
      <c r="G212" s="20"/>
      <c r="H212" s="20"/>
      <c r="I212" s="20"/>
      <c r="J212" s="20"/>
      <c r="K212" s="20"/>
      <c r="L212" s="20"/>
      <c r="M212" s="20"/>
      <c r="N212" s="20"/>
      <c r="O212" s="20"/>
      <c r="P212" s="20"/>
      <c r="Q212" s="20"/>
      <c r="R212" s="20"/>
      <c r="S212" s="20"/>
      <c r="T212" s="20"/>
      <c r="U212" s="20"/>
      <c r="V212" s="20"/>
      <c r="W212" s="20"/>
      <c r="X212" s="20"/>
      <c r="Y212" s="20"/>
      <c r="Z212" s="20"/>
      <c r="AA212" s="20"/>
      <c r="AB212" s="20"/>
      <c r="AC212" s="20"/>
      <c r="AD212" s="20"/>
      <c r="AE212" s="20"/>
      <c r="AF212" s="20"/>
      <c r="AG212" s="20"/>
      <c r="AH212" s="20"/>
      <c r="AI212" s="20"/>
      <c r="AJ212" s="20"/>
      <c r="AK212" s="20"/>
      <c r="AL212" s="20"/>
      <c r="AM212" s="20"/>
      <c r="AN212" s="20"/>
      <c r="AO212" s="20"/>
      <c r="AP212" s="20"/>
      <c r="AQ212" s="20"/>
      <c r="AR212" s="20"/>
      <c r="AS212" s="20"/>
      <c r="AT212" s="20"/>
      <c r="AU212" s="20"/>
    </row>
    <row r="213" spans="1:47" x14ac:dyDescent="0.3">
      <c r="A213" s="20"/>
      <c r="B213" s="20"/>
      <c r="C213" s="20"/>
      <c r="D213" s="20"/>
      <c r="E213" s="20"/>
      <c r="F213" s="20"/>
      <c r="G213" s="20"/>
      <c r="H213" s="20"/>
      <c r="I213" s="20"/>
      <c r="J213" s="20"/>
      <c r="K213" s="20"/>
      <c r="L213" s="20"/>
      <c r="M213" s="20"/>
      <c r="N213" s="20"/>
      <c r="O213" s="20"/>
      <c r="P213" s="20"/>
      <c r="Q213" s="20"/>
      <c r="R213" s="20"/>
      <c r="S213" s="20"/>
      <c r="T213" s="20"/>
      <c r="U213" s="20"/>
      <c r="V213" s="20"/>
      <c r="W213" s="20"/>
      <c r="X213" s="20"/>
      <c r="Y213" s="20"/>
      <c r="Z213" s="20"/>
      <c r="AA213" s="20"/>
      <c r="AB213" s="20"/>
      <c r="AC213" s="20"/>
      <c r="AD213" s="20"/>
      <c r="AE213" s="20"/>
      <c r="AF213" s="20"/>
      <c r="AG213" s="20"/>
      <c r="AH213" s="20"/>
      <c r="AI213" s="20"/>
      <c r="AJ213" s="20"/>
      <c r="AK213" s="20"/>
      <c r="AL213" s="20"/>
      <c r="AM213" s="20"/>
      <c r="AN213" s="20"/>
      <c r="AO213" s="20"/>
      <c r="AP213" s="20"/>
      <c r="AQ213" s="20"/>
      <c r="AR213" s="20"/>
      <c r="AS213" s="20"/>
      <c r="AT213" s="20"/>
      <c r="AU213" s="20"/>
    </row>
    <row r="214" spans="1:47" x14ac:dyDescent="0.3">
      <c r="A214" s="20"/>
      <c r="B214" s="20"/>
      <c r="C214" s="20"/>
      <c r="D214" s="20"/>
      <c r="E214" s="20"/>
      <c r="F214" s="20"/>
      <c r="G214" s="20"/>
      <c r="H214" s="20"/>
      <c r="I214" s="20"/>
      <c r="J214" s="20"/>
      <c r="K214" s="20"/>
      <c r="L214" s="20"/>
      <c r="M214" s="20"/>
      <c r="N214" s="20"/>
      <c r="O214" s="20"/>
      <c r="P214" s="20"/>
      <c r="Q214" s="20"/>
      <c r="R214" s="20"/>
      <c r="S214" s="20"/>
      <c r="T214" s="20"/>
      <c r="U214" s="20"/>
      <c r="V214" s="20"/>
      <c r="W214" s="20"/>
      <c r="X214" s="20"/>
      <c r="Y214" s="20"/>
      <c r="Z214" s="20"/>
      <c r="AA214" s="20"/>
      <c r="AB214" s="20"/>
      <c r="AC214" s="20"/>
      <c r="AD214" s="20"/>
      <c r="AE214" s="20"/>
      <c r="AF214" s="20"/>
      <c r="AG214" s="20"/>
      <c r="AH214" s="20"/>
      <c r="AI214" s="20"/>
      <c r="AJ214" s="20"/>
      <c r="AK214" s="20"/>
      <c r="AL214" s="20"/>
      <c r="AM214" s="20"/>
      <c r="AN214" s="20"/>
      <c r="AO214" s="20"/>
      <c r="AP214" s="20"/>
      <c r="AQ214" s="20"/>
      <c r="AR214" s="20"/>
      <c r="AS214" s="20"/>
      <c r="AT214" s="20"/>
      <c r="AU214" s="20"/>
    </row>
    <row r="215" spans="1:47" x14ac:dyDescent="0.3">
      <c r="A215" s="20"/>
      <c r="B215" s="20"/>
      <c r="C215" s="20"/>
      <c r="D215" s="20"/>
      <c r="E215" s="20"/>
      <c r="F215" s="20"/>
      <c r="G215" s="20"/>
      <c r="H215" s="20"/>
      <c r="I215" s="20"/>
      <c r="J215" s="20"/>
      <c r="K215" s="20"/>
      <c r="L215" s="20"/>
      <c r="M215" s="20"/>
      <c r="N215" s="20"/>
      <c r="O215" s="20"/>
      <c r="P215" s="20"/>
      <c r="Q215" s="20"/>
      <c r="R215" s="20"/>
      <c r="S215" s="20"/>
      <c r="T215" s="20"/>
      <c r="U215" s="20"/>
      <c r="V215" s="20"/>
      <c r="W215" s="20"/>
      <c r="X215" s="20"/>
      <c r="Y215" s="20"/>
      <c r="Z215" s="20"/>
      <c r="AA215" s="20"/>
      <c r="AB215" s="20"/>
      <c r="AC215" s="20"/>
      <c r="AD215" s="20"/>
      <c r="AE215" s="20"/>
      <c r="AF215" s="20"/>
      <c r="AG215" s="20"/>
      <c r="AH215" s="20"/>
      <c r="AI215" s="20"/>
      <c r="AJ215" s="20"/>
      <c r="AK215" s="20"/>
      <c r="AL215" s="20"/>
      <c r="AM215" s="20"/>
      <c r="AN215" s="20"/>
      <c r="AO215" s="20"/>
      <c r="AP215" s="20"/>
      <c r="AQ215" s="20"/>
      <c r="AR215" s="20"/>
      <c r="AS215" s="20"/>
      <c r="AT215" s="20"/>
      <c r="AU215" s="20"/>
    </row>
    <row r="216" spans="1:47" x14ac:dyDescent="0.3">
      <c r="A216" s="20"/>
      <c r="B216" s="20"/>
      <c r="C216" s="20"/>
      <c r="D216" s="20"/>
      <c r="E216" s="20"/>
      <c r="F216" s="20"/>
      <c r="G216" s="20"/>
      <c r="H216" s="20"/>
      <c r="I216" s="20"/>
      <c r="J216" s="20"/>
      <c r="K216" s="20"/>
      <c r="L216" s="20"/>
      <c r="M216" s="20"/>
      <c r="N216" s="20"/>
      <c r="O216" s="20"/>
      <c r="P216" s="20"/>
      <c r="Q216" s="20"/>
      <c r="R216" s="20"/>
      <c r="S216" s="20"/>
      <c r="T216" s="20"/>
      <c r="U216" s="20"/>
      <c r="V216" s="20"/>
      <c r="W216" s="20"/>
      <c r="X216" s="20"/>
      <c r="Y216" s="20"/>
      <c r="Z216" s="20"/>
      <c r="AA216" s="20"/>
      <c r="AB216" s="20"/>
      <c r="AC216" s="20"/>
      <c r="AD216" s="20"/>
      <c r="AE216" s="20"/>
      <c r="AF216" s="20"/>
      <c r="AG216" s="20"/>
      <c r="AH216" s="20"/>
      <c r="AI216" s="20"/>
      <c r="AJ216" s="20"/>
      <c r="AK216" s="20"/>
      <c r="AL216" s="20"/>
      <c r="AM216" s="20"/>
      <c r="AN216" s="20"/>
      <c r="AO216" s="20"/>
      <c r="AP216" s="20"/>
      <c r="AQ216" s="20"/>
      <c r="AR216" s="20"/>
      <c r="AS216" s="20"/>
      <c r="AT216" s="20"/>
      <c r="AU216" s="20"/>
    </row>
    <row r="217" spans="1:47" x14ac:dyDescent="0.3">
      <c r="A217" s="20"/>
      <c r="B217" s="20"/>
      <c r="C217" s="20"/>
      <c r="D217" s="20"/>
      <c r="E217" s="20"/>
      <c r="F217" s="20"/>
      <c r="G217" s="20"/>
      <c r="H217" s="20"/>
      <c r="I217" s="20"/>
      <c r="J217" s="20"/>
      <c r="K217" s="20"/>
      <c r="L217" s="20"/>
      <c r="M217" s="20"/>
      <c r="N217" s="20"/>
      <c r="O217" s="20"/>
      <c r="P217" s="20"/>
      <c r="Q217" s="20"/>
      <c r="R217" s="20"/>
      <c r="S217" s="20"/>
      <c r="T217" s="20"/>
      <c r="U217" s="20"/>
      <c r="V217" s="20"/>
      <c r="W217" s="20"/>
      <c r="X217" s="20"/>
      <c r="Y217" s="20"/>
      <c r="Z217" s="20"/>
      <c r="AA217" s="20"/>
      <c r="AB217" s="20"/>
      <c r="AC217" s="20"/>
      <c r="AD217" s="20"/>
      <c r="AE217" s="20"/>
      <c r="AF217" s="20"/>
      <c r="AG217" s="20"/>
      <c r="AH217" s="20"/>
      <c r="AI217" s="20"/>
      <c r="AJ217" s="20"/>
      <c r="AK217" s="20"/>
      <c r="AL217" s="20"/>
      <c r="AM217" s="20"/>
      <c r="AN217" s="20"/>
      <c r="AO217" s="20"/>
      <c r="AP217" s="20"/>
      <c r="AQ217" s="20"/>
      <c r="AR217" s="20"/>
      <c r="AS217" s="20"/>
      <c r="AT217" s="20"/>
      <c r="AU217" s="20"/>
    </row>
    <row r="218" spans="1:47" x14ac:dyDescent="0.3">
      <c r="A218" s="20"/>
      <c r="B218" s="20"/>
      <c r="C218" s="20"/>
      <c r="D218" s="20"/>
      <c r="E218" s="20"/>
      <c r="F218" s="20"/>
      <c r="G218" s="20"/>
      <c r="H218" s="20"/>
      <c r="I218" s="20"/>
      <c r="J218" s="20"/>
      <c r="K218" s="20"/>
      <c r="L218" s="20"/>
      <c r="M218" s="20"/>
      <c r="N218" s="20"/>
      <c r="O218" s="20"/>
      <c r="P218" s="20"/>
      <c r="Q218" s="20"/>
      <c r="R218" s="20"/>
      <c r="S218" s="20"/>
      <c r="T218" s="20"/>
      <c r="U218" s="20"/>
      <c r="V218" s="20"/>
      <c r="W218" s="20"/>
      <c r="X218" s="20"/>
      <c r="Y218" s="20"/>
      <c r="Z218" s="20"/>
      <c r="AA218" s="20"/>
      <c r="AB218" s="20"/>
      <c r="AC218" s="20"/>
      <c r="AD218" s="20"/>
      <c r="AE218" s="20"/>
      <c r="AF218" s="20"/>
      <c r="AG218" s="20"/>
      <c r="AH218" s="20"/>
      <c r="AI218" s="20"/>
      <c r="AJ218" s="20"/>
      <c r="AK218" s="20"/>
      <c r="AL218" s="20"/>
      <c r="AM218" s="20"/>
      <c r="AN218" s="20"/>
      <c r="AO218" s="20"/>
      <c r="AP218" s="20"/>
      <c r="AQ218" s="20"/>
      <c r="AR218" s="20"/>
      <c r="AS218" s="20"/>
      <c r="AT218" s="20"/>
      <c r="AU218" s="20"/>
    </row>
    <row r="219" spans="1:47" x14ac:dyDescent="0.3">
      <c r="A219" s="20"/>
      <c r="B219" s="20"/>
      <c r="C219" s="20"/>
      <c r="D219" s="20"/>
      <c r="E219" s="20"/>
      <c r="F219" s="20"/>
      <c r="G219" s="20"/>
      <c r="H219" s="20"/>
      <c r="I219" s="20"/>
      <c r="J219" s="20"/>
      <c r="K219" s="20"/>
      <c r="L219" s="20"/>
      <c r="M219" s="20"/>
      <c r="N219" s="20"/>
      <c r="O219" s="20"/>
      <c r="P219" s="20"/>
      <c r="Q219" s="20"/>
      <c r="R219" s="20"/>
      <c r="S219" s="20"/>
      <c r="T219" s="20"/>
      <c r="U219" s="20"/>
      <c r="V219" s="20"/>
      <c r="W219" s="20"/>
      <c r="X219" s="20"/>
      <c r="Y219" s="20"/>
      <c r="Z219" s="20"/>
      <c r="AA219" s="20"/>
      <c r="AB219" s="20"/>
      <c r="AC219" s="20"/>
      <c r="AD219" s="20"/>
      <c r="AE219" s="20"/>
      <c r="AF219" s="20"/>
      <c r="AG219" s="20"/>
      <c r="AH219" s="20"/>
      <c r="AI219" s="20"/>
      <c r="AJ219" s="20"/>
      <c r="AK219" s="20"/>
      <c r="AL219" s="20"/>
      <c r="AM219" s="20"/>
      <c r="AN219" s="20"/>
      <c r="AO219" s="20"/>
      <c r="AP219" s="20"/>
      <c r="AQ219" s="20"/>
      <c r="AR219" s="20"/>
      <c r="AS219" s="20"/>
      <c r="AT219" s="20"/>
      <c r="AU219" s="20"/>
    </row>
    <row r="220" spans="1:47" x14ac:dyDescent="0.3">
      <c r="A220" s="20"/>
      <c r="B220" s="20"/>
      <c r="C220" s="20"/>
      <c r="D220" s="20"/>
      <c r="E220" s="20"/>
      <c r="F220" s="20"/>
      <c r="G220" s="20"/>
      <c r="H220" s="20"/>
      <c r="I220" s="20"/>
      <c r="J220" s="20"/>
      <c r="K220" s="20"/>
      <c r="L220" s="20"/>
      <c r="M220" s="20"/>
      <c r="N220" s="20"/>
      <c r="O220" s="20"/>
      <c r="P220" s="20"/>
      <c r="Q220" s="20"/>
      <c r="R220" s="20"/>
      <c r="S220" s="20"/>
      <c r="T220" s="20"/>
      <c r="U220" s="20"/>
      <c r="V220" s="20"/>
      <c r="W220" s="20"/>
      <c r="X220" s="20"/>
      <c r="Y220" s="20"/>
      <c r="Z220" s="20"/>
      <c r="AA220" s="20"/>
      <c r="AB220" s="20"/>
      <c r="AC220" s="20"/>
      <c r="AD220" s="20"/>
      <c r="AE220" s="20"/>
      <c r="AF220" s="20"/>
      <c r="AG220" s="20"/>
      <c r="AH220" s="20"/>
      <c r="AI220" s="20"/>
      <c r="AJ220" s="20"/>
      <c r="AK220" s="20"/>
      <c r="AL220" s="20"/>
      <c r="AM220" s="20"/>
      <c r="AN220" s="20"/>
      <c r="AO220" s="20"/>
      <c r="AP220" s="20"/>
      <c r="AQ220" s="20"/>
      <c r="AR220" s="20"/>
      <c r="AS220" s="20"/>
      <c r="AT220" s="20"/>
      <c r="AU220" s="20"/>
    </row>
    <row r="221" spans="1:47" x14ac:dyDescent="0.3">
      <c r="A221" s="20"/>
      <c r="B221" s="20"/>
      <c r="C221" s="20"/>
      <c r="D221" s="20"/>
      <c r="E221" s="20"/>
      <c r="F221" s="20"/>
      <c r="G221" s="20"/>
      <c r="H221" s="20"/>
      <c r="I221" s="20"/>
      <c r="J221" s="20"/>
      <c r="K221" s="20"/>
      <c r="L221" s="20"/>
      <c r="M221" s="20"/>
      <c r="N221" s="20"/>
      <c r="O221" s="20"/>
      <c r="P221" s="20"/>
      <c r="Q221" s="20"/>
      <c r="R221" s="20"/>
      <c r="S221" s="20"/>
      <c r="T221" s="20"/>
      <c r="U221" s="20"/>
      <c r="V221" s="20"/>
      <c r="W221" s="20"/>
      <c r="X221" s="20"/>
      <c r="Y221" s="20"/>
      <c r="Z221" s="20"/>
      <c r="AA221" s="20"/>
      <c r="AB221" s="20"/>
      <c r="AC221" s="20"/>
      <c r="AD221" s="20"/>
      <c r="AE221" s="20"/>
      <c r="AF221" s="20"/>
      <c r="AG221" s="20"/>
      <c r="AH221" s="20"/>
      <c r="AI221" s="20"/>
      <c r="AJ221" s="20"/>
      <c r="AK221" s="20"/>
      <c r="AL221" s="20"/>
      <c r="AM221" s="20"/>
      <c r="AN221" s="20"/>
      <c r="AO221" s="20"/>
      <c r="AP221" s="20"/>
      <c r="AQ221" s="20"/>
      <c r="AR221" s="20"/>
      <c r="AS221" s="20"/>
      <c r="AT221" s="20"/>
      <c r="AU221" s="20"/>
    </row>
    <row r="222" spans="1:47" x14ac:dyDescent="0.3">
      <c r="A222" s="20"/>
      <c r="B222" s="20"/>
      <c r="C222" s="20"/>
      <c r="D222" s="20"/>
      <c r="E222" s="20"/>
      <c r="F222" s="20"/>
      <c r="G222" s="20"/>
      <c r="H222" s="20"/>
      <c r="I222" s="20"/>
      <c r="J222" s="20"/>
      <c r="K222" s="20"/>
      <c r="L222" s="20"/>
      <c r="M222" s="20"/>
      <c r="N222" s="20"/>
      <c r="O222" s="20"/>
      <c r="P222" s="20"/>
      <c r="Q222" s="20"/>
      <c r="R222" s="20"/>
      <c r="S222" s="20"/>
      <c r="T222" s="20"/>
      <c r="U222" s="20"/>
      <c r="V222" s="20"/>
      <c r="W222" s="20"/>
      <c r="X222" s="20"/>
      <c r="Y222" s="20"/>
      <c r="Z222" s="20"/>
      <c r="AA222" s="20"/>
      <c r="AB222" s="20"/>
      <c r="AC222" s="20"/>
      <c r="AD222" s="20"/>
      <c r="AE222" s="20"/>
      <c r="AF222" s="20"/>
      <c r="AG222" s="20"/>
      <c r="AH222" s="20"/>
      <c r="AI222" s="20"/>
      <c r="AJ222" s="20"/>
      <c r="AK222" s="20"/>
      <c r="AL222" s="20"/>
      <c r="AM222" s="20"/>
      <c r="AN222" s="20"/>
      <c r="AO222" s="20"/>
      <c r="AP222" s="20"/>
      <c r="AQ222" s="20"/>
      <c r="AR222" s="20"/>
      <c r="AS222" s="20"/>
      <c r="AT222" s="20"/>
      <c r="AU222" s="20"/>
    </row>
    <row r="223" spans="1:47" x14ac:dyDescent="0.3">
      <c r="A223" s="20"/>
      <c r="B223" s="20"/>
      <c r="C223" s="20"/>
      <c r="D223" s="20"/>
      <c r="E223" s="20"/>
      <c r="F223" s="20"/>
      <c r="G223" s="20"/>
      <c r="H223" s="20"/>
      <c r="I223" s="20"/>
      <c r="J223" s="20"/>
      <c r="K223" s="20"/>
      <c r="L223" s="20"/>
      <c r="M223" s="20"/>
      <c r="N223" s="20"/>
      <c r="O223" s="20"/>
      <c r="P223" s="20"/>
      <c r="Q223" s="20"/>
      <c r="R223" s="20"/>
      <c r="S223" s="20"/>
      <c r="T223" s="20"/>
      <c r="U223" s="20"/>
      <c r="V223" s="20"/>
      <c r="W223" s="20"/>
      <c r="X223" s="20"/>
      <c r="Y223" s="20"/>
      <c r="Z223" s="20"/>
      <c r="AA223" s="20"/>
      <c r="AB223" s="20"/>
      <c r="AC223" s="20"/>
      <c r="AD223" s="20"/>
      <c r="AE223" s="20"/>
      <c r="AF223" s="20"/>
      <c r="AG223" s="20"/>
      <c r="AH223" s="20"/>
      <c r="AI223" s="20"/>
      <c r="AJ223" s="20"/>
      <c r="AK223" s="20"/>
      <c r="AL223" s="20"/>
      <c r="AM223" s="20"/>
      <c r="AN223" s="20"/>
      <c r="AO223" s="20"/>
      <c r="AP223" s="20"/>
      <c r="AQ223" s="20"/>
      <c r="AR223" s="20"/>
      <c r="AS223" s="20"/>
      <c r="AT223" s="20"/>
      <c r="AU223" s="20"/>
    </row>
    <row r="224" spans="1:47" x14ac:dyDescent="0.3">
      <c r="A224" s="20"/>
      <c r="B224" s="20"/>
      <c r="C224" s="20"/>
      <c r="D224" s="20"/>
      <c r="E224" s="20"/>
      <c r="F224" s="20"/>
      <c r="G224" s="20"/>
      <c r="H224" s="20"/>
      <c r="I224" s="20"/>
      <c r="J224" s="20"/>
      <c r="K224" s="20"/>
      <c r="L224" s="20"/>
      <c r="M224" s="20"/>
      <c r="N224" s="20"/>
      <c r="O224" s="20"/>
      <c r="P224" s="20"/>
      <c r="Q224" s="20"/>
      <c r="R224" s="20"/>
      <c r="S224" s="20"/>
      <c r="T224" s="20"/>
      <c r="U224" s="20"/>
      <c r="V224" s="20"/>
      <c r="W224" s="20"/>
      <c r="X224" s="20"/>
      <c r="Y224" s="20"/>
      <c r="Z224" s="20"/>
      <c r="AA224" s="20"/>
      <c r="AB224" s="20"/>
      <c r="AC224" s="20"/>
      <c r="AD224" s="20"/>
      <c r="AE224" s="20"/>
      <c r="AF224" s="20"/>
      <c r="AG224" s="20"/>
      <c r="AH224" s="20"/>
      <c r="AI224" s="20"/>
      <c r="AJ224" s="20"/>
      <c r="AK224" s="20"/>
      <c r="AL224" s="20"/>
      <c r="AM224" s="20"/>
      <c r="AN224" s="20"/>
      <c r="AO224" s="20"/>
      <c r="AP224" s="20"/>
      <c r="AQ224" s="20"/>
      <c r="AR224" s="20"/>
      <c r="AS224" s="20"/>
      <c r="AT224" s="20"/>
      <c r="AU224" s="20"/>
    </row>
    <row r="225" spans="1:47" x14ac:dyDescent="0.3">
      <c r="A225" s="20"/>
      <c r="B225" s="20"/>
      <c r="C225" s="20"/>
      <c r="D225" s="20"/>
      <c r="E225" s="20"/>
      <c r="F225" s="20"/>
      <c r="G225" s="20"/>
      <c r="H225" s="20"/>
      <c r="I225" s="20"/>
      <c r="J225" s="20"/>
      <c r="K225" s="20"/>
      <c r="L225" s="20"/>
      <c r="M225" s="20"/>
      <c r="N225" s="20"/>
      <c r="O225" s="20"/>
      <c r="P225" s="20"/>
      <c r="Q225" s="20"/>
      <c r="R225" s="20"/>
      <c r="S225" s="20"/>
      <c r="T225" s="20"/>
      <c r="U225" s="20"/>
      <c r="V225" s="20"/>
      <c r="W225" s="20"/>
      <c r="X225" s="20"/>
      <c r="Y225" s="20"/>
      <c r="Z225" s="20"/>
      <c r="AA225" s="20"/>
      <c r="AB225" s="20"/>
      <c r="AC225" s="20"/>
      <c r="AD225" s="20"/>
      <c r="AE225" s="20"/>
      <c r="AF225" s="20"/>
      <c r="AG225" s="20"/>
      <c r="AH225" s="20"/>
      <c r="AI225" s="20"/>
      <c r="AJ225" s="20"/>
      <c r="AK225" s="20"/>
      <c r="AL225" s="20"/>
      <c r="AM225" s="20"/>
      <c r="AN225" s="20"/>
      <c r="AO225" s="20"/>
      <c r="AP225" s="20"/>
      <c r="AQ225" s="20"/>
      <c r="AR225" s="20"/>
      <c r="AS225" s="20"/>
      <c r="AT225" s="20"/>
      <c r="AU225" s="20"/>
    </row>
    <row r="226" spans="1:47" x14ac:dyDescent="0.3">
      <c r="A226" s="20"/>
      <c r="B226" s="20"/>
      <c r="C226" s="20"/>
      <c r="D226" s="20"/>
      <c r="E226" s="20"/>
      <c r="F226" s="20"/>
      <c r="G226" s="20"/>
      <c r="H226" s="20"/>
      <c r="I226" s="20"/>
      <c r="J226" s="20"/>
      <c r="K226" s="20"/>
      <c r="L226" s="20"/>
      <c r="M226" s="20"/>
      <c r="N226" s="20"/>
      <c r="O226" s="20"/>
      <c r="P226" s="20"/>
      <c r="Q226" s="20"/>
      <c r="R226" s="20"/>
      <c r="S226" s="20"/>
      <c r="T226" s="20"/>
      <c r="U226" s="20"/>
      <c r="V226" s="20"/>
      <c r="W226" s="20"/>
      <c r="X226" s="20"/>
      <c r="Y226" s="20"/>
      <c r="Z226" s="20"/>
      <c r="AA226" s="20"/>
      <c r="AB226" s="20"/>
      <c r="AC226" s="20"/>
      <c r="AD226" s="20"/>
      <c r="AE226" s="20"/>
      <c r="AF226" s="20"/>
      <c r="AG226" s="20"/>
      <c r="AH226" s="20"/>
      <c r="AI226" s="20"/>
      <c r="AJ226" s="20"/>
      <c r="AK226" s="20"/>
      <c r="AL226" s="20"/>
      <c r="AM226" s="20"/>
      <c r="AN226" s="20"/>
      <c r="AO226" s="20"/>
      <c r="AP226" s="20"/>
      <c r="AQ226" s="20"/>
      <c r="AR226" s="20"/>
      <c r="AS226" s="20"/>
      <c r="AT226" s="20"/>
      <c r="AU226" s="20"/>
    </row>
    <row r="227" spans="1:47" x14ac:dyDescent="0.3">
      <c r="A227" s="20"/>
      <c r="B227" s="20"/>
      <c r="C227" s="20"/>
      <c r="D227" s="20"/>
      <c r="E227" s="20"/>
      <c r="F227" s="20"/>
      <c r="G227" s="20"/>
      <c r="H227" s="20"/>
      <c r="I227" s="20"/>
      <c r="J227" s="20"/>
      <c r="K227" s="20"/>
      <c r="L227" s="20"/>
      <c r="M227" s="20"/>
      <c r="N227" s="20"/>
      <c r="O227" s="20"/>
      <c r="P227" s="20"/>
      <c r="Q227" s="20"/>
      <c r="R227" s="20"/>
      <c r="S227" s="20"/>
      <c r="T227" s="20"/>
      <c r="U227" s="20"/>
      <c r="V227" s="20"/>
      <c r="W227" s="20"/>
      <c r="X227" s="20"/>
      <c r="Y227" s="20"/>
      <c r="Z227" s="20"/>
      <c r="AA227" s="20"/>
      <c r="AB227" s="20"/>
      <c r="AC227" s="20"/>
      <c r="AD227" s="20"/>
      <c r="AE227" s="20"/>
      <c r="AF227" s="20"/>
      <c r="AG227" s="20"/>
      <c r="AH227" s="20"/>
      <c r="AI227" s="20"/>
      <c r="AJ227" s="20"/>
      <c r="AK227" s="20"/>
      <c r="AL227" s="20"/>
      <c r="AM227" s="20"/>
      <c r="AN227" s="20"/>
      <c r="AO227" s="20"/>
      <c r="AP227" s="20"/>
      <c r="AQ227" s="20"/>
      <c r="AR227" s="20"/>
      <c r="AS227" s="20"/>
      <c r="AT227" s="20"/>
      <c r="AU227" s="20"/>
    </row>
    <row r="228" spans="1:47" x14ac:dyDescent="0.3">
      <c r="A228" s="20"/>
      <c r="B228" s="20"/>
      <c r="C228" s="20"/>
      <c r="D228" s="20"/>
      <c r="E228" s="20"/>
      <c r="F228" s="20"/>
      <c r="G228" s="20"/>
      <c r="H228" s="20"/>
      <c r="I228" s="20"/>
      <c r="J228" s="20"/>
      <c r="K228" s="20"/>
      <c r="L228" s="20"/>
      <c r="M228" s="20"/>
      <c r="N228" s="20"/>
      <c r="O228" s="20"/>
      <c r="P228" s="20"/>
      <c r="Q228" s="20"/>
      <c r="R228" s="20"/>
      <c r="S228" s="20"/>
      <c r="T228" s="20"/>
      <c r="U228" s="20"/>
      <c r="V228" s="20"/>
      <c r="W228" s="20"/>
      <c r="X228" s="20"/>
      <c r="Y228" s="20"/>
      <c r="Z228" s="20"/>
      <c r="AA228" s="20"/>
      <c r="AB228" s="20"/>
      <c r="AC228" s="20"/>
      <c r="AD228" s="20"/>
      <c r="AE228" s="20"/>
      <c r="AF228" s="20"/>
      <c r="AG228" s="20"/>
      <c r="AH228" s="20"/>
      <c r="AI228" s="20"/>
      <c r="AJ228" s="20"/>
      <c r="AK228" s="20"/>
      <c r="AL228" s="20"/>
      <c r="AM228" s="20"/>
      <c r="AN228" s="20"/>
      <c r="AO228" s="20"/>
      <c r="AP228" s="20"/>
      <c r="AQ228" s="20"/>
      <c r="AR228" s="20"/>
      <c r="AS228" s="20"/>
      <c r="AT228" s="20"/>
      <c r="AU228" s="20"/>
    </row>
    <row r="229" spans="1:47" x14ac:dyDescent="0.3">
      <c r="A229" s="20"/>
      <c r="B229" s="20"/>
      <c r="C229" s="20"/>
      <c r="D229" s="20"/>
      <c r="E229" s="20"/>
      <c r="F229" s="20"/>
      <c r="G229" s="20"/>
      <c r="H229" s="20"/>
      <c r="I229" s="20"/>
      <c r="J229" s="20"/>
      <c r="K229" s="20"/>
      <c r="L229" s="20"/>
      <c r="M229" s="20"/>
      <c r="N229" s="20"/>
      <c r="O229" s="20"/>
      <c r="P229" s="20"/>
      <c r="Q229" s="20"/>
      <c r="R229" s="20"/>
      <c r="S229" s="20"/>
      <c r="T229" s="20"/>
      <c r="U229" s="20"/>
      <c r="V229" s="20"/>
      <c r="W229" s="20"/>
      <c r="X229" s="20"/>
      <c r="Y229" s="20"/>
      <c r="Z229" s="20"/>
      <c r="AA229" s="20"/>
      <c r="AB229" s="20"/>
      <c r="AC229" s="20"/>
      <c r="AD229" s="20"/>
      <c r="AE229" s="20"/>
      <c r="AF229" s="20"/>
      <c r="AG229" s="20"/>
      <c r="AH229" s="20"/>
      <c r="AI229" s="20"/>
      <c r="AJ229" s="20"/>
      <c r="AK229" s="20"/>
      <c r="AL229" s="20"/>
      <c r="AM229" s="20"/>
      <c r="AN229" s="20"/>
      <c r="AO229" s="20"/>
      <c r="AP229" s="20"/>
      <c r="AQ229" s="20"/>
      <c r="AR229" s="20"/>
      <c r="AS229" s="20"/>
      <c r="AT229" s="20"/>
      <c r="AU229" s="20"/>
    </row>
    <row r="230" spans="1:47" x14ac:dyDescent="0.3">
      <c r="A230" s="20"/>
      <c r="B230" s="20"/>
      <c r="C230" s="20"/>
      <c r="D230" s="20"/>
      <c r="E230" s="20"/>
      <c r="F230" s="20"/>
      <c r="G230" s="20"/>
      <c r="H230" s="20"/>
      <c r="I230" s="20"/>
      <c r="J230" s="20"/>
      <c r="K230" s="20"/>
      <c r="L230" s="20"/>
      <c r="M230" s="20"/>
      <c r="N230" s="20"/>
      <c r="O230" s="20"/>
      <c r="P230" s="20"/>
      <c r="Q230" s="20"/>
      <c r="R230" s="20"/>
      <c r="S230" s="20"/>
      <c r="T230" s="20"/>
      <c r="U230" s="20"/>
      <c r="V230" s="20"/>
      <c r="W230" s="20"/>
      <c r="X230" s="20"/>
      <c r="Y230" s="20"/>
      <c r="Z230" s="20"/>
      <c r="AA230" s="20"/>
      <c r="AB230" s="20"/>
      <c r="AC230" s="20"/>
      <c r="AD230" s="20"/>
      <c r="AE230" s="20"/>
      <c r="AF230" s="20"/>
      <c r="AG230" s="20"/>
      <c r="AH230" s="20"/>
      <c r="AI230" s="20"/>
      <c r="AJ230" s="20"/>
      <c r="AK230" s="20"/>
      <c r="AL230" s="20"/>
      <c r="AM230" s="20"/>
      <c r="AN230" s="20"/>
      <c r="AO230" s="20"/>
      <c r="AP230" s="20"/>
      <c r="AQ230" s="20"/>
      <c r="AR230" s="20"/>
      <c r="AS230" s="20"/>
      <c r="AT230" s="20"/>
      <c r="AU230" s="20"/>
    </row>
    <row r="231" spans="1:47" x14ac:dyDescent="0.3">
      <c r="A231" s="20"/>
      <c r="B231" s="20"/>
      <c r="C231" s="20"/>
      <c r="D231" s="20"/>
      <c r="E231" s="20"/>
      <c r="F231" s="20"/>
      <c r="G231" s="20"/>
      <c r="H231" s="20"/>
      <c r="I231" s="20"/>
      <c r="J231" s="20"/>
      <c r="K231" s="20"/>
      <c r="L231" s="20"/>
      <c r="M231" s="20"/>
      <c r="N231" s="20"/>
      <c r="O231" s="20"/>
      <c r="P231" s="20"/>
      <c r="Q231" s="20"/>
      <c r="R231" s="20"/>
      <c r="S231" s="20"/>
      <c r="T231" s="20"/>
      <c r="U231" s="20"/>
      <c r="V231" s="20"/>
      <c r="W231" s="20"/>
      <c r="X231" s="20"/>
      <c r="Y231" s="20"/>
      <c r="Z231" s="20"/>
      <c r="AA231" s="20"/>
      <c r="AB231" s="20"/>
      <c r="AC231" s="20"/>
      <c r="AD231" s="20"/>
      <c r="AE231" s="20"/>
      <c r="AF231" s="20"/>
      <c r="AG231" s="20"/>
      <c r="AH231" s="20"/>
      <c r="AI231" s="20"/>
      <c r="AJ231" s="20"/>
      <c r="AK231" s="20"/>
      <c r="AL231" s="20"/>
      <c r="AM231" s="20"/>
      <c r="AN231" s="20"/>
      <c r="AO231" s="20"/>
      <c r="AP231" s="20"/>
      <c r="AQ231" s="20"/>
      <c r="AR231" s="20"/>
      <c r="AS231" s="20"/>
      <c r="AT231" s="20"/>
      <c r="AU231" s="20"/>
    </row>
    <row r="232" spans="1:47" x14ac:dyDescent="0.3">
      <c r="A232" s="20"/>
      <c r="B232" s="20"/>
      <c r="C232" s="20"/>
      <c r="D232" s="20"/>
      <c r="E232" s="20"/>
      <c r="F232" s="20"/>
      <c r="G232" s="20"/>
      <c r="H232" s="20"/>
      <c r="I232" s="20"/>
      <c r="J232" s="20"/>
      <c r="K232" s="20"/>
      <c r="L232" s="20"/>
      <c r="M232" s="20"/>
      <c r="N232" s="20"/>
      <c r="O232" s="20"/>
      <c r="P232" s="20"/>
      <c r="Q232" s="20"/>
      <c r="R232" s="20"/>
      <c r="S232" s="20"/>
      <c r="T232" s="20"/>
      <c r="U232" s="20"/>
      <c r="V232" s="20"/>
      <c r="W232" s="20"/>
      <c r="X232" s="20"/>
      <c r="Y232" s="20"/>
      <c r="Z232" s="20"/>
      <c r="AA232" s="20"/>
      <c r="AB232" s="20"/>
      <c r="AC232" s="20"/>
      <c r="AD232" s="20"/>
      <c r="AE232" s="20"/>
      <c r="AF232" s="20"/>
      <c r="AG232" s="20"/>
      <c r="AH232" s="20"/>
      <c r="AI232" s="20"/>
      <c r="AJ232" s="20"/>
      <c r="AK232" s="20"/>
      <c r="AL232" s="20"/>
      <c r="AM232" s="20"/>
      <c r="AN232" s="20"/>
      <c r="AO232" s="20"/>
      <c r="AP232" s="20"/>
      <c r="AQ232" s="20"/>
      <c r="AR232" s="20"/>
      <c r="AS232" s="20"/>
      <c r="AT232" s="20"/>
      <c r="AU232" s="20"/>
    </row>
    <row r="233" spans="1:47" x14ac:dyDescent="0.3">
      <c r="A233" s="20"/>
      <c r="B233" s="20"/>
      <c r="C233" s="20"/>
      <c r="D233" s="20"/>
      <c r="E233" s="20"/>
      <c r="F233" s="20"/>
      <c r="G233" s="20"/>
      <c r="H233" s="20"/>
      <c r="I233" s="20"/>
      <c r="J233" s="20"/>
      <c r="K233" s="20"/>
      <c r="L233" s="20"/>
      <c r="M233" s="20"/>
      <c r="N233" s="20"/>
      <c r="O233" s="20"/>
      <c r="P233" s="20"/>
      <c r="Q233" s="20"/>
      <c r="R233" s="20"/>
      <c r="S233" s="20"/>
      <c r="T233" s="20"/>
      <c r="U233" s="20"/>
      <c r="V233" s="20"/>
      <c r="W233" s="20"/>
      <c r="X233" s="20"/>
      <c r="Y233" s="20"/>
      <c r="Z233" s="20"/>
      <c r="AA233" s="20"/>
      <c r="AB233" s="20"/>
      <c r="AC233" s="20"/>
      <c r="AD233" s="20"/>
      <c r="AE233" s="20"/>
      <c r="AF233" s="20"/>
      <c r="AG233" s="20"/>
      <c r="AH233" s="20"/>
      <c r="AI233" s="20"/>
      <c r="AJ233" s="20"/>
      <c r="AK233" s="20"/>
      <c r="AL233" s="20"/>
      <c r="AM233" s="20"/>
      <c r="AN233" s="20"/>
      <c r="AO233" s="20"/>
      <c r="AP233" s="20"/>
      <c r="AQ233" s="20"/>
      <c r="AR233" s="20"/>
      <c r="AS233" s="20"/>
      <c r="AT233" s="20"/>
      <c r="AU233" s="20"/>
    </row>
    <row r="234" spans="1:47" x14ac:dyDescent="0.3">
      <c r="A234" s="20"/>
      <c r="B234" s="20"/>
      <c r="C234" s="20"/>
      <c r="D234" s="20"/>
      <c r="E234" s="20"/>
      <c r="F234" s="20"/>
      <c r="G234" s="20"/>
      <c r="H234" s="20"/>
      <c r="I234" s="20"/>
      <c r="J234" s="20"/>
      <c r="K234" s="20"/>
      <c r="L234" s="20"/>
      <c r="M234" s="20"/>
      <c r="N234" s="20"/>
      <c r="O234" s="20"/>
      <c r="P234" s="20"/>
      <c r="Q234" s="20"/>
      <c r="R234" s="20"/>
      <c r="S234" s="20"/>
      <c r="T234" s="20"/>
      <c r="U234" s="20"/>
      <c r="V234" s="20"/>
      <c r="W234" s="20"/>
      <c r="X234" s="20"/>
      <c r="Y234" s="20"/>
      <c r="Z234" s="20"/>
      <c r="AA234" s="20"/>
      <c r="AB234" s="20"/>
      <c r="AC234" s="20"/>
      <c r="AD234" s="20"/>
      <c r="AE234" s="20"/>
      <c r="AF234" s="20"/>
      <c r="AG234" s="20"/>
      <c r="AH234" s="20"/>
      <c r="AI234" s="20"/>
      <c r="AJ234" s="20"/>
      <c r="AK234" s="20"/>
      <c r="AL234" s="20"/>
      <c r="AM234" s="20"/>
      <c r="AN234" s="20"/>
      <c r="AO234" s="20"/>
      <c r="AP234" s="20"/>
      <c r="AQ234" s="20"/>
      <c r="AR234" s="20"/>
      <c r="AS234" s="20"/>
      <c r="AT234" s="20"/>
      <c r="AU234" s="20"/>
    </row>
    <row r="235" spans="1:47" x14ac:dyDescent="0.3">
      <c r="A235" s="20"/>
      <c r="B235" s="20"/>
      <c r="C235" s="20"/>
      <c r="D235" s="20"/>
      <c r="E235" s="20"/>
      <c r="F235" s="20"/>
      <c r="G235" s="20"/>
      <c r="H235" s="20"/>
      <c r="I235" s="20"/>
      <c r="J235" s="20"/>
      <c r="K235" s="20"/>
      <c r="L235" s="20"/>
      <c r="M235" s="20"/>
      <c r="N235" s="20"/>
      <c r="O235" s="20"/>
      <c r="P235" s="20"/>
      <c r="Q235" s="20"/>
      <c r="R235" s="20"/>
      <c r="S235" s="20"/>
      <c r="T235" s="20"/>
      <c r="U235" s="20"/>
      <c r="V235" s="20"/>
      <c r="W235" s="20"/>
      <c r="X235" s="20"/>
      <c r="Y235" s="20"/>
      <c r="Z235" s="20"/>
      <c r="AA235" s="20"/>
      <c r="AB235" s="20"/>
      <c r="AC235" s="20"/>
      <c r="AD235" s="20"/>
      <c r="AE235" s="20"/>
      <c r="AF235" s="20"/>
      <c r="AG235" s="20"/>
      <c r="AH235" s="20"/>
      <c r="AI235" s="20"/>
      <c r="AJ235" s="20"/>
      <c r="AK235" s="20"/>
      <c r="AL235" s="20"/>
      <c r="AM235" s="20"/>
      <c r="AN235" s="20"/>
      <c r="AO235" s="20"/>
      <c r="AP235" s="20"/>
      <c r="AQ235" s="20"/>
      <c r="AR235" s="20"/>
      <c r="AS235" s="20"/>
      <c r="AT235" s="20"/>
      <c r="AU235" s="20"/>
    </row>
    <row r="236" spans="1:47" x14ac:dyDescent="0.3">
      <c r="A236" s="20"/>
      <c r="B236" s="20"/>
      <c r="C236" s="20"/>
      <c r="D236" s="20"/>
      <c r="E236" s="20"/>
      <c r="F236" s="20"/>
      <c r="G236" s="20"/>
      <c r="H236" s="20"/>
      <c r="I236" s="20"/>
      <c r="J236" s="20"/>
      <c r="K236" s="20"/>
      <c r="L236" s="20"/>
      <c r="M236" s="20"/>
      <c r="N236" s="20"/>
      <c r="O236" s="20"/>
      <c r="P236" s="20"/>
      <c r="Q236" s="20"/>
      <c r="R236" s="20"/>
      <c r="S236" s="20"/>
      <c r="T236" s="20"/>
      <c r="U236" s="20"/>
      <c r="V236" s="20"/>
      <c r="W236" s="20"/>
      <c r="X236" s="20"/>
      <c r="Y236" s="20"/>
      <c r="Z236" s="20"/>
      <c r="AA236" s="20"/>
      <c r="AB236" s="20"/>
      <c r="AC236" s="20"/>
      <c r="AD236" s="20"/>
      <c r="AE236" s="20"/>
      <c r="AF236" s="20"/>
      <c r="AG236" s="20"/>
      <c r="AH236" s="20"/>
      <c r="AI236" s="20"/>
      <c r="AJ236" s="20"/>
      <c r="AK236" s="20"/>
      <c r="AL236" s="20"/>
      <c r="AM236" s="20"/>
      <c r="AN236" s="20"/>
      <c r="AO236" s="20"/>
      <c r="AP236" s="20"/>
      <c r="AQ236" s="20"/>
      <c r="AR236" s="20"/>
      <c r="AS236" s="20"/>
      <c r="AT236" s="20"/>
      <c r="AU236" s="20"/>
    </row>
    <row r="237" spans="1:47" x14ac:dyDescent="0.3">
      <c r="A237" s="20"/>
      <c r="B237" s="20"/>
      <c r="C237" s="20"/>
      <c r="D237" s="20"/>
      <c r="E237" s="20"/>
      <c r="F237" s="20"/>
      <c r="G237" s="20"/>
      <c r="H237" s="20"/>
      <c r="I237" s="20"/>
      <c r="J237" s="20"/>
      <c r="K237" s="20"/>
      <c r="L237" s="20"/>
      <c r="M237" s="20"/>
      <c r="N237" s="20"/>
      <c r="O237" s="20"/>
      <c r="P237" s="20"/>
      <c r="Q237" s="20"/>
      <c r="R237" s="20"/>
      <c r="S237" s="20"/>
      <c r="T237" s="20"/>
      <c r="U237" s="20"/>
      <c r="V237" s="20"/>
      <c r="W237" s="20"/>
      <c r="X237" s="20"/>
      <c r="Y237" s="20"/>
      <c r="Z237" s="20"/>
      <c r="AA237" s="20"/>
      <c r="AB237" s="20"/>
      <c r="AC237" s="20"/>
      <c r="AD237" s="20"/>
      <c r="AE237" s="20"/>
      <c r="AF237" s="20"/>
      <c r="AG237" s="20"/>
      <c r="AH237" s="20"/>
      <c r="AI237" s="20"/>
      <c r="AJ237" s="20"/>
      <c r="AK237" s="20"/>
      <c r="AL237" s="20"/>
      <c r="AM237" s="20"/>
      <c r="AN237" s="20"/>
      <c r="AO237" s="20"/>
      <c r="AP237" s="20"/>
      <c r="AQ237" s="20"/>
      <c r="AR237" s="20"/>
      <c r="AS237" s="20"/>
      <c r="AT237" s="20"/>
      <c r="AU237" s="20"/>
    </row>
    <row r="238" spans="1:47" x14ac:dyDescent="0.3">
      <c r="A238" s="20"/>
      <c r="B238" s="20"/>
      <c r="C238" s="20"/>
      <c r="D238" s="20"/>
      <c r="E238" s="20"/>
      <c r="F238" s="20"/>
      <c r="G238" s="20"/>
      <c r="H238" s="20"/>
      <c r="I238" s="20"/>
      <c r="J238" s="20"/>
      <c r="K238" s="20"/>
      <c r="L238" s="20"/>
      <c r="M238" s="20"/>
      <c r="N238" s="20"/>
      <c r="O238" s="20"/>
      <c r="P238" s="20"/>
      <c r="Q238" s="20"/>
      <c r="R238" s="20"/>
      <c r="S238" s="20"/>
      <c r="T238" s="20"/>
      <c r="U238" s="20"/>
      <c r="V238" s="20"/>
      <c r="W238" s="20"/>
      <c r="X238" s="20"/>
      <c r="Y238" s="20"/>
      <c r="Z238" s="20"/>
      <c r="AA238" s="20"/>
      <c r="AB238" s="20"/>
      <c r="AC238" s="20"/>
      <c r="AD238" s="20"/>
      <c r="AE238" s="20"/>
      <c r="AF238" s="20"/>
      <c r="AG238" s="20"/>
      <c r="AH238" s="20"/>
      <c r="AI238" s="20"/>
      <c r="AJ238" s="20"/>
      <c r="AK238" s="20"/>
      <c r="AL238" s="20"/>
      <c r="AM238" s="20"/>
      <c r="AN238" s="20"/>
      <c r="AO238" s="20"/>
      <c r="AP238" s="20"/>
      <c r="AQ238" s="20"/>
      <c r="AR238" s="20"/>
      <c r="AS238" s="20"/>
      <c r="AT238" s="20"/>
      <c r="AU238" s="20"/>
    </row>
    <row r="239" spans="1:47" x14ac:dyDescent="0.3">
      <c r="A239" s="20"/>
      <c r="B239" s="20"/>
      <c r="C239" s="20"/>
      <c r="D239" s="20"/>
      <c r="E239" s="20"/>
      <c r="F239" s="20"/>
      <c r="G239" s="20"/>
      <c r="H239" s="20"/>
      <c r="I239" s="20"/>
      <c r="J239" s="20"/>
      <c r="K239" s="20"/>
      <c r="L239" s="20"/>
      <c r="M239" s="20"/>
      <c r="N239" s="20"/>
      <c r="O239" s="20"/>
      <c r="P239" s="20"/>
      <c r="Q239" s="20"/>
      <c r="R239" s="20"/>
      <c r="S239" s="20"/>
      <c r="T239" s="20"/>
      <c r="U239" s="20"/>
      <c r="V239" s="20"/>
      <c r="W239" s="20"/>
      <c r="X239" s="20"/>
      <c r="Y239" s="20"/>
      <c r="Z239" s="20"/>
      <c r="AA239" s="20"/>
      <c r="AB239" s="20"/>
      <c r="AC239" s="20"/>
      <c r="AD239" s="20"/>
      <c r="AE239" s="20"/>
      <c r="AF239" s="20"/>
      <c r="AG239" s="20"/>
      <c r="AH239" s="20"/>
      <c r="AI239" s="20"/>
      <c r="AJ239" s="20"/>
      <c r="AK239" s="20"/>
      <c r="AL239" s="20"/>
      <c r="AM239" s="20"/>
      <c r="AN239" s="20"/>
      <c r="AO239" s="20"/>
      <c r="AP239" s="20"/>
      <c r="AQ239" s="20"/>
      <c r="AR239" s="20"/>
      <c r="AS239" s="20"/>
      <c r="AT239" s="20"/>
      <c r="AU239" s="20"/>
    </row>
    <row r="240" spans="1:47" x14ac:dyDescent="0.3">
      <c r="A240" s="20"/>
      <c r="B240" s="20"/>
      <c r="C240" s="20"/>
      <c r="D240" s="20"/>
      <c r="E240" s="20"/>
      <c r="F240" s="20"/>
      <c r="G240" s="20"/>
      <c r="H240" s="20"/>
      <c r="I240" s="20"/>
      <c r="J240" s="20"/>
      <c r="K240" s="20"/>
      <c r="L240" s="20"/>
      <c r="M240" s="20"/>
      <c r="N240" s="20"/>
      <c r="O240" s="20"/>
      <c r="P240" s="20"/>
      <c r="Q240" s="20"/>
      <c r="R240" s="20"/>
      <c r="S240" s="20"/>
      <c r="T240" s="20"/>
      <c r="U240" s="20"/>
      <c r="V240" s="20"/>
      <c r="W240" s="20"/>
      <c r="X240" s="20"/>
      <c r="Y240" s="20"/>
      <c r="Z240" s="20"/>
      <c r="AA240" s="20"/>
      <c r="AB240" s="20"/>
      <c r="AC240" s="20"/>
      <c r="AD240" s="20"/>
      <c r="AE240" s="20"/>
      <c r="AF240" s="20"/>
      <c r="AG240" s="20"/>
      <c r="AH240" s="20"/>
      <c r="AI240" s="20"/>
      <c r="AJ240" s="20"/>
      <c r="AK240" s="20"/>
      <c r="AL240" s="20"/>
      <c r="AM240" s="20"/>
      <c r="AN240" s="20"/>
      <c r="AO240" s="20"/>
      <c r="AP240" s="20"/>
      <c r="AQ240" s="20"/>
      <c r="AR240" s="20"/>
      <c r="AS240" s="20"/>
      <c r="AT240" s="20"/>
      <c r="AU240" s="20"/>
    </row>
    <row r="241" spans="1:47" x14ac:dyDescent="0.3">
      <c r="A241" s="20"/>
      <c r="B241" s="20"/>
      <c r="C241" s="20"/>
      <c r="D241" s="20"/>
      <c r="E241" s="20"/>
      <c r="F241" s="20"/>
      <c r="G241" s="20"/>
      <c r="H241" s="20"/>
      <c r="I241" s="20"/>
      <c r="J241" s="20"/>
      <c r="K241" s="20"/>
      <c r="L241" s="20"/>
      <c r="M241" s="20"/>
      <c r="N241" s="20"/>
      <c r="O241" s="20"/>
      <c r="P241" s="20"/>
      <c r="Q241" s="20"/>
      <c r="R241" s="20"/>
      <c r="S241" s="20"/>
      <c r="T241" s="20"/>
      <c r="U241" s="20"/>
      <c r="V241" s="20"/>
      <c r="W241" s="20"/>
      <c r="X241" s="20"/>
      <c r="Y241" s="20"/>
      <c r="Z241" s="20"/>
      <c r="AA241" s="20"/>
      <c r="AB241" s="20"/>
      <c r="AC241" s="20"/>
      <c r="AD241" s="20"/>
      <c r="AE241" s="20"/>
      <c r="AF241" s="20"/>
      <c r="AG241" s="20"/>
      <c r="AH241" s="20"/>
      <c r="AI241" s="20"/>
      <c r="AJ241" s="20"/>
      <c r="AK241" s="20"/>
      <c r="AL241" s="20"/>
      <c r="AM241" s="20"/>
      <c r="AN241" s="20"/>
      <c r="AO241" s="20"/>
      <c r="AP241" s="20"/>
      <c r="AQ241" s="20"/>
      <c r="AR241" s="20"/>
      <c r="AS241" s="20"/>
      <c r="AT241" s="20"/>
      <c r="AU241" s="20"/>
    </row>
    <row r="242" spans="1:47" x14ac:dyDescent="0.3">
      <c r="A242" s="20"/>
      <c r="B242" s="20"/>
      <c r="C242" s="20"/>
      <c r="D242" s="20"/>
      <c r="E242" s="20"/>
      <c r="F242" s="20"/>
      <c r="G242" s="20"/>
      <c r="H242" s="20"/>
      <c r="I242" s="20"/>
      <c r="J242" s="20"/>
      <c r="K242" s="20"/>
      <c r="L242" s="20"/>
      <c r="M242" s="20"/>
      <c r="N242" s="20"/>
      <c r="O242" s="20"/>
      <c r="P242" s="20"/>
      <c r="Q242" s="20"/>
      <c r="R242" s="20"/>
      <c r="S242" s="20"/>
      <c r="T242" s="20"/>
      <c r="U242" s="20"/>
      <c r="V242" s="20"/>
      <c r="W242" s="20"/>
      <c r="X242" s="20"/>
      <c r="Y242" s="20"/>
      <c r="Z242" s="20"/>
      <c r="AA242" s="20"/>
      <c r="AB242" s="20"/>
      <c r="AC242" s="20"/>
      <c r="AD242" s="20"/>
      <c r="AE242" s="20"/>
      <c r="AF242" s="20"/>
      <c r="AG242" s="20"/>
      <c r="AH242" s="20"/>
      <c r="AI242" s="20"/>
      <c r="AJ242" s="20"/>
      <c r="AK242" s="20"/>
      <c r="AL242" s="20"/>
      <c r="AM242" s="20"/>
      <c r="AN242" s="20"/>
      <c r="AO242" s="20"/>
      <c r="AP242" s="20"/>
      <c r="AQ242" s="20"/>
      <c r="AR242" s="20"/>
      <c r="AS242" s="20"/>
      <c r="AT242" s="20"/>
      <c r="AU242" s="20"/>
    </row>
    <row r="243" spans="1:47" x14ac:dyDescent="0.3">
      <c r="A243" s="20"/>
      <c r="B243" s="20"/>
      <c r="C243" s="20"/>
      <c r="D243" s="20"/>
      <c r="E243" s="20"/>
      <c r="F243" s="20"/>
      <c r="G243" s="20"/>
      <c r="H243" s="20"/>
      <c r="I243" s="20"/>
      <c r="J243" s="20"/>
      <c r="K243" s="20"/>
      <c r="L243" s="20"/>
      <c r="M243" s="20"/>
      <c r="N243" s="20"/>
      <c r="O243" s="20"/>
      <c r="P243" s="20"/>
      <c r="Q243" s="20"/>
      <c r="R243" s="20"/>
      <c r="S243" s="20"/>
      <c r="T243" s="20"/>
      <c r="U243" s="20"/>
      <c r="V243" s="20"/>
      <c r="W243" s="20"/>
      <c r="X243" s="20"/>
      <c r="Y243" s="20"/>
      <c r="Z243" s="20"/>
      <c r="AA243" s="20"/>
      <c r="AB243" s="20"/>
      <c r="AC243" s="20"/>
      <c r="AD243" s="20"/>
      <c r="AE243" s="20"/>
      <c r="AF243" s="20"/>
      <c r="AG243" s="20"/>
      <c r="AH243" s="20"/>
      <c r="AI243" s="20"/>
      <c r="AJ243" s="20"/>
      <c r="AK243" s="20"/>
      <c r="AL243" s="20"/>
      <c r="AM243" s="20"/>
      <c r="AN243" s="20"/>
      <c r="AO243" s="20"/>
      <c r="AP243" s="20"/>
      <c r="AQ243" s="20"/>
      <c r="AR243" s="20"/>
      <c r="AS243" s="20"/>
      <c r="AT243" s="20"/>
      <c r="AU243" s="20"/>
    </row>
    <row r="244" spans="1:47" x14ac:dyDescent="0.3">
      <c r="A244" s="20"/>
      <c r="B244" s="20"/>
      <c r="C244" s="20"/>
      <c r="D244" s="20"/>
      <c r="E244" s="20"/>
      <c r="F244" s="20"/>
      <c r="G244" s="20"/>
      <c r="H244" s="20"/>
      <c r="I244" s="20"/>
      <c r="J244" s="20"/>
      <c r="K244" s="20"/>
      <c r="L244" s="20"/>
      <c r="M244" s="20"/>
      <c r="N244" s="20"/>
      <c r="O244" s="20"/>
      <c r="P244" s="20"/>
      <c r="Q244" s="20"/>
      <c r="R244" s="20"/>
      <c r="S244" s="20"/>
      <c r="T244" s="20"/>
      <c r="U244" s="20"/>
      <c r="V244" s="20"/>
      <c r="W244" s="20"/>
      <c r="X244" s="20"/>
      <c r="Y244" s="20"/>
      <c r="Z244" s="20"/>
      <c r="AA244" s="20"/>
      <c r="AB244" s="20"/>
      <c r="AC244" s="20"/>
      <c r="AD244" s="20"/>
      <c r="AE244" s="20"/>
      <c r="AF244" s="20"/>
      <c r="AG244" s="20"/>
      <c r="AH244" s="20"/>
      <c r="AI244" s="20"/>
      <c r="AJ244" s="20"/>
      <c r="AK244" s="20"/>
      <c r="AL244" s="20"/>
      <c r="AM244" s="20"/>
      <c r="AN244" s="20"/>
      <c r="AO244" s="20"/>
      <c r="AP244" s="20"/>
      <c r="AQ244" s="20"/>
      <c r="AR244" s="20"/>
      <c r="AS244" s="20"/>
      <c r="AT244" s="20"/>
      <c r="AU244" s="20"/>
    </row>
    <row r="245" spans="1:47" x14ac:dyDescent="0.3">
      <c r="A245" s="20"/>
      <c r="B245" s="20"/>
      <c r="C245" s="20"/>
      <c r="D245" s="20"/>
      <c r="E245" s="20"/>
      <c r="F245" s="20"/>
      <c r="G245" s="20"/>
      <c r="H245" s="20"/>
      <c r="I245" s="20"/>
      <c r="J245" s="20"/>
      <c r="K245" s="20"/>
      <c r="L245" s="20"/>
      <c r="M245" s="20"/>
      <c r="N245" s="20"/>
      <c r="O245" s="20"/>
      <c r="P245" s="20"/>
      <c r="Q245" s="20"/>
      <c r="R245" s="20"/>
      <c r="S245" s="20"/>
      <c r="T245" s="20"/>
      <c r="U245" s="20"/>
      <c r="V245" s="20"/>
      <c r="W245" s="20"/>
      <c r="X245" s="20"/>
      <c r="Y245" s="20"/>
      <c r="Z245" s="20"/>
      <c r="AA245" s="20"/>
      <c r="AB245" s="20"/>
      <c r="AC245" s="20"/>
      <c r="AD245" s="20"/>
      <c r="AE245" s="20"/>
      <c r="AF245" s="20"/>
      <c r="AG245" s="20"/>
      <c r="AH245" s="20"/>
      <c r="AI245" s="20"/>
      <c r="AJ245" s="20"/>
      <c r="AK245" s="20"/>
      <c r="AL245" s="20"/>
      <c r="AM245" s="20"/>
      <c r="AN245" s="20"/>
      <c r="AO245" s="20"/>
      <c r="AP245" s="20"/>
      <c r="AQ245" s="20"/>
      <c r="AR245" s="20"/>
      <c r="AS245" s="20"/>
      <c r="AT245" s="20"/>
      <c r="AU245" s="20"/>
    </row>
    <row r="246" spans="1:47" x14ac:dyDescent="0.3">
      <c r="A246" s="20"/>
      <c r="B246" s="20"/>
      <c r="C246" s="20"/>
      <c r="D246" s="20"/>
      <c r="E246" s="20"/>
      <c r="F246" s="20"/>
      <c r="G246" s="20"/>
      <c r="H246" s="20"/>
      <c r="I246" s="20"/>
      <c r="J246" s="20"/>
      <c r="K246" s="20"/>
      <c r="L246" s="20"/>
      <c r="M246" s="20"/>
      <c r="N246" s="20"/>
      <c r="O246" s="20"/>
      <c r="P246" s="20"/>
      <c r="Q246" s="20"/>
      <c r="R246" s="20"/>
      <c r="S246" s="20"/>
      <c r="T246" s="20"/>
      <c r="U246" s="20"/>
      <c r="V246" s="20"/>
      <c r="W246" s="20"/>
      <c r="X246" s="20"/>
      <c r="Y246" s="20"/>
      <c r="Z246" s="20"/>
      <c r="AA246" s="20"/>
      <c r="AB246" s="20"/>
      <c r="AC246" s="20"/>
      <c r="AD246" s="20"/>
      <c r="AE246" s="20"/>
      <c r="AF246" s="20"/>
      <c r="AG246" s="20"/>
      <c r="AH246" s="20"/>
      <c r="AI246" s="20"/>
      <c r="AJ246" s="20"/>
      <c r="AK246" s="20"/>
      <c r="AL246" s="20"/>
      <c r="AM246" s="20"/>
      <c r="AN246" s="20"/>
      <c r="AO246" s="20"/>
      <c r="AP246" s="20"/>
      <c r="AQ246" s="20"/>
      <c r="AR246" s="20"/>
      <c r="AS246" s="20"/>
      <c r="AT246" s="20"/>
      <c r="AU246" s="20"/>
    </row>
    <row r="247" spans="1:47" x14ac:dyDescent="0.3">
      <c r="A247" s="20"/>
      <c r="B247" s="20"/>
      <c r="C247" s="20"/>
      <c r="D247" s="20"/>
      <c r="E247" s="20"/>
      <c r="F247" s="20"/>
      <c r="G247" s="20"/>
      <c r="H247" s="20"/>
      <c r="I247" s="20"/>
      <c r="J247" s="20"/>
      <c r="K247" s="20"/>
      <c r="L247" s="20"/>
      <c r="M247" s="20"/>
      <c r="N247" s="20"/>
      <c r="O247" s="20"/>
      <c r="P247" s="20"/>
      <c r="Q247" s="20"/>
      <c r="R247" s="20"/>
      <c r="S247" s="20"/>
      <c r="T247" s="20"/>
      <c r="U247" s="20"/>
      <c r="V247" s="20"/>
      <c r="W247" s="20"/>
      <c r="X247" s="20"/>
      <c r="Y247" s="20"/>
      <c r="Z247" s="20"/>
      <c r="AA247" s="20"/>
      <c r="AB247" s="20"/>
      <c r="AC247" s="20"/>
      <c r="AD247" s="20"/>
      <c r="AE247" s="20"/>
      <c r="AF247" s="20"/>
      <c r="AG247" s="20"/>
      <c r="AH247" s="20"/>
      <c r="AI247" s="20"/>
      <c r="AJ247" s="20"/>
      <c r="AK247" s="20"/>
      <c r="AL247" s="20"/>
      <c r="AM247" s="20"/>
      <c r="AN247" s="20"/>
      <c r="AO247" s="20"/>
      <c r="AP247" s="20"/>
      <c r="AQ247" s="20"/>
      <c r="AR247" s="20"/>
      <c r="AS247" s="20"/>
      <c r="AT247" s="20"/>
      <c r="AU247" s="20"/>
    </row>
    <row r="248" spans="1:47" x14ac:dyDescent="0.3">
      <c r="A248" s="20"/>
      <c r="B248" s="20"/>
      <c r="C248" s="20"/>
      <c r="D248" s="20"/>
      <c r="E248" s="20"/>
      <c r="F248" s="20"/>
      <c r="G248" s="20"/>
      <c r="H248" s="20"/>
      <c r="I248" s="20"/>
      <c r="J248" s="20"/>
      <c r="K248" s="20"/>
      <c r="L248" s="20"/>
      <c r="M248" s="20"/>
      <c r="N248" s="20"/>
      <c r="O248" s="20"/>
      <c r="P248" s="20"/>
      <c r="Q248" s="20"/>
      <c r="R248" s="20"/>
      <c r="S248" s="20"/>
      <c r="T248" s="20"/>
      <c r="U248" s="20"/>
      <c r="V248" s="20"/>
      <c r="W248" s="20"/>
      <c r="X248" s="20"/>
      <c r="Y248" s="20"/>
      <c r="Z248" s="20"/>
      <c r="AA248" s="20"/>
      <c r="AB248" s="20"/>
      <c r="AC248" s="20"/>
      <c r="AD248" s="20"/>
      <c r="AE248" s="20"/>
      <c r="AF248" s="20"/>
      <c r="AG248" s="20"/>
      <c r="AH248" s="20"/>
      <c r="AI248" s="20"/>
      <c r="AJ248" s="20"/>
      <c r="AK248" s="20"/>
      <c r="AL248" s="20"/>
      <c r="AM248" s="20"/>
      <c r="AN248" s="20"/>
      <c r="AO248" s="20"/>
      <c r="AP248" s="20"/>
      <c r="AQ248" s="20"/>
      <c r="AR248" s="20"/>
      <c r="AS248" s="20"/>
      <c r="AT248" s="20"/>
      <c r="AU248" s="20"/>
    </row>
    <row r="249" spans="1:47" x14ac:dyDescent="0.3">
      <c r="A249" s="20"/>
      <c r="B249" s="20"/>
      <c r="C249" s="20"/>
      <c r="D249" s="20"/>
      <c r="E249" s="20"/>
      <c r="F249" s="20"/>
      <c r="G249" s="20"/>
      <c r="H249" s="20"/>
      <c r="I249" s="20"/>
      <c r="J249" s="20"/>
      <c r="K249" s="20"/>
      <c r="L249" s="20"/>
      <c r="M249" s="20"/>
      <c r="N249" s="20"/>
      <c r="O249" s="20"/>
      <c r="P249" s="20"/>
      <c r="Q249" s="20"/>
      <c r="R249" s="20"/>
      <c r="S249" s="20"/>
      <c r="T249" s="20"/>
      <c r="U249" s="20"/>
      <c r="V249" s="20"/>
      <c r="W249" s="20"/>
      <c r="X249" s="20"/>
      <c r="Y249" s="20"/>
      <c r="Z249" s="20"/>
      <c r="AA249" s="20"/>
      <c r="AB249" s="20"/>
      <c r="AC249" s="20"/>
      <c r="AD249" s="20"/>
      <c r="AE249" s="20"/>
      <c r="AF249" s="20"/>
      <c r="AG249" s="20"/>
      <c r="AH249" s="20"/>
      <c r="AI249" s="20"/>
      <c r="AJ249" s="20"/>
      <c r="AK249" s="20"/>
      <c r="AL249" s="20"/>
      <c r="AM249" s="20"/>
      <c r="AN249" s="20"/>
      <c r="AO249" s="20"/>
      <c r="AP249" s="20"/>
      <c r="AQ249" s="20"/>
      <c r="AR249" s="20"/>
      <c r="AS249" s="20"/>
      <c r="AT249" s="20"/>
      <c r="AU249" s="20"/>
    </row>
    <row r="250" spans="1:47" x14ac:dyDescent="0.3">
      <c r="A250" s="20"/>
      <c r="B250" s="20"/>
      <c r="C250" s="20"/>
      <c r="D250" s="20"/>
      <c r="E250" s="20"/>
      <c r="F250" s="20"/>
      <c r="G250" s="20"/>
      <c r="H250" s="20"/>
      <c r="I250" s="20"/>
      <c r="J250" s="20"/>
      <c r="K250" s="20"/>
      <c r="L250" s="20"/>
      <c r="M250" s="20"/>
      <c r="N250" s="20"/>
      <c r="O250" s="20"/>
      <c r="P250" s="20"/>
      <c r="Q250" s="20"/>
      <c r="R250" s="20"/>
      <c r="S250" s="20"/>
      <c r="T250" s="20"/>
      <c r="U250" s="20"/>
      <c r="V250" s="20"/>
      <c r="W250" s="20"/>
      <c r="X250" s="20"/>
      <c r="Y250" s="20"/>
      <c r="Z250" s="20"/>
      <c r="AA250" s="20"/>
      <c r="AB250" s="20"/>
      <c r="AC250" s="20"/>
      <c r="AD250" s="20"/>
      <c r="AE250" s="20"/>
      <c r="AF250" s="20"/>
      <c r="AG250" s="20"/>
      <c r="AH250" s="20"/>
      <c r="AI250" s="20"/>
      <c r="AJ250" s="20"/>
      <c r="AK250" s="20"/>
      <c r="AL250" s="20"/>
      <c r="AM250" s="20"/>
      <c r="AN250" s="20"/>
      <c r="AO250" s="20"/>
      <c r="AP250" s="20"/>
      <c r="AQ250" s="20"/>
      <c r="AR250" s="20"/>
      <c r="AS250" s="20"/>
      <c r="AT250" s="20"/>
      <c r="AU250" s="20"/>
    </row>
    <row r="251" spans="1:47" x14ac:dyDescent="0.3">
      <c r="A251" s="20"/>
      <c r="B251" s="20"/>
      <c r="C251" s="20"/>
      <c r="D251" s="20"/>
      <c r="E251" s="20"/>
      <c r="F251" s="20"/>
      <c r="G251" s="20"/>
      <c r="H251" s="20"/>
      <c r="I251" s="20"/>
      <c r="J251" s="20"/>
      <c r="K251" s="20"/>
      <c r="L251" s="20"/>
      <c r="M251" s="20"/>
      <c r="N251" s="20"/>
      <c r="O251" s="20"/>
      <c r="P251" s="20"/>
      <c r="Q251" s="20"/>
      <c r="R251" s="20"/>
      <c r="S251" s="20"/>
      <c r="T251" s="20"/>
      <c r="U251" s="20"/>
      <c r="V251" s="20"/>
      <c r="W251" s="20"/>
      <c r="X251" s="20"/>
      <c r="Y251" s="20"/>
      <c r="Z251" s="20"/>
      <c r="AA251" s="20"/>
      <c r="AB251" s="20"/>
      <c r="AC251" s="20"/>
      <c r="AD251" s="20"/>
      <c r="AE251" s="20"/>
      <c r="AF251" s="20"/>
      <c r="AG251" s="20"/>
      <c r="AH251" s="20"/>
      <c r="AI251" s="20"/>
      <c r="AJ251" s="20"/>
      <c r="AK251" s="20"/>
      <c r="AL251" s="20"/>
      <c r="AM251" s="20"/>
      <c r="AN251" s="20"/>
      <c r="AO251" s="20"/>
      <c r="AP251" s="20"/>
      <c r="AQ251" s="20"/>
      <c r="AR251" s="20"/>
      <c r="AS251" s="20"/>
      <c r="AT251" s="20"/>
      <c r="AU251" s="20"/>
    </row>
    <row r="252" spans="1:47" x14ac:dyDescent="0.3">
      <c r="A252" s="20"/>
      <c r="B252" s="20"/>
      <c r="C252" s="20"/>
      <c r="D252" s="20"/>
      <c r="E252" s="20"/>
      <c r="F252" s="20"/>
      <c r="G252" s="20"/>
      <c r="H252" s="20"/>
      <c r="I252" s="20"/>
      <c r="J252" s="20"/>
      <c r="K252" s="20"/>
      <c r="L252" s="20"/>
      <c r="M252" s="20"/>
      <c r="N252" s="20"/>
      <c r="O252" s="20"/>
      <c r="P252" s="20"/>
      <c r="Q252" s="20"/>
      <c r="R252" s="20"/>
      <c r="S252" s="20"/>
      <c r="T252" s="20"/>
      <c r="U252" s="20"/>
      <c r="V252" s="20"/>
      <c r="W252" s="20"/>
      <c r="X252" s="20"/>
      <c r="Y252" s="20"/>
      <c r="Z252" s="20"/>
      <c r="AA252" s="20"/>
      <c r="AB252" s="20"/>
      <c r="AC252" s="20"/>
      <c r="AD252" s="20"/>
      <c r="AE252" s="20"/>
      <c r="AF252" s="20"/>
      <c r="AG252" s="20"/>
      <c r="AH252" s="20"/>
      <c r="AI252" s="20"/>
      <c r="AJ252" s="20"/>
      <c r="AK252" s="20"/>
      <c r="AL252" s="20"/>
      <c r="AM252" s="20"/>
      <c r="AN252" s="20"/>
      <c r="AO252" s="20"/>
      <c r="AP252" s="20"/>
      <c r="AQ252" s="20"/>
      <c r="AR252" s="20"/>
      <c r="AS252" s="20"/>
      <c r="AT252" s="20"/>
      <c r="AU252" s="20"/>
    </row>
    <row r="253" spans="1:47" x14ac:dyDescent="0.3">
      <c r="A253" s="20"/>
      <c r="B253" s="20"/>
      <c r="C253" s="20"/>
      <c r="D253" s="20"/>
      <c r="E253" s="20"/>
      <c r="F253" s="20"/>
      <c r="G253" s="20"/>
      <c r="H253" s="20"/>
      <c r="I253" s="20"/>
      <c r="J253" s="20"/>
      <c r="K253" s="20"/>
      <c r="L253" s="20"/>
      <c r="M253" s="20"/>
      <c r="N253" s="20"/>
      <c r="O253" s="20"/>
      <c r="P253" s="20"/>
      <c r="Q253" s="20"/>
      <c r="R253" s="20"/>
      <c r="S253" s="20"/>
      <c r="T253" s="20"/>
      <c r="U253" s="20"/>
      <c r="V253" s="20"/>
      <c r="W253" s="20"/>
      <c r="X253" s="20"/>
      <c r="Y253" s="20"/>
      <c r="Z253" s="20"/>
      <c r="AA253" s="20"/>
      <c r="AB253" s="20"/>
      <c r="AC253" s="20"/>
      <c r="AD253" s="20"/>
      <c r="AE253" s="20"/>
      <c r="AF253" s="20"/>
      <c r="AG253" s="20"/>
      <c r="AH253" s="20"/>
      <c r="AI253" s="20"/>
      <c r="AJ253" s="20"/>
      <c r="AK253" s="20"/>
      <c r="AL253" s="20"/>
      <c r="AM253" s="20"/>
      <c r="AN253" s="20"/>
      <c r="AO253" s="20"/>
      <c r="AP253" s="20"/>
      <c r="AQ253" s="20"/>
      <c r="AR253" s="20"/>
      <c r="AS253" s="20"/>
      <c r="AT253" s="20"/>
      <c r="AU253" s="20"/>
    </row>
    <row r="254" spans="1:47" x14ac:dyDescent="0.3">
      <c r="A254" s="20"/>
      <c r="B254" s="20"/>
      <c r="C254" s="20"/>
      <c r="D254" s="20"/>
      <c r="E254" s="20"/>
      <c r="F254" s="20"/>
      <c r="G254" s="20"/>
      <c r="H254" s="20"/>
      <c r="I254" s="20"/>
      <c r="J254" s="20"/>
      <c r="K254" s="20"/>
      <c r="L254" s="20"/>
      <c r="M254" s="20"/>
      <c r="N254" s="20"/>
      <c r="O254" s="20"/>
      <c r="P254" s="20"/>
      <c r="Q254" s="20"/>
      <c r="R254" s="20"/>
      <c r="S254" s="20"/>
      <c r="T254" s="20"/>
      <c r="U254" s="20"/>
      <c r="V254" s="20"/>
      <c r="W254" s="20"/>
      <c r="X254" s="20"/>
      <c r="Y254" s="20"/>
      <c r="Z254" s="20"/>
      <c r="AA254" s="20"/>
      <c r="AB254" s="20"/>
      <c r="AC254" s="20"/>
      <c r="AD254" s="20"/>
      <c r="AE254" s="20"/>
      <c r="AF254" s="20"/>
      <c r="AG254" s="20"/>
      <c r="AH254" s="20"/>
      <c r="AI254" s="20"/>
      <c r="AJ254" s="20"/>
      <c r="AK254" s="20"/>
      <c r="AL254" s="20"/>
      <c r="AM254" s="20"/>
      <c r="AN254" s="20"/>
      <c r="AO254" s="20"/>
      <c r="AP254" s="20"/>
      <c r="AQ254" s="20"/>
      <c r="AR254" s="20"/>
      <c r="AS254" s="20"/>
      <c r="AT254" s="20"/>
      <c r="AU254" s="20"/>
    </row>
    <row r="255" spans="1:47" x14ac:dyDescent="0.3">
      <c r="A255" s="20"/>
      <c r="B255" s="20"/>
      <c r="C255" s="20"/>
      <c r="D255" s="20"/>
      <c r="E255" s="20"/>
      <c r="F255" s="20"/>
      <c r="G255" s="20"/>
      <c r="H255" s="20"/>
      <c r="I255" s="20"/>
      <c r="J255" s="20"/>
      <c r="K255" s="20"/>
      <c r="L255" s="20"/>
      <c r="M255" s="20"/>
      <c r="N255" s="20"/>
      <c r="O255" s="20"/>
      <c r="P255" s="20"/>
      <c r="Q255" s="20"/>
      <c r="R255" s="20"/>
      <c r="S255" s="20"/>
      <c r="T255" s="20"/>
      <c r="U255" s="20"/>
      <c r="V255" s="20"/>
      <c r="W255" s="20"/>
      <c r="X255" s="20"/>
      <c r="Y255" s="20"/>
      <c r="Z255" s="20"/>
      <c r="AA255" s="20"/>
      <c r="AB255" s="20"/>
      <c r="AC255" s="20"/>
      <c r="AD255" s="20"/>
      <c r="AE255" s="20"/>
      <c r="AF255" s="20"/>
      <c r="AG255" s="20"/>
      <c r="AH255" s="20"/>
      <c r="AI255" s="20"/>
      <c r="AJ255" s="20"/>
      <c r="AK255" s="20"/>
      <c r="AL255" s="20"/>
      <c r="AM255" s="20"/>
      <c r="AN255" s="20"/>
      <c r="AO255" s="20"/>
      <c r="AP255" s="20"/>
      <c r="AQ255" s="20"/>
      <c r="AR255" s="20"/>
      <c r="AS255" s="20"/>
      <c r="AT255" s="20"/>
      <c r="AU255" s="20"/>
    </row>
    <row r="256" spans="1:47" x14ac:dyDescent="0.3">
      <c r="A256" s="20"/>
      <c r="B256" s="20"/>
      <c r="C256" s="20"/>
      <c r="D256" s="20"/>
      <c r="E256" s="20"/>
      <c r="F256" s="20"/>
      <c r="G256" s="20"/>
      <c r="H256" s="20"/>
      <c r="I256" s="20"/>
      <c r="J256" s="20"/>
      <c r="K256" s="20"/>
      <c r="L256" s="20"/>
      <c r="M256" s="20"/>
      <c r="N256" s="20"/>
      <c r="O256" s="20"/>
      <c r="P256" s="20"/>
      <c r="Q256" s="20"/>
      <c r="R256" s="20"/>
      <c r="S256" s="20"/>
      <c r="T256" s="20"/>
      <c r="U256" s="20"/>
      <c r="V256" s="20"/>
      <c r="W256" s="20"/>
      <c r="X256" s="20"/>
      <c r="Y256" s="20"/>
      <c r="Z256" s="20"/>
      <c r="AA256" s="20"/>
      <c r="AB256" s="20"/>
      <c r="AC256" s="20"/>
      <c r="AD256" s="20"/>
      <c r="AE256" s="20"/>
      <c r="AF256" s="20"/>
      <c r="AG256" s="20"/>
      <c r="AH256" s="20"/>
      <c r="AI256" s="20"/>
      <c r="AJ256" s="20"/>
      <c r="AK256" s="20"/>
      <c r="AL256" s="20"/>
      <c r="AM256" s="20"/>
      <c r="AN256" s="20"/>
      <c r="AO256" s="20"/>
      <c r="AP256" s="20"/>
      <c r="AQ256" s="20"/>
      <c r="AR256" s="20"/>
      <c r="AS256" s="20"/>
      <c r="AT256" s="20"/>
      <c r="AU256" s="20"/>
    </row>
    <row r="257" spans="1:47" x14ac:dyDescent="0.3">
      <c r="A257" s="20"/>
      <c r="B257" s="20"/>
      <c r="C257" s="20"/>
      <c r="D257" s="20"/>
      <c r="E257" s="20"/>
      <c r="F257" s="20"/>
      <c r="G257" s="20"/>
      <c r="H257" s="20"/>
      <c r="I257" s="20"/>
      <c r="J257" s="20"/>
      <c r="K257" s="20"/>
      <c r="L257" s="20"/>
      <c r="M257" s="20"/>
      <c r="N257" s="20"/>
      <c r="O257" s="20"/>
      <c r="P257" s="20"/>
      <c r="Q257" s="20"/>
      <c r="R257" s="20"/>
      <c r="S257" s="20"/>
      <c r="T257" s="20"/>
      <c r="U257" s="20"/>
      <c r="V257" s="20"/>
      <c r="W257" s="20"/>
      <c r="X257" s="20"/>
      <c r="Y257" s="20"/>
      <c r="Z257" s="20"/>
      <c r="AA257" s="20"/>
      <c r="AB257" s="20"/>
      <c r="AC257" s="20"/>
      <c r="AD257" s="20"/>
      <c r="AE257" s="20"/>
      <c r="AF257" s="20"/>
      <c r="AG257" s="20"/>
      <c r="AH257" s="20"/>
      <c r="AI257" s="20"/>
      <c r="AJ257" s="20"/>
      <c r="AK257" s="20"/>
      <c r="AL257" s="20"/>
      <c r="AM257" s="20"/>
      <c r="AN257" s="20"/>
      <c r="AO257" s="20"/>
      <c r="AP257" s="20"/>
      <c r="AQ257" s="20"/>
      <c r="AR257" s="20"/>
      <c r="AS257" s="20"/>
      <c r="AT257" s="20"/>
      <c r="AU257" s="20"/>
    </row>
    <row r="258" spans="1:47" x14ac:dyDescent="0.3">
      <c r="A258" s="20"/>
      <c r="B258" s="20"/>
      <c r="C258" s="20"/>
      <c r="D258" s="20"/>
      <c r="E258" s="20"/>
      <c r="F258" s="20"/>
      <c r="G258" s="20"/>
      <c r="H258" s="20"/>
      <c r="I258" s="20"/>
      <c r="J258" s="20"/>
      <c r="K258" s="20"/>
      <c r="L258" s="20"/>
      <c r="M258" s="20"/>
      <c r="N258" s="20"/>
      <c r="O258" s="20"/>
      <c r="P258" s="20"/>
      <c r="Q258" s="20"/>
      <c r="R258" s="20"/>
      <c r="S258" s="20"/>
      <c r="T258" s="20"/>
      <c r="U258" s="20"/>
      <c r="V258" s="20"/>
      <c r="W258" s="20"/>
      <c r="X258" s="20"/>
      <c r="Y258" s="20"/>
      <c r="Z258" s="20"/>
      <c r="AA258" s="20"/>
      <c r="AB258" s="20"/>
      <c r="AC258" s="20"/>
      <c r="AD258" s="20"/>
      <c r="AE258" s="20"/>
      <c r="AF258" s="20"/>
      <c r="AG258" s="20"/>
      <c r="AH258" s="20"/>
      <c r="AI258" s="20"/>
      <c r="AJ258" s="20"/>
      <c r="AK258" s="20"/>
      <c r="AL258" s="20"/>
      <c r="AM258" s="20"/>
      <c r="AN258" s="20"/>
      <c r="AO258" s="20"/>
      <c r="AP258" s="20"/>
      <c r="AQ258" s="20"/>
      <c r="AR258" s="20"/>
      <c r="AS258" s="20"/>
      <c r="AT258" s="20"/>
      <c r="AU258" s="20"/>
    </row>
    <row r="259" spans="1:47" x14ac:dyDescent="0.3">
      <c r="A259" s="20"/>
      <c r="B259" s="20"/>
      <c r="C259" s="20"/>
      <c r="D259" s="20"/>
      <c r="E259" s="20"/>
      <c r="F259" s="20"/>
      <c r="G259" s="20"/>
      <c r="H259" s="20"/>
      <c r="I259" s="20"/>
      <c r="J259" s="20"/>
      <c r="K259" s="20"/>
      <c r="L259" s="20"/>
      <c r="M259" s="20"/>
      <c r="N259" s="20"/>
      <c r="O259" s="20"/>
      <c r="P259" s="20"/>
      <c r="Q259" s="20"/>
      <c r="R259" s="20"/>
      <c r="S259" s="20"/>
      <c r="T259" s="20"/>
      <c r="U259" s="20"/>
      <c r="V259" s="20"/>
      <c r="W259" s="20"/>
      <c r="X259" s="20"/>
      <c r="Y259" s="20"/>
      <c r="Z259" s="20"/>
      <c r="AA259" s="20"/>
      <c r="AB259" s="20"/>
      <c r="AC259" s="20"/>
      <c r="AD259" s="20"/>
      <c r="AE259" s="20"/>
      <c r="AF259" s="20"/>
      <c r="AG259" s="20"/>
      <c r="AH259" s="20"/>
      <c r="AI259" s="20"/>
      <c r="AJ259" s="20"/>
      <c r="AK259" s="20"/>
      <c r="AL259" s="20"/>
      <c r="AM259" s="20"/>
      <c r="AN259" s="20"/>
      <c r="AO259" s="20"/>
      <c r="AP259" s="20"/>
      <c r="AQ259" s="20"/>
      <c r="AR259" s="20"/>
      <c r="AS259" s="20"/>
      <c r="AT259" s="20"/>
      <c r="AU259" s="20"/>
    </row>
    <row r="260" spans="1:47" x14ac:dyDescent="0.3">
      <c r="A260" s="20"/>
      <c r="B260" s="20"/>
      <c r="C260" s="20"/>
      <c r="D260" s="20"/>
      <c r="E260" s="20"/>
      <c r="F260" s="20"/>
      <c r="G260" s="20"/>
      <c r="H260" s="20"/>
      <c r="I260" s="20"/>
      <c r="J260" s="20"/>
      <c r="K260" s="20"/>
      <c r="L260" s="20"/>
      <c r="M260" s="20"/>
      <c r="N260" s="20"/>
      <c r="O260" s="20"/>
      <c r="P260" s="20"/>
      <c r="Q260" s="20"/>
      <c r="R260" s="20"/>
      <c r="S260" s="20"/>
      <c r="T260" s="20"/>
      <c r="U260" s="20"/>
      <c r="V260" s="20"/>
      <c r="W260" s="20"/>
      <c r="X260" s="20"/>
      <c r="Y260" s="20"/>
      <c r="Z260" s="20"/>
      <c r="AA260" s="20"/>
      <c r="AB260" s="20"/>
      <c r="AC260" s="20"/>
      <c r="AD260" s="20"/>
      <c r="AE260" s="20"/>
      <c r="AF260" s="20"/>
      <c r="AG260" s="20"/>
      <c r="AH260" s="20"/>
      <c r="AI260" s="20"/>
      <c r="AJ260" s="20"/>
      <c r="AK260" s="20"/>
      <c r="AL260" s="20"/>
      <c r="AM260" s="20"/>
      <c r="AN260" s="20"/>
      <c r="AO260" s="20"/>
      <c r="AP260" s="20"/>
      <c r="AQ260" s="20"/>
      <c r="AR260" s="20"/>
      <c r="AS260" s="20"/>
      <c r="AT260" s="20"/>
      <c r="AU260" s="20"/>
    </row>
    <row r="261" spans="1:47" x14ac:dyDescent="0.3">
      <c r="A261" s="20"/>
      <c r="B261" s="20"/>
      <c r="C261" s="20"/>
      <c r="D261" s="20"/>
      <c r="E261" s="20"/>
      <c r="F261" s="20"/>
      <c r="G261" s="20"/>
      <c r="H261" s="20"/>
      <c r="I261" s="20"/>
      <c r="J261" s="20"/>
      <c r="K261" s="20"/>
      <c r="L261" s="20"/>
      <c r="M261" s="20"/>
      <c r="N261" s="20"/>
      <c r="O261" s="20"/>
      <c r="P261" s="20"/>
      <c r="Q261" s="20"/>
      <c r="R261" s="20"/>
      <c r="S261" s="20"/>
      <c r="T261" s="20"/>
      <c r="U261" s="20"/>
      <c r="V261" s="20"/>
      <c r="W261" s="20"/>
      <c r="X261" s="20"/>
      <c r="Y261" s="20"/>
      <c r="Z261" s="20"/>
      <c r="AA261" s="20"/>
      <c r="AB261" s="20"/>
      <c r="AC261" s="20"/>
      <c r="AD261" s="20"/>
      <c r="AE261" s="20"/>
      <c r="AF261" s="20"/>
      <c r="AG261" s="20"/>
      <c r="AH261" s="20"/>
      <c r="AI261" s="20"/>
      <c r="AJ261" s="20"/>
      <c r="AK261" s="20"/>
      <c r="AL261" s="20"/>
      <c r="AM261" s="20"/>
      <c r="AN261" s="20"/>
      <c r="AO261" s="20"/>
      <c r="AP261" s="20"/>
      <c r="AQ261" s="20"/>
      <c r="AR261" s="20"/>
      <c r="AS261" s="20"/>
      <c r="AT261" s="20"/>
      <c r="AU261" s="20"/>
    </row>
    <row r="262" spans="1:47" x14ac:dyDescent="0.3">
      <c r="A262" s="20"/>
      <c r="B262" s="20"/>
      <c r="C262" s="20"/>
      <c r="D262" s="20"/>
      <c r="E262" s="20"/>
      <c r="F262" s="20"/>
      <c r="G262" s="20"/>
      <c r="H262" s="20"/>
      <c r="I262" s="20"/>
      <c r="J262" s="20"/>
      <c r="K262" s="20"/>
      <c r="L262" s="20"/>
      <c r="M262" s="20"/>
      <c r="N262" s="20"/>
      <c r="O262" s="20"/>
      <c r="P262" s="20"/>
      <c r="Q262" s="20"/>
      <c r="R262" s="20"/>
      <c r="S262" s="20"/>
      <c r="T262" s="20"/>
      <c r="U262" s="20"/>
      <c r="V262" s="20"/>
      <c r="W262" s="20"/>
      <c r="X262" s="20"/>
      <c r="Y262" s="20"/>
      <c r="Z262" s="20"/>
      <c r="AA262" s="20"/>
      <c r="AB262" s="20"/>
      <c r="AC262" s="20"/>
      <c r="AD262" s="20"/>
      <c r="AE262" s="20"/>
      <c r="AF262" s="20"/>
      <c r="AG262" s="20"/>
      <c r="AH262" s="20"/>
      <c r="AI262" s="20"/>
      <c r="AJ262" s="20"/>
      <c r="AK262" s="20"/>
      <c r="AL262" s="20"/>
      <c r="AM262" s="20"/>
      <c r="AN262" s="20"/>
      <c r="AO262" s="20"/>
      <c r="AP262" s="20"/>
      <c r="AQ262" s="20"/>
      <c r="AR262" s="20"/>
      <c r="AS262" s="20"/>
      <c r="AT262" s="20"/>
      <c r="AU262" s="20"/>
    </row>
    <row r="263" spans="1:47" x14ac:dyDescent="0.3">
      <c r="A263" s="20"/>
      <c r="B263" s="20"/>
      <c r="C263" s="20"/>
      <c r="D263" s="20"/>
      <c r="E263" s="20"/>
      <c r="F263" s="20"/>
      <c r="G263" s="20"/>
      <c r="H263" s="20"/>
      <c r="I263" s="20"/>
      <c r="J263" s="20"/>
      <c r="K263" s="20"/>
      <c r="L263" s="20"/>
      <c r="M263" s="20"/>
      <c r="N263" s="20"/>
      <c r="O263" s="20"/>
      <c r="P263" s="20"/>
      <c r="Q263" s="20"/>
      <c r="R263" s="20"/>
      <c r="S263" s="20"/>
      <c r="T263" s="20"/>
      <c r="U263" s="20"/>
      <c r="V263" s="20"/>
      <c r="W263" s="20"/>
      <c r="X263" s="20"/>
      <c r="Y263" s="20"/>
      <c r="Z263" s="20"/>
      <c r="AA263" s="20"/>
      <c r="AB263" s="20"/>
      <c r="AC263" s="20"/>
      <c r="AD263" s="20"/>
      <c r="AE263" s="20"/>
      <c r="AF263" s="20"/>
      <c r="AG263" s="20"/>
      <c r="AH263" s="20"/>
      <c r="AI263" s="20"/>
      <c r="AJ263" s="20"/>
      <c r="AK263" s="20"/>
      <c r="AL263" s="20"/>
      <c r="AM263" s="20"/>
      <c r="AN263" s="20"/>
      <c r="AO263" s="20"/>
      <c r="AP263" s="20"/>
      <c r="AQ263" s="20"/>
      <c r="AR263" s="20"/>
      <c r="AS263" s="20"/>
      <c r="AT263" s="20"/>
      <c r="AU263" s="20"/>
    </row>
    <row r="264" spans="1:47" x14ac:dyDescent="0.3">
      <c r="A264" s="20"/>
      <c r="B264" s="20"/>
      <c r="C264" s="20"/>
      <c r="D264" s="20"/>
      <c r="E264" s="20"/>
      <c r="F264" s="20"/>
      <c r="G264" s="20"/>
      <c r="H264" s="20"/>
      <c r="I264" s="20"/>
      <c r="J264" s="20"/>
      <c r="K264" s="20"/>
      <c r="L264" s="20"/>
      <c r="M264" s="20"/>
      <c r="N264" s="20"/>
      <c r="O264" s="20"/>
      <c r="P264" s="20"/>
      <c r="Q264" s="20"/>
      <c r="R264" s="20"/>
      <c r="S264" s="20"/>
      <c r="T264" s="20"/>
      <c r="U264" s="20"/>
      <c r="V264" s="20"/>
      <c r="W264" s="20"/>
      <c r="X264" s="20"/>
      <c r="Y264" s="20"/>
      <c r="Z264" s="20"/>
      <c r="AA264" s="20"/>
      <c r="AB264" s="20"/>
      <c r="AC264" s="20"/>
      <c r="AD264" s="20"/>
      <c r="AE264" s="20"/>
      <c r="AF264" s="20"/>
      <c r="AG264" s="20"/>
      <c r="AH264" s="20"/>
      <c r="AI264" s="20"/>
      <c r="AJ264" s="20"/>
      <c r="AK264" s="20"/>
      <c r="AL264" s="20"/>
      <c r="AM264" s="20"/>
      <c r="AN264" s="20"/>
      <c r="AO264" s="20"/>
      <c r="AP264" s="20"/>
      <c r="AQ264" s="20"/>
      <c r="AR264" s="20"/>
      <c r="AS264" s="20"/>
      <c r="AT264" s="20"/>
      <c r="AU264" s="20"/>
    </row>
    <row r="265" spans="1:47" x14ac:dyDescent="0.3">
      <c r="A265" s="20"/>
      <c r="B265" s="20"/>
      <c r="C265" s="20"/>
      <c r="D265" s="20"/>
      <c r="E265" s="20"/>
      <c r="F265" s="20"/>
      <c r="G265" s="20"/>
      <c r="H265" s="20"/>
      <c r="I265" s="20"/>
      <c r="J265" s="20"/>
      <c r="K265" s="20"/>
      <c r="L265" s="20"/>
      <c r="M265" s="20"/>
      <c r="N265" s="20"/>
      <c r="O265" s="20"/>
      <c r="P265" s="20"/>
      <c r="Q265" s="20"/>
      <c r="R265" s="20"/>
      <c r="S265" s="20"/>
      <c r="T265" s="20"/>
      <c r="U265" s="20"/>
      <c r="V265" s="20"/>
      <c r="W265" s="20"/>
      <c r="X265" s="20"/>
      <c r="Y265" s="20"/>
      <c r="Z265" s="20"/>
      <c r="AA265" s="20"/>
      <c r="AB265" s="20"/>
      <c r="AC265" s="20"/>
      <c r="AD265" s="20"/>
      <c r="AE265" s="20"/>
      <c r="AF265" s="20"/>
      <c r="AG265" s="20"/>
      <c r="AH265" s="20"/>
      <c r="AI265" s="20"/>
      <c r="AJ265" s="20"/>
      <c r="AK265" s="20"/>
      <c r="AL265" s="20"/>
      <c r="AM265" s="20"/>
      <c r="AN265" s="20"/>
      <c r="AO265" s="20"/>
      <c r="AP265" s="20"/>
      <c r="AQ265" s="20"/>
      <c r="AR265" s="20"/>
      <c r="AS265" s="20"/>
      <c r="AT265" s="20"/>
      <c r="AU265" s="20"/>
    </row>
    <row r="266" spans="1:47" x14ac:dyDescent="0.3">
      <c r="A266" s="20"/>
      <c r="B266" s="20"/>
      <c r="C266" s="20"/>
      <c r="D266" s="20"/>
      <c r="E266" s="20"/>
      <c r="F266" s="20"/>
      <c r="G266" s="20"/>
      <c r="H266" s="20"/>
      <c r="I266" s="20"/>
      <c r="J266" s="20"/>
      <c r="K266" s="20"/>
      <c r="L266" s="20"/>
      <c r="M266" s="20"/>
      <c r="N266" s="20"/>
      <c r="O266" s="20"/>
      <c r="P266" s="20"/>
      <c r="Q266" s="20"/>
      <c r="R266" s="20"/>
      <c r="S266" s="20"/>
      <c r="T266" s="20"/>
      <c r="U266" s="20"/>
      <c r="V266" s="20"/>
      <c r="W266" s="20"/>
      <c r="X266" s="20"/>
      <c r="Y266" s="20"/>
      <c r="Z266" s="20"/>
      <c r="AA266" s="20"/>
      <c r="AB266" s="20"/>
      <c r="AC266" s="20"/>
      <c r="AD266" s="20"/>
      <c r="AE266" s="20"/>
      <c r="AF266" s="20"/>
      <c r="AG266" s="20"/>
      <c r="AH266" s="20"/>
      <c r="AI266" s="20"/>
      <c r="AJ266" s="20"/>
      <c r="AK266" s="20"/>
      <c r="AL266" s="20"/>
      <c r="AM266" s="20"/>
      <c r="AN266" s="20"/>
      <c r="AO266" s="20"/>
      <c r="AP266" s="20"/>
      <c r="AQ266" s="20"/>
      <c r="AR266" s="20"/>
      <c r="AS266" s="20"/>
      <c r="AT266" s="20"/>
      <c r="AU266" s="20"/>
    </row>
    <row r="267" spans="1:47" x14ac:dyDescent="0.3">
      <c r="A267" s="20"/>
      <c r="B267" s="20"/>
      <c r="C267" s="20"/>
      <c r="D267" s="20"/>
      <c r="E267" s="20"/>
      <c r="F267" s="20"/>
      <c r="G267" s="20"/>
      <c r="H267" s="20"/>
      <c r="I267" s="20"/>
      <c r="J267" s="20"/>
      <c r="K267" s="20"/>
      <c r="L267" s="20"/>
      <c r="M267" s="20"/>
      <c r="N267" s="20"/>
      <c r="O267" s="20"/>
      <c r="P267" s="20"/>
      <c r="Q267" s="20"/>
      <c r="R267" s="20"/>
      <c r="S267" s="20"/>
      <c r="T267" s="20"/>
      <c r="U267" s="20"/>
      <c r="V267" s="20"/>
      <c r="W267" s="20"/>
      <c r="X267" s="20"/>
      <c r="Y267" s="20"/>
      <c r="Z267" s="20"/>
      <c r="AA267" s="20"/>
      <c r="AB267" s="20"/>
      <c r="AC267" s="20"/>
      <c r="AD267" s="20"/>
      <c r="AE267" s="20"/>
      <c r="AF267" s="20"/>
      <c r="AG267" s="20"/>
      <c r="AH267" s="20"/>
      <c r="AI267" s="20"/>
      <c r="AJ267" s="20"/>
      <c r="AK267" s="20"/>
      <c r="AL267" s="20"/>
      <c r="AM267" s="20"/>
      <c r="AN267" s="20"/>
      <c r="AO267" s="20"/>
      <c r="AP267" s="20"/>
      <c r="AQ267" s="20"/>
      <c r="AR267" s="20"/>
      <c r="AS267" s="20"/>
      <c r="AT267" s="20"/>
      <c r="AU267" s="20"/>
    </row>
    <row r="268" spans="1:47" x14ac:dyDescent="0.3">
      <c r="A268" s="20"/>
      <c r="B268" s="20"/>
      <c r="C268" s="20"/>
      <c r="D268" s="20"/>
      <c r="E268" s="20"/>
      <c r="F268" s="20"/>
      <c r="G268" s="20"/>
      <c r="H268" s="20"/>
      <c r="I268" s="20"/>
      <c r="J268" s="20"/>
      <c r="K268" s="20"/>
      <c r="L268" s="20"/>
      <c r="M268" s="20"/>
      <c r="N268" s="20"/>
      <c r="O268" s="20"/>
      <c r="P268" s="20"/>
      <c r="Q268" s="20"/>
      <c r="R268" s="20"/>
      <c r="S268" s="20"/>
      <c r="T268" s="20"/>
      <c r="U268" s="20"/>
      <c r="V268" s="20"/>
      <c r="W268" s="20"/>
      <c r="X268" s="20"/>
      <c r="Y268" s="20"/>
      <c r="Z268" s="20"/>
      <c r="AA268" s="20"/>
      <c r="AB268" s="20"/>
      <c r="AC268" s="20"/>
      <c r="AD268" s="20"/>
      <c r="AE268" s="20"/>
      <c r="AF268" s="20"/>
      <c r="AG268" s="20"/>
      <c r="AH268" s="20"/>
      <c r="AI268" s="20"/>
      <c r="AJ268" s="20"/>
      <c r="AK268" s="20"/>
      <c r="AL268" s="20"/>
      <c r="AM268" s="20"/>
      <c r="AN268" s="20"/>
      <c r="AO268" s="20"/>
      <c r="AP268" s="20"/>
      <c r="AQ268" s="20"/>
      <c r="AR268" s="20"/>
      <c r="AS268" s="20"/>
      <c r="AT268" s="20"/>
      <c r="AU268" s="20"/>
    </row>
    <row r="269" spans="1:47" x14ac:dyDescent="0.3">
      <c r="A269" s="20"/>
      <c r="B269" s="20"/>
      <c r="C269" s="20"/>
      <c r="D269" s="20"/>
      <c r="E269" s="20"/>
      <c r="F269" s="20"/>
      <c r="G269" s="20"/>
      <c r="H269" s="20"/>
      <c r="I269" s="20"/>
      <c r="J269" s="20"/>
      <c r="K269" s="20"/>
      <c r="L269" s="20"/>
      <c r="M269" s="20"/>
      <c r="N269" s="20"/>
      <c r="O269" s="20"/>
      <c r="P269" s="20"/>
      <c r="Q269" s="20"/>
      <c r="R269" s="20"/>
      <c r="S269" s="20"/>
      <c r="T269" s="20"/>
      <c r="U269" s="20"/>
      <c r="V269" s="20"/>
      <c r="W269" s="20"/>
      <c r="X269" s="20"/>
      <c r="Y269" s="20"/>
      <c r="Z269" s="20"/>
      <c r="AA269" s="20"/>
      <c r="AB269" s="20"/>
      <c r="AC269" s="20"/>
      <c r="AD269" s="20"/>
      <c r="AE269" s="20"/>
      <c r="AF269" s="20"/>
      <c r="AG269" s="20"/>
      <c r="AH269" s="20"/>
      <c r="AI269" s="20"/>
      <c r="AJ269" s="20"/>
      <c r="AK269" s="20"/>
      <c r="AL269" s="20"/>
      <c r="AM269" s="20"/>
      <c r="AN269" s="20"/>
      <c r="AO269" s="20"/>
      <c r="AP269" s="20"/>
      <c r="AQ269" s="20"/>
      <c r="AR269" s="20"/>
      <c r="AS269" s="20"/>
      <c r="AT269" s="20"/>
      <c r="AU269" s="20"/>
    </row>
    <row r="270" spans="1:47" x14ac:dyDescent="0.3">
      <c r="A270" s="20"/>
      <c r="B270" s="20"/>
      <c r="C270" s="20"/>
      <c r="D270" s="20"/>
      <c r="E270" s="20"/>
      <c r="F270" s="20"/>
      <c r="G270" s="20"/>
      <c r="H270" s="20"/>
      <c r="I270" s="20"/>
      <c r="J270" s="20"/>
      <c r="K270" s="20"/>
      <c r="L270" s="20"/>
      <c r="M270" s="20"/>
      <c r="N270" s="20"/>
      <c r="O270" s="20"/>
      <c r="P270" s="20"/>
      <c r="Q270" s="20"/>
      <c r="R270" s="20"/>
      <c r="S270" s="20"/>
      <c r="T270" s="20"/>
      <c r="U270" s="20"/>
      <c r="V270" s="20"/>
      <c r="W270" s="20"/>
      <c r="X270" s="20"/>
      <c r="Y270" s="20"/>
      <c r="Z270" s="20"/>
      <c r="AA270" s="20"/>
      <c r="AB270" s="20"/>
      <c r="AC270" s="20"/>
      <c r="AD270" s="20"/>
      <c r="AE270" s="20"/>
      <c r="AF270" s="20"/>
      <c r="AG270" s="20"/>
      <c r="AH270" s="20"/>
      <c r="AI270" s="20"/>
      <c r="AJ270" s="20"/>
      <c r="AK270" s="20"/>
      <c r="AL270" s="20"/>
      <c r="AM270" s="20"/>
      <c r="AN270" s="20"/>
      <c r="AO270" s="20"/>
      <c r="AP270" s="20"/>
      <c r="AQ270" s="20"/>
      <c r="AR270" s="20"/>
      <c r="AS270" s="20"/>
      <c r="AT270" s="20"/>
      <c r="AU270" s="20"/>
    </row>
    <row r="271" spans="1:47" x14ac:dyDescent="0.3">
      <c r="A271" s="20"/>
      <c r="B271" s="20"/>
      <c r="C271" s="20"/>
      <c r="D271" s="20"/>
      <c r="E271" s="20"/>
      <c r="F271" s="20"/>
      <c r="G271" s="20"/>
      <c r="H271" s="20"/>
      <c r="I271" s="20"/>
      <c r="J271" s="20"/>
      <c r="K271" s="20"/>
      <c r="L271" s="20"/>
      <c r="M271" s="20"/>
      <c r="N271" s="20"/>
      <c r="O271" s="20"/>
      <c r="P271" s="20"/>
      <c r="Q271" s="20"/>
      <c r="R271" s="20"/>
      <c r="S271" s="20"/>
      <c r="T271" s="20"/>
      <c r="U271" s="20"/>
      <c r="V271" s="20"/>
      <c r="W271" s="20"/>
      <c r="X271" s="20"/>
      <c r="Y271" s="20"/>
      <c r="Z271" s="20"/>
      <c r="AA271" s="20"/>
      <c r="AB271" s="20"/>
      <c r="AC271" s="20"/>
      <c r="AD271" s="20"/>
      <c r="AE271" s="20"/>
      <c r="AF271" s="20"/>
      <c r="AG271" s="20"/>
      <c r="AH271" s="20"/>
      <c r="AI271" s="20"/>
      <c r="AJ271" s="20"/>
      <c r="AK271" s="20"/>
      <c r="AL271" s="20"/>
      <c r="AM271" s="20"/>
      <c r="AN271" s="20"/>
      <c r="AO271" s="20"/>
      <c r="AP271" s="20"/>
      <c r="AQ271" s="20"/>
      <c r="AR271" s="20"/>
      <c r="AS271" s="20"/>
      <c r="AT271" s="20"/>
      <c r="AU271" s="20"/>
    </row>
    <row r="272" spans="1:47" x14ac:dyDescent="0.3">
      <c r="A272" s="20"/>
      <c r="B272" s="20"/>
      <c r="C272" s="20"/>
      <c r="D272" s="20"/>
      <c r="E272" s="20"/>
      <c r="F272" s="20"/>
      <c r="G272" s="20"/>
      <c r="H272" s="20"/>
      <c r="I272" s="20"/>
      <c r="J272" s="20"/>
      <c r="K272" s="20"/>
      <c r="L272" s="20"/>
      <c r="M272" s="20"/>
      <c r="N272" s="20"/>
      <c r="O272" s="20"/>
      <c r="P272" s="20"/>
      <c r="Q272" s="20"/>
      <c r="R272" s="20"/>
      <c r="S272" s="20"/>
      <c r="T272" s="20"/>
      <c r="U272" s="20"/>
      <c r="V272" s="20"/>
      <c r="W272" s="20"/>
      <c r="X272" s="20"/>
      <c r="Y272" s="20"/>
      <c r="Z272" s="20"/>
      <c r="AA272" s="20"/>
      <c r="AB272" s="20"/>
      <c r="AC272" s="20"/>
      <c r="AD272" s="20"/>
      <c r="AE272" s="20"/>
      <c r="AF272" s="20"/>
      <c r="AG272" s="20"/>
      <c r="AH272" s="20"/>
      <c r="AI272" s="20"/>
      <c r="AJ272" s="20"/>
      <c r="AK272" s="20"/>
      <c r="AL272" s="20"/>
      <c r="AM272" s="20"/>
      <c r="AN272" s="20"/>
      <c r="AO272" s="20"/>
      <c r="AP272" s="20"/>
      <c r="AQ272" s="20"/>
      <c r="AR272" s="20"/>
      <c r="AS272" s="20"/>
      <c r="AT272" s="20"/>
      <c r="AU272" s="20"/>
    </row>
    <row r="273" spans="1:47" x14ac:dyDescent="0.3">
      <c r="A273" s="20"/>
      <c r="B273" s="20"/>
      <c r="C273" s="20"/>
      <c r="D273" s="20"/>
      <c r="E273" s="20"/>
      <c r="F273" s="20"/>
      <c r="G273" s="20"/>
      <c r="H273" s="20"/>
      <c r="I273" s="20"/>
      <c r="J273" s="20"/>
      <c r="K273" s="20"/>
      <c r="L273" s="20"/>
      <c r="M273" s="20"/>
      <c r="N273" s="20"/>
      <c r="O273" s="20"/>
      <c r="P273" s="20"/>
      <c r="Q273" s="20"/>
      <c r="R273" s="20"/>
      <c r="S273" s="20"/>
      <c r="T273" s="20"/>
      <c r="U273" s="20"/>
      <c r="V273" s="20"/>
      <c r="W273" s="20"/>
      <c r="X273" s="20"/>
      <c r="Y273" s="20"/>
      <c r="Z273" s="20"/>
      <c r="AA273" s="20"/>
      <c r="AB273" s="20"/>
      <c r="AC273" s="20"/>
      <c r="AD273" s="20"/>
      <c r="AE273" s="20"/>
      <c r="AF273" s="20"/>
      <c r="AG273" s="20"/>
      <c r="AH273" s="20"/>
      <c r="AI273" s="20"/>
      <c r="AJ273" s="20"/>
      <c r="AK273" s="20"/>
      <c r="AL273" s="20"/>
      <c r="AM273" s="20"/>
      <c r="AN273" s="20"/>
      <c r="AO273" s="20"/>
      <c r="AP273" s="20"/>
      <c r="AQ273" s="20"/>
      <c r="AR273" s="20"/>
      <c r="AS273" s="20"/>
      <c r="AT273" s="20"/>
      <c r="AU273" s="20"/>
    </row>
    <row r="274" spans="1:47" x14ac:dyDescent="0.3">
      <c r="A274" s="20"/>
      <c r="B274" s="20"/>
      <c r="C274" s="20"/>
      <c r="D274" s="20"/>
      <c r="E274" s="20"/>
      <c r="F274" s="20"/>
      <c r="G274" s="20"/>
      <c r="H274" s="20"/>
      <c r="I274" s="20"/>
      <c r="J274" s="20"/>
      <c r="K274" s="20"/>
      <c r="L274" s="20"/>
      <c r="M274" s="20"/>
      <c r="N274" s="20"/>
      <c r="O274" s="20"/>
      <c r="P274" s="20"/>
      <c r="Q274" s="20"/>
      <c r="R274" s="20"/>
      <c r="S274" s="20"/>
      <c r="T274" s="20"/>
      <c r="U274" s="20"/>
      <c r="V274" s="20"/>
      <c r="W274" s="20"/>
      <c r="X274" s="20"/>
      <c r="Y274" s="20"/>
      <c r="Z274" s="20"/>
      <c r="AA274" s="20"/>
      <c r="AB274" s="20"/>
      <c r="AC274" s="20"/>
      <c r="AD274" s="20"/>
      <c r="AE274" s="20"/>
      <c r="AF274" s="20"/>
      <c r="AG274" s="20"/>
      <c r="AH274" s="20"/>
      <c r="AI274" s="20"/>
      <c r="AJ274" s="20"/>
      <c r="AK274" s="20"/>
      <c r="AL274" s="20"/>
      <c r="AM274" s="20"/>
      <c r="AN274" s="20"/>
      <c r="AO274" s="20"/>
      <c r="AP274" s="20"/>
      <c r="AQ274" s="20"/>
      <c r="AR274" s="20"/>
      <c r="AS274" s="20"/>
      <c r="AT274" s="20"/>
      <c r="AU274" s="20"/>
    </row>
    <row r="275" spans="1:47" x14ac:dyDescent="0.3">
      <c r="A275" s="20"/>
      <c r="B275" s="20"/>
      <c r="C275" s="20"/>
      <c r="D275" s="20"/>
      <c r="E275" s="20"/>
      <c r="F275" s="20"/>
      <c r="G275" s="20"/>
      <c r="H275" s="20"/>
      <c r="I275" s="20"/>
      <c r="J275" s="20"/>
      <c r="K275" s="20"/>
      <c r="L275" s="20"/>
      <c r="M275" s="20"/>
      <c r="N275" s="20"/>
      <c r="O275" s="20"/>
      <c r="P275" s="20"/>
      <c r="Q275" s="20"/>
      <c r="R275" s="20"/>
      <c r="S275" s="20"/>
      <c r="T275" s="20"/>
      <c r="U275" s="20"/>
      <c r="V275" s="20"/>
      <c r="W275" s="20"/>
      <c r="X275" s="20"/>
      <c r="Y275" s="20"/>
      <c r="Z275" s="20"/>
      <c r="AA275" s="20"/>
      <c r="AB275" s="20"/>
      <c r="AC275" s="20"/>
      <c r="AD275" s="20"/>
      <c r="AE275" s="20"/>
      <c r="AF275" s="20"/>
      <c r="AG275" s="20"/>
      <c r="AH275" s="20"/>
      <c r="AI275" s="20"/>
      <c r="AJ275" s="20"/>
      <c r="AK275" s="20"/>
      <c r="AL275" s="20"/>
      <c r="AM275" s="20"/>
      <c r="AN275" s="20"/>
      <c r="AO275" s="20"/>
      <c r="AP275" s="20"/>
      <c r="AQ275" s="20"/>
      <c r="AR275" s="20"/>
      <c r="AS275" s="20"/>
      <c r="AT275" s="20"/>
      <c r="AU275" s="20"/>
    </row>
    <row r="276" spans="1:47" x14ac:dyDescent="0.3">
      <c r="A276" s="20"/>
      <c r="B276" s="20"/>
      <c r="C276" s="20"/>
      <c r="D276" s="20"/>
      <c r="E276" s="20"/>
      <c r="F276" s="20"/>
      <c r="G276" s="20"/>
      <c r="H276" s="20"/>
      <c r="I276" s="20"/>
      <c r="J276" s="20"/>
      <c r="K276" s="20"/>
      <c r="L276" s="20"/>
      <c r="M276" s="20"/>
      <c r="N276" s="20"/>
      <c r="O276" s="20"/>
      <c r="P276" s="20"/>
      <c r="Q276" s="20"/>
      <c r="R276" s="20"/>
      <c r="S276" s="20"/>
      <c r="T276" s="20"/>
      <c r="U276" s="20"/>
      <c r="V276" s="20"/>
      <c r="W276" s="20"/>
      <c r="X276" s="20"/>
      <c r="Y276" s="20"/>
      <c r="Z276" s="20"/>
      <c r="AA276" s="20"/>
      <c r="AB276" s="20"/>
      <c r="AC276" s="20"/>
      <c r="AD276" s="20"/>
      <c r="AE276" s="20"/>
      <c r="AF276" s="20"/>
      <c r="AG276" s="20"/>
      <c r="AH276" s="20"/>
      <c r="AI276" s="20"/>
      <c r="AJ276" s="20"/>
      <c r="AK276" s="20"/>
      <c r="AL276" s="20"/>
      <c r="AM276" s="20"/>
      <c r="AN276" s="20"/>
      <c r="AO276" s="20"/>
      <c r="AP276" s="20"/>
      <c r="AQ276" s="20"/>
      <c r="AR276" s="20"/>
      <c r="AS276" s="20"/>
      <c r="AT276" s="20"/>
      <c r="AU276" s="20"/>
    </row>
    <row r="277" spans="1:47" x14ac:dyDescent="0.3">
      <c r="A277" s="20"/>
      <c r="B277" s="20"/>
      <c r="C277" s="20"/>
      <c r="D277" s="20"/>
      <c r="E277" s="20"/>
      <c r="F277" s="20"/>
      <c r="G277" s="20"/>
      <c r="H277" s="20"/>
      <c r="I277" s="20"/>
      <c r="J277" s="20"/>
      <c r="K277" s="20"/>
      <c r="L277" s="20"/>
      <c r="M277" s="20"/>
      <c r="N277" s="20"/>
      <c r="O277" s="20"/>
      <c r="P277" s="20"/>
      <c r="Q277" s="20"/>
      <c r="R277" s="20"/>
      <c r="S277" s="20"/>
      <c r="T277" s="20"/>
      <c r="U277" s="20"/>
      <c r="V277" s="20"/>
      <c r="W277" s="20"/>
      <c r="X277" s="20"/>
      <c r="Y277" s="20"/>
      <c r="Z277" s="20"/>
      <c r="AA277" s="20"/>
      <c r="AB277" s="20"/>
      <c r="AC277" s="20"/>
      <c r="AD277" s="20"/>
      <c r="AE277" s="20"/>
      <c r="AF277" s="20"/>
      <c r="AG277" s="20"/>
      <c r="AH277" s="20"/>
      <c r="AI277" s="20"/>
      <c r="AJ277" s="20"/>
      <c r="AK277" s="20"/>
      <c r="AL277" s="20"/>
      <c r="AM277" s="20"/>
      <c r="AN277" s="20"/>
      <c r="AO277" s="20"/>
      <c r="AP277" s="20"/>
      <c r="AQ277" s="20"/>
      <c r="AR277" s="20"/>
      <c r="AS277" s="20"/>
      <c r="AT277" s="20"/>
      <c r="AU277" s="20"/>
    </row>
    <row r="278" spans="1:47" x14ac:dyDescent="0.3">
      <c r="A278" s="20"/>
      <c r="B278" s="20"/>
      <c r="C278" s="20"/>
      <c r="D278" s="20"/>
      <c r="E278" s="20"/>
      <c r="F278" s="20"/>
      <c r="G278" s="20"/>
      <c r="H278" s="20"/>
      <c r="I278" s="20"/>
      <c r="J278" s="20"/>
      <c r="K278" s="20"/>
      <c r="L278" s="20"/>
      <c r="M278" s="20"/>
      <c r="N278" s="20"/>
      <c r="O278" s="20"/>
      <c r="P278" s="20"/>
      <c r="Q278" s="20"/>
      <c r="R278" s="20"/>
      <c r="S278" s="20"/>
      <c r="T278" s="20"/>
      <c r="U278" s="20"/>
      <c r="V278" s="20"/>
      <c r="W278" s="20"/>
      <c r="X278" s="20"/>
      <c r="Y278" s="20"/>
      <c r="Z278" s="20"/>
      <c r="AA278" s="20"/>
      <c r="AB278" s="20"/>
      <c r="AC278" s="20"/>
      <c r="AD278" s="20"/>
      <c r="AE278" s="20"/>
      <c r="AF278" s="20"/>
      <c r="AG278" s="20"/>
      <c r="AH278" s="20"/>
      <c r="AI278" s="20"/>
      <c r="AJ278" s="20"/>
      <c r="AK278" s="20"/>
      <c r="AL278" s="20"/>
      <c r="AM278" s="20"/>
      <c r="AN278" s="20"/>
      <c r="AO278" s="20"/>
      <c r="AP278" s="20"/>
      <c r="AQ278" s="20"/>
      <c r="AR278" s="20"/>
      <c r="AS278" s="20"/>
      <c r="AT278" s="20"/>
      <c r="AU278" s="20"/>
    </row>
    <row r="279" spans="1:47" x14ac:dyDescent="0.3">
      <c r="A279" s="20"/>
      <c r="B279" s="20"/>
      <c r="C279" s="20"/>
      <c r="D279" s="20"/>
      <c r="E279" s="20"/>
      <c r="F279" s="20"/>
      <c r="G279" s="20"/>
      <c r="H279" s="20"/>
      <c r="I279" s="20"/>
      <c r="J279" s="20"/>
      <c r="K279" s="20"/>
      <c r="L279" s="20"/>
      <c r="M279" s="20"/>
      <c r="N279" s="20"/>
      <c r="O279" s="20"/>
      <c r="P279" s="20"/>
      <c r="Q279" s="20"/>
      <c r="R279" s="20"/>
      <c r="S279" s="20"/>
      <c r="T279" s="20"/>
      <c r="U279" s="20"/>
      <c r="V279" s="20"/>
      <c r="W279" s="20"/>
      <c r="X279" s="20"/>
      <c r="Y279" s="20"/>
      <c r="Z279" s="20"/>
      <c r="AA279" s="20"/>
      <c r="AB279" s="20"/>
      <c r="AC279" s="20"/>
      <c r="AD279" s="20"/>
      <c r="AE279" s="20"/>
      <c r="AF279" s="20"/>
      <c r="AG279" s="20"/>
      <c r="AH279" s="20"/>
      <c r="AI279" s="20"/>
      <c r="AJ279" s="20"/>
      <c r="AK279" s="20"/>
      <c r="AL279" s="20"/>
      <c r="AM279" s="20"/>
      <c r="AN279" s="20"/>
      <c r="AO279" s="20"/>
      <c r="AP279" s="20"/>
      <c r="AQ279" s="20"/>
      <c r="AR279" s="20"/>
      <c r="AS279" s="20"/>
      <c r="AT279" s="20"/>
      <c r="AU279" s="20"/>
    </row>
    <row r="280" spans="1:47" x14ac:dyDescent="0.3">
      <c r="A280" s="20"/>
      <c r="B280" s="20"/>
      <c r="C280" s="20"/>
      <c r="D280" s="20"/>
      <c r="E280" s="20"/>
      <c r="F280" s="20"/>
      <c r="G280" s="20"/>
      <c r="H280" s="20"/>
      <c r="I280" s="20"/>
      <c r="J280" s="20"/>
      <c r="K280" s="20"/>
      <c r="L280" s="20"/>
      <c r="M280" s="20"/>
      <c r="N280" s="20"/>
      <c r="O280" s="20"/>
      <c r="P280" s="20"/>
      <c r="Q280" s="20"/>
      <c r="R280" s="20"/>
      <c r="S280" s="20"/>
      <c r="T280" s="20"/>
      <c r="U280" s="20"/>
      <c r="V280" s="20"/>
      <c r="W280" s="20"/>
      <c r="X280" s="20"/>
      <c r="Y280" s="20"/>
      <c r="Z280" s="20"/>
      <c r="AA280" s="20"/>
      <c r="AB280" s="20"/>
      <c r="AC280" s="20"/>
      <c r="AD280" s="20"/>
      <c r="AE280" s="20"/>
      <c r="AF280" s="20"/>
      <c r="AG280" s="20"/>
      <c r="AH280" s="20"/>
      <c r="AI280" s="20"/>
      <c r="AJ280" s="20"/>
      <c r="AK280" s="20"/>
      <c r="AL280" s="20"/>
      <c r="AM280" s="20"/>
      <c r="AN280" s="20"/>
      <c r="AO280" s="20"/>
      <c r="AP280" s="20"/>
      <c r="AQ280" s="20"/>
      <c r="AR280" s="20"/>
      <c r="AS280" s="20"/>
      <c r="AT280" s="20"/>
      <c r="AU280" s="20"/>
    </row>
    <row r="281" spans="1:47" x14ac:dyDescent="0.3">
      <c r="A281" s="20"/>
      <c r="B281" s="20"/>
      <c r="C281" s="20"/>
      <c r="D281" s="20"/>
      <c r="E281" s="20"/>
      <c r="F281" s="20"/>
      <c r="G281" s="20"/>
      <c r="H281" s="20"/>
      <c r="I281" s="20"/>
      <c r="J281" s="20"/>
      <c r="K281" s="20"/>
      <c r="L281" s="20"/>
      <c r="M281" s="20"/>
      <c r="N281" s="20"/>
      <c r="O281" s="20"/>
      <c r="P281" s="20"/>
      <c r="Q281" s="20"/>
      <c r="R281" s="20"/>
      <c r="S281" s="20"/>
      <c r="T281" s="20"/>
      <c r="U281" s="20"/>
      <c r="V281" s="20"/>
      <c r="W281" s="20"/>
      <c r="X281" s="20"/>
      <c r="Y281" s="20"/>
      <c r="Z281" s="20"/>
      <c r="AA281" s="20"/>
      <c r="AB281" s="20"/>
      <c r="AC281" s="20"/>
      <c r="AD281" s="20"/>
      <c r="AE281" s="20"/>
      <c r="AF281" s="20"/>
      <c r="AG281" s="20"/>
      <c r="AH281" s="20"/>
      <c r="AI281" s="20"/>
      <c r="AJ281" s="20"/>
      <c r="AK281" s="20"/>
      <c r="AL281" s="20"/>
      <c r="AM281" s="20"/>
      <c r="AN281" s="20"/>
      <c r="AO281" s="20"/>
      <c r="AP281" s="20"/>
      <c r="AQ281" s="20"/>
      <c r="AR281" s="20"/>
      <c r="AS281" s="20"/>
      <c r="AT281" s="20"/>
      <c r="AU281" s="20"/>
    </row>
    <row r="282" spans="1:47" x14ac:dyDescent="0.3">
      <c r="A282" s="20"/>
      <c r="B282" s="20"/>
      <c r="C282" s="20"/>
      <c r="D282" s="20"/>
      <c r="E282" s="20"/>
      <c r="F282" s="20"/>
      <c r="G282" s="20"/>
      <c r="H282" s="20"/>
      <c r="I282" s="20"/>
      <c r="J282" s="20"/>
      <c r="K282" s="20"/>
      <c r="L282" s="20"/>
      <c r="M282" s="20"/>
      <c r="N282" s="20"/>
      <c r="O282" s="20"/>
      <c r="P282" s="20"/>
      <c r="Q282" s="20"/>
      <c r="R282" s="20"/>
      <c r="S282" s="20"/>
      <c r="T282" s="20"/>
      <c r="U282" s="20"/>
      <c r="V282" s="20"/>
      <c r="W282" s="20"/>
      <c r="X282" s="20"/>
      <c r="Y282" s="20"/>
      <c r="Z282" s="20"/>
      <c r="AA282" s="20"/>
      <c r="AB282" s="20"/>
      <c r="AC282" s="20"/>
      <c r="AD282" s="20"/>
      <c r="AE282" s="20"/>
      <c r="AF282" s="20"/>
      <c r="AG282" s="20"/>
      <c r="AH282" s="20"/>
      <c r="AI282" s="20"/>
      <c r="AJ282" s="20"/>
      <c r="AK282" s="20"/>
      <c r="AL282" s="20"/>
      <c r="AM282" s="20"/>
      <c r="AN282" s="20"/>
      <c r="AO282" s="20"/>
      <c r="AP282" s="20"/>
      <c r="AQ282" s="20"/>
      <c r="AR282" s="20"/>
      <c r="AS282" s="20"/>
      <c r="AT282" s="20"/>
      <c r="AU282" s="20"/>
    </row>
    <row r="283" spans="1:47" x14ac:dyDescent="0.3">
      <c r="A283" s="20"/>
      <c r="B283" s="20"/>
      <c r="C283" s="20"/>
      <c r="D283" s="20"/>
      <c r="E283" s="20"/>
      <c r="F283" s="20"/>
      <c r="G283" s="20"/>
      <c r="H283" s="20"/>
      <c r="I283" s="20"/>
      <c r="J283" s="20"/>
      <c r="K283" s="20"/>
      <c r="L283" s="20"/>
      <c r="M283" s="20"/>
      <c r="N283" s="20"/>
      <c r="O283" s="20"/>
      <c r="P283" s="20"/>
      <c r="Q283" s="20"/>
      <c r="R283" s="20"/>
      <c r="S283" s="20"/>
      <c r="T283" s="20"/>
      <c r="U283" s="20"/>
      <c r="V283" s="20"/>
      <c r="W283" s="20"/>
      <c r="X283" s="20"/>
      <c r="Y283" s="20"/>
      <c r="Z283" s="20"/>
      <c r="AA283" s="20"/>
      <c r="AB283" s="20"/>
      <c r="AC283" s="20"/>
      <c r="AD283" s="20"/>
      <c r="AE283" s="20"/>
      <c r="AF283" s="20"/>
      <c r="AG283" s="20"/>
      <c r="AH283" s="20"/>
      <c r="AI283" s="20"/>
      <c r="AJ283" s="20"/>
      <c r="AK283" s="20"/>
      <c r="AL283" s="20"/>
      <c r="AM283" s="20"/>
      <c r="AN283" s="20"/>
      <c r="AO283" s="20"/>
      <c r="AP283" s="20"/>
      <c r="AQ283" s="20"/>
      <c r="AR283" s="20"/>
      <c r="AS283" s="20"/>
      <c r="AT283" s="20"/>
      <c r="AU283" s="20"/>
    </row>
    <row r="284" spans="1:47" x14ac:dyDescent="0.3">
      <c r="A284" s="20"/>
      <c r="B284" s="20"/>
      <c r="C284" s="20"/>
      <c r="D284" s="20"/>
      <c r="E284" s="20"/>
      <c r="F284" s="20"/>
      <c r="G284" s="20"/>
      <c r="H284" s="20"/>
      <c r="I284" s="20"/>
      <c r="J284" s="20"/>
      <c r="K284" s="20"/>
      <c r="L284" s="20"/>
      <c r="M284" s="20"/>
      <c r="N284" s="20"/>
      <c r="O284" s="20"/>
      <c r="P284" s="20"/>
      <c r="Q284" s="20"/>
      <c r="R284" s="20"/>
      <c r="S284" s="20"/>
      <c r="T284" s="20"/>
      <c r="U284" s="20"/>
      <c r="V284" s="20"/>
      <c r="W284" s="20"/>
      <c r="X284" s="20"/>
      <c r="Y284" s="20"/>
      <c r="Z284" s="20"/>
      <c r="AA284" s="20"/>
      <c r="AB284" s="20"/>
      <c r="AC284" s="20"/>
      <c r="AD284" s="20"/>
      <c r="AE284" s="20"/>
      <c r="AF284" s="20"/>
      <c r="AG284" s="20"/>
      <c r="AH284" s="20"/>
      <c r="AI284" s="20"/>
      <c r="AJ284" s="20"/>
      <c r="AK284" s="20"/>
      <c r="AL284" s="20"/>
      <c r="AM284" s="20"/>
      <c r="AN284" s="20"/>
      <c r="AO284" s="20"/>
      <c r="AP284" s="20"/>
      <c r="AQ284" s="20"/>
      <c r="AR284" s="20"/>
      <c r="AS284" s="20"/>
      <c r="AT284" s="20"/>
      <c r="AU284" s="20"/>
    </row>
    <row r="285" spans="1:47" x14ac:dyDescent="0.3">
      <c r="A285" s="20"/>
      <c r="B285" s="20"/>
      <c r="C285" s="20"/>
      <c r="D285" s="20"/>
      <c r="E285" s="20"/>
      <c r="F285" s="20"/>
      <c r="G285" s="20"/>
      <c r="H285" s="20"/>
      <c r="I285" s="20"/>
      <c r="J285" s="20"/>
      <c r="K285" s="20"/>
      <c r="L285" s="20"/>
      <c r="M285" s="20"/>
      <c r="N285" s="20"/>
      <c r="O285" s="20"/>
      <c r="P285" s="20"/>
      <c r="Q285" s="20"/>
      <c r="R285" s="20"/>
      <c r="S285" s="20"/>
      <c r="T285" s="20"/>
      <c r="U285" s="20"/>
      <c r="V285" s="20"/>
      <c r="W285" s="20"/>
      <c r="X285" s="20"/>
      <c r="Y285" s="20"/>
      <c r="Z285" s="20"/>
      <c r="AA285" s="20"/>
      <c r="AB285" s="20"/>
      <c r="AC285" s="20"/>
      <c r="AD285" s="20"/>
      <c r="AE285" s="20"/>
      <c r="AF285" s="20"/>
      <c r="AG285" s="20"/>
      <c r="AH285" s="20"/>
      <c r="AI285" s="20"/>
      <c r="AJ285" s="20"/>
      <c r="AK285" s="20"/>
      <c r="AL285" s="20"/>
      <c r="AM285" s="20"/>
      <c r="AN285" s="20"/>
      <c r="AO285" s="20"/>
      <c r="AP285" s="20"/>
      <c r="AQ285" s="20"/>
      <c r="AR285" s="20"/>
      <c r="AS285" s="20"/>
      <c r="AT285" s="20"/>
      <c r="AU285" s="20"/>
    </row>
    <row r="286" spans="1:47" x14ac:dyDescent="0.3">
      <c r="A286" s="20"/>
      <c r="B286" s="20"/>
      <c r="C286" s="20"/>
      <c r="D286" s="20"/>
      <c r="E286" s="20"/>
      <c r="F286" s="20"/>
      <c r="G286" s="20"/>
      <c r="H286" s="20"/>
      <c r="I286" s="20"/>
      <c r="J286" s="20"/>
      <c r="K286" s="20"/>
      <c r="L286" s="20"/>
      <c r="M286" s="20"/>
      <c r="N286" s="20"/>
      <c r="O286" s="20"/>
      <c r="P286" s="20"/>
      <c r="Q286" s="20"/>
      <c r="R286" s="20"/>
      <c r="S286" s="20"/>
      <c r="T286" s="20"/>
      <c r="U286" s="20"/>
      <c r="V286" s="20"/>
      <c r="W286" s="20"/>
      <c r="X286" s="20"/>
      <c r="Y286" s="20"/>
      <c r="Z286" s="20"/>
      <c r="AA286" s="20"/>
      <c r="AB286" s="20"/>
      <c r="AC286" s="20"/>
      <c r="AD286" s="20"/>
      <c r="AE286" s="20"/>
      <c r="AF286" s="20"/>
      <c r="AG286" s="20"/>
      <c r="AH286" s="20"/>
      <c r="AI286" s="20"/>
      <c r="AJ286" s="20"/>
      <c r="AK286" s="20"/>
      <c r="AL286" s="20"/>
      <c r="AM286" s="20"/>
      <c r="AN286" s="20"/>
      <c r="AO286" s="20"/>
      <c r="AP286" s="20"/>
      <c r="AQ286" s="20"/>
      <c r="AR286" s="20"/>
      <c r="AS286" s="20"/>
      <c r="AT286" s="20"/>
      <c r="AU286" s="20"/>
    </row>
    <row r="287" spans="1:47" x14ac:dyDescent="0.3">
      <c r="A287" s="20"/>
      <c r="B287" s="20"/>
      <c r="C287" s="20"/>
      <c r="D287" s="20"/>
      <c r="E287" s="20"/>
      <c r="F287" s="20"/>
      <c r="G287" s="20"/>
      <c r="H287" s="20"/>
      <c r="I287" s="20"/>
      <c r="J287" s="20"/>
      <c r="K287" s="20"/>
      <c r="L287" s="20"/>
      <c r="M287" s="20"/>
      <c r="N287" s="20"/>
      <c r="O287" s="20"/>
      <c r="P287" s="20"/>
      <c r="Q287" s="20"/>
      <c r="R287" s="20"/>
      <c r="S287" s="20"/>
      <c r="T287" s="20"/>
      <c r="U287" s="20"/>
      <c r="V287" s="20"/>
      <c r="W287" s="20"/>
      <c r="X287" s="20"/>
      <c r="Y287" s="20"/>
      <c r="Z287" s="20"/>
      <c r="AA287" s="20"/>
      <c r="AB287" s="20"/>
      <c r="AC287" s="20"/>
      <c r="AD287" s="20"/>
      <c r="AE287" s="20"/>
      <c r="AF287" s="20"/>
      <c r="AG287" s="20"/>
      <c r="AH287" s="20"/>
      <c r="AI287" s="20"/>
      <c r="AJ287" s="20"/>
      <c r="AK287" s="20"/>
      <c r="AL287" s="20"/>
      <c r="AM287" s="20"/>
      <c r="AN287" s="20"/>
      <c r="AO287" s="20"/>
      <c r="AP287" s="20"/>
      <c r="AQ287" s="20"/>
      <c r="AR287" s="20"/>
      <c r="AS287" s="20"/>
      <c r="AT287" s="20"/>
      <c r="AU287" s="20"/>
    </row>
    <row r="288" spans="1:47" x14ac:dyDescent="0.3">
      <c r="A288" s="20"/>
      <c r="B288" s="20"/>
      <c r="C288" s="20"/>
      <c r="D288" s="20"/>
      <c r="E288" s="20"/>
      <c r="F288" s="20"/>
      <c r="G288" s="20"/>
      <c r="H288" s="20"/>
      <c r="I288" s="20"/>
      <c r="J288" s="20"/>
      <c r="K288" s="20"/>
      <c r="L288" s="20"/>
      <c r="M288" s="20"/>
      <c r="N288" s="20"/>
      <c r="O288" s="20"/>
      <c r="P288" s="20"/>
      <c r="Q288" s="20"/>
      <c r="R288" s="20"/>
      <c r="S288" s="20"/>
      <c r="T288" s="20"/>
      <c r="U288" s="20"/>
      <c r="V288" s="20"/>
      <c r="W288" s="20"/>
      <c r="X288" s="20"/>
      <c r="Y288" s="20"/>
      <c r="Z288" s="20"/>
      <c r="AA288" s="20"/>
      <c r="AB288" s="20"/>
      <c r="AC288" s="20"/>
      <c r="AD288" s="20"/>
      <c r="AE288" s="20"/>
      <c r="AF288" s="20"/>
      <c r="AG288" s="20"/>
      <c r="AH288" s="20"/>
      <c r="AI288" s="20"/>
      <c r="AJ288" s="20"/>
      <c r="AK288" s="20"/>
      <c r="AL288" s="20"/>
      <c r="AM288" s="20"/>
      <c r="AN288" s="20"/>
      <c r="AO288" s="20"/>
      <c r="AP288" s="20"/>
      <c r="AQ288" s="20"/>
      <c r="AR288" s="20"/>
      <c r="AS288" s="20"/>
      <c r="AT288" s="20"/>
      <c r="AU288" s="20"/>
    </row>
    <row r="289" spans="1:47" x14ac:dyDescent="0.3">
      <c r="A289" s="20"/>
      <c r="B289" s="20"/>
      <c r="C289" s="20"/>
      <c r="D289" s="20"/>
      <c r="E289" s="20"/>
      <c r="F289" s="20"/>
      <c r="G289" s="20"/>
      <c r="H289" s="20"/>
      <c r="I289" s="20"/>
      <c r="J289" s="20"/>
      <c r="K289" s="20"/>
      <c r="L289" s="20"/>
      <c r="M289" s="20"/>
      <c r="N289" s="20"/>
      <c r="O289" s="20"/>
      <c r="P289" s="20"/>
      <c r="Q289" s="20"/>
      <c r="R289" s="20"/>
      <c r="S289" s="20"/>
      <c r="T289" s="20"/>
      <c r="U289" s="20"/>
      <c r="V289" s="20"/>
      <c r="W289" s="20"/>
      <c r="X289" s="20"/>
      <c r="Y289" s="20"/>
      <c r="Z289" s="20"/>
      <c r="AA289" s="20"/>
      <c r="AB289" s="20"/>
      <c r="AC289" s="20"/>
      <c r="AD289" s="20"/>
      <c r="AE289" s="20"/>
      <c r="AF289" s="20"/>
      <c r="AG289" s="20"/>
      <c r="AH289" s="20"/>
      <c r="AI289" s="20"/>
      <c r="AJ289" s="20"/>
      <c r="AK289" s="20"/>
      <c r="AL289" s="20"/>
      <c r="AM289" s="20"/>
      <c r="AN289" s="20"/>
      <c r="AO289" s="20"/>
      <c r="AP289" s="20"/>
      <c r="AQ289" s="20"/>
      <c r="AR289" s="20"/>
      <c r="AS289" s="20"/>
      <c r="AT289" s="20"/>
      <c r="AU289" s="20"/>
    </row>
    <row r="290" spans="1:47" x14ac:dyDescent="0.3">
      <c r="A290" s="20"/>
      <c r="B290" s="20"/>
      <c r="C290" s="20"/>
      <c r="D290" s="20"/>
      <c r="E290" s="20"/>
      <c r="F290" s="20"/>
      <c r="G290" s="20"/>
      <c r="H290" s="20"/>
      <c r="I290" s="20"/>
      <c r="J290" s="20"/>
      <c r="K290" s="20"/>
      <c r="L290" s="20"/>
      <c r="M290" s="20"/>
      <c r="N290" s="20"/>
      <c r="O290" s="20"/>
      <c r="P290" s="20"/>
      <c r="Q290" s="20"/>
      <c r="R290" s="20"/>
      <c r="S290" s="20"/>
      <c r="T290" s="20"/>
      <c r="U290" s="20"/>
      <c r="V290" s="20"/>
      <c r="W290" s="20"/>
      <c r="X290" s="20"/>
      <c r="Y290" s="20"/>
      <c r="Z290" s="20"/>
      <c r="AA290" s="20"/>
      <c r="AB290" s="20"/>
      <c r="AC290" s="20"/>
      <c r="AD290" s="20"/>
      <c r="AE290" s="20"/>
      <c r="AF290" s="20"/>
      <c r="AG290" s="20"/>
      <c r="AH290" s="20"/>
      <c r="AI290" s="20"/>
      <c r="AJ290" s="20"/>
      <c r="AK290" s="20"/>
      <c r="AL290" s="20"/>
      <c r="AM290" s="20"/>
      <c r="AN290" s="20"/>
      <c r="AO290" s="20"/>
      <c r="AP290" s="20"/>
      <c r="AQ290" s="20"/>
      <c r="AR290" s="20"/>
      <c r="AS290" s="20"/>
      <c r="AT290" s="20"/>
      <c r="AU290" s="20"/>
    </row>
    <row r="291" spans="1:47" x14ac:dyDescent="0.3">
      <c r="A291" s="20"/>
      <c r="B291" s="20"/>
      <c r="C291" s="20"/>
      <c r="D291" s="20"/>
      <c r="E291" s="20"/>
      <c r="F291" s="20"/>
      <c r="G291" s="20"/>
      <c r="H291" s="20"/>
      <c r="I291" s="20"/>
      <c r="J291" s="20"/>
      <c r="K291" s="20"/>
      <c r="L291" s="20"/>
      <c r="M291" s="20"/>
      <c r="N291" s="20"/>
      <c r="O291" s="20"/>
      <c r="P291" s="20"/>
      <c r="Q291" s="20"/>
      <c r="R291" s="20"/>
      <c r="S291" s="20"/>
      <c r="T291" s="20"/>
      <c r="U291" s="20"/>
      <c r="V291" s="20"/>
      <c r="W291" s="20"/>
      <c r="X291" s="20"/>
      <c r="Y291" s="20"/>
      <c r="Z291" s="20"/>
      <c r="AA291" s="20"/>
      <c r="AB291" s="20"/>
      <c r="AC291" s="20"/>
      <c r="AD291" s="20"/>
      <c r="AE291" s="20"/>
      <c r="AF291" s="20"/>
      <c r="AG291" s="20"/>
      <c r="AH291" s="20"/>
      <c r="AI291" s="20"/>
      <c r="AJ291" s="20"/>
      <c r="AK291" s="20"/>
      <c r="AL291" s="20"/>
      <c r="AM291" s="20"/>
      <c r="AN291" s="20"/>
      <c r="AO291" s="20"/>
      <c r="AP291" s="20"/>
      <c r="AQ291" s="20"/>
      <c r="AR291" s="20"/>
      <c r="AS291" s="20"/>
      <c r="AT291" s="20"/>
      <c r="AU291" s="20"/>
    </row>
    <row r="292" spans="1:47" x14ac:dyDescent="0.3">
      <c r="A292" s="20"/>
      <c r="B292" s="20"/>
      <c r="C292" s="20"/>
      <c r="D292" s="20"/>
      <c r="E292" s="20"/>
      <c r="F292" s="20"/>
      <c r="G292" s="20"/>
      <c r="H292" s="20"/>
      <c r="I292" s="20"/>
      <c r="J292" s="20"/>
      <c r="K292" s="20"/>
      <c r="L292" s="20"/>
      <c r="M292" s="20"/>
      <c r="N292" s="20"/>
      <c r="O292" s="20"/>
      <c r="P292" s="20"/>
      <c r="Q292" s="20"/>
      <c r="R292" s="20"/>
      <c r="S292" s="20"/>
      <c r="T292" s="20"/>
      <c r="U292" s="20"/>
      <c r="V292" s="20"/>
      <c r="W292" s="20"/>
      <c r="X292" s="20"/>
      <c r="Y292" s="20"/>
      <c r="Z292" s="20"/>
      <c r="AA292" s="20"/>
      <c r="AB292" s="20"/>
      <c r="AC292" s="20"/>
      <c r="AD292" s="20"/>
      <c r="AE292" s="20"/>
      <c r="AF292" s="20"/>
      <c r="AG292" s="20"/>
      <c r="AH292" s="20"/>
      <c r="AI292" s="20"/>
      <c r="AJ292" s="20"/>
      <c r="AK292" s="20"/>
      <c r="AL292" s="20"/>
      <c r="AM292" s="20"/>
      <c r="AN292" s="20"/>
      <c r="AO292" s="20"/>
      <c r="AP292" s="20"/>
      <c r="AQ292" s="20"/>
      <c r="AR292" s="20"/>
      <c r="AS292" s="20"/>
      <c r="AT292" s="20"/>
      <c r="AU292" s="20"/>
    </row>
    <row r="293" spans="1:47" x14ac:dyDescent="0.3">
      <c r="A293" s="20"/>
      <c r="B293" s="20"/>
      <c r="C293" s="20"/>
      <c r="D293" s="20"/>
      <c r="E293" s="20"/>
      <c r="F293" s="20"/>
      <c r="G293" s="20"/>
      <c r="H293" s="20"/>
      <c r="I293" s="20"/>
      <c r="J293" s="20"/>
      <c r="K293" s="20"/>
      <c r="L293" s="20"/>
      <c r="M293" s="20"/>
      <c r="N293" s="20"/>
      <c r="O293" s="20"/>
      <c r="P293" s="20"/>
      <c r="Q293" s="20"/>
      <c r="R293" s="20"/>
      <c r="S293" s="20"/>
      <c r="T293" s="20"/>
      <c r="U293" s="20"/>
      <c r="V293" s="20"/>
      <c r="W293" s="20"/>
      <c r="X293" s="20"/>
      <c r="Y293" s="20"/>
      <c r="Z293" s="20"/>
      <c r="AA293" s="20"/>
      <c r="AB293" s="20"/>
      <c r="AC293" s="20"/>
      <c r="AD293" s="20"/>
      <c r="AE293" s="20"/>
      <c r="AF293" s="20"/>
      <c r="AG293" s="20"/>
      <c r="AH293" s="20"/>
      <c r="AI293" s="20"/>
      <c r="AJ293" s="20"/>
      <c r="AK293" s="20"/>
      <c r="AL293" s="20"/>
      <c r="AM293" s="20"/>
      <c r="AN293" s="20"/>
      <c r="AO293" s="20"/>
      <c r="AP293" s="20"/>
      <c r="AQ293" s="20"/>
      <c r="AR293" s="20"/>
      <c r="AS293" s="20"/>
      <c r="AT293" s="20"/>
      <c r="AU293" s="20"/>
    </row>
    <row r="294" spans="1:47" x14ac:dyDescent="0.3">
      <c r="A294" s="20"/>
      <c r="B294" s="20"/>
      <c r="C294" s="20"/>
      <c r="D294" s="20"/>
      <c r="E294" s="20"/>
      <c r="F294" s="20"/>
      <c r="G294" s="20"/>
      <c r="H294" s="20"/>
      <c r="I294" s="20"/>
      <c r="J294" s="20"/>
      <c r="K294" s="20"/>
      <c r="L294" s="20"/>
      <c r="M294" s="20"/>
      <c r="N294" s="20"/>
      <c r="O294" s="20"/>
      <c r="P294" s="20"/>
      <c r="Q294" s="20"/>
      <c r="R294" s="20"/>
      <c r="S294" s="20"/>
      <c r="T294" s="20"/>
      <c r="U294" s="20"/>
      <c r="V294" s="20"/>
      <c r="W294" s="20"/>
      <c r="X294" s="20"/>
      <c r="Y294" s="20"/>
      <c r="Z294" s="20"/>
      <c r="AA294" s="20"/>
      <c r="AB294" s="20"/>
      <c r="AC294" s="20"/>
      <c r="AD294" s="20"/>
      <c r="AE294" s="20"/>
      <c r="AF294" s="20"/>
      <c r="AG294" s="20"/>
      <c r="AH294" s="20"/>
      <c r="AI294" s="20"/>
      <c r="AJ294" s="20"/>
      <c r="AK294" s="20"/>
      <c r="AL294" s="20"/>
      <c r="AM294" s="20"/>
      <c r="AN294" s="20"/>
      <c r="AO294" s="20"/>
      <c r="AP294" s="20"/>
      <c r="AQ294" s="20"/>
      <c r="AR294" s="20"/>
      <c r="AS294" s="20"/>
      <c r="AT294" s="20"/>
      <c r="AU294" s="20"/>
    </row>
    <row r="295" spans="1:47" x14ac:dyDescent="0.3">
      <c r="A295" s="20"/>
      <c r="B295" s="20"/>
      <c r="C295" s="20"/>
      <c r="D295" s="20"/>
      <c r="E295" s="20"/>
      <c r="F295" s="20"/>
      <c r="G295" s="20"/>
      <c r="H295" s="20"/>
      <c r="I295" s="20"/>
      <c r="J295" s="20"/>
      <c r="K295" s="20"/>
      <c r="L295" s="20"/>
      <c r="M295" s="20"/>
      <c r="N295" s="20"/>
      <c r="O295" s="20"/>
      <c r="P295" s="20"/>
      <c r="Q295" s="20"/>
      <c r="R295" s="20"/>
      <c r="S295" s="20"/>
      <c r="T295" s="20"/>
      <c r="U295" s="20"/>
      <c r="V295" s="20"/>
      <c r="W295" s="20"/>
      <c r="X295" s="20"/>
      <c r="Y295" s="20"/>
      <c r="Z295" s="20"/>
      <c r="AA295" s="20"/>
      <c r="AB295" s="20"/>
      <c r="AC295" s="20"/>
      <c r="AD295" s="20"/>
      <c r="AE295" s="20"/>
      <c r="AF295" s="20"/>
      <c r="AG295" s="20"/>
      <c r="AH295" s="20"/>
      <c r="AI295" s="20"/>
      <c r="AJ295" s="20"/>
      <c r="AK295" s="20"/>
      <c r="AL295" s="20"/>
      <c r="AM295" s="20"/>
      <c r="AN295" s="20"/>
      <c r="AO295" s="20"/>
      <c r="AP295" s="20"/>
      <c r="AQ295" s="20"/>
      <c r="AR295" s="20"/>
      <c r="AS295" s="20"/>
      <c r="AT295" s="20"/>
      <c r="AU295" s="20"/>
    </row>
    <row r="296" spans="1:47" x14ac:dyDescent="0.3">
      <c r="A296" s="20"/>
      <c r="B296" s="20"/>
      <c r="C296" s="20"/>
      <c r="D296" s="20"/>
      <c r="E296" s="20"/>
      <c r="F296" s="20"/>
      <c r="G296" s="20"/>
      <c r="H296" s="20"/>
      <c r="I296" s="20"/>
      <c r="J296" s="20"/>
      <c r="K296" s="20"/>
      <c r="L296" s="20"/>
      <c r="M296" s="20"/>
      <c r="N296" s="20"/>
      <c r="O296" s="20"/>
      <c r="P296" s="20"/>
      <c r="Q296" s="20"/>
      <c r="R296" s="20"/>
      <c r="S296" s="20"/>
      <c r="T296" s="20"/>
      <c r="U296" s="20"/>
      <c r="V296" s="20"/>
      <c r="W296" s="20"/>
      <c r="X296" s="20"/>
      <c r="Y296" s="20"/>
      <c r="Z296" s="20"/>
      <c r="AA296" s="20"/>
      <c r="AB296" s="20"/>
      <c r="AC296" s="20"/>
      <c r="AD296" s="20"/>
      <c r="AE296" s="20"/>
      <c r="AF296" s="20"/>
      <c r="AG296" s="20"/>
      <c r="AH296" s="20"/>
      <c r="AI296" s="20"/>
      <c r="AJ296" s="20"/>
      <c r="AK296" s="20"/>
      <c r="AL296" s="20"/>
      <c r="AM296" s="20"/>
      <c r="AN296" s="20"/>
      <c r="AO296" s="20"/>
      <c r="AP296" s="20"/>
      <c r="AQ296" s="20"/>
      <c r="AR296" s="20"/>
      <c r="AS296" s="20"/>
      <c r="AT296" s="20"/>
      <c r="AU296" s="20"/>
    </row>
    <row r="297" spans="1:47" x14ac:dyDescent="0.3">
      <c r="A297" s="20"/>
      <c r="B297" s="20"/>
      <c r="C297" s="20"/>
      <c r="D297" s="20"/>
      <c r="E297" s="20"/>
      <c r="F297" s="20"/>
      <c r="G297" s="20"/>
      <c r="H297" s="20"/>
      <c r="I297" s="20"/>
      <c r="J297" s="20"/>
      <c r="K297" s="20"/>
      <c r="L297" s="20"/>
      <c r="M297" s="20"/>
      <c r="N297" s="20"/>
      <c r="O297" s="20"/>
      <c r="P297" s="20"/>
      <c r="Q297" s="20"/>
      <c r="R297" s="20"/>
      <c r="S297" s="20"/>
      <c r="T297" s="20"/>
      <c r="U297" s="20"/>
      <c r="V297" s="20"/>
      <c r="W297" s="20"/>
      <c r="X297" s="20"/>
      <c r="Y297" s="20"/>
      <c r="Z297" s="20"/>
      <c r="AA297" s="20"/>
      <c r="AB297" s="20"/>
      <c r="AC297" s="20"/>
      <c r="AD297" s="20"/>
      <c r="AE297" s="20"/>
      <c r="AF297" s="20"/>
      <c r="AG297" s="20"/>
      <c r="AH297" s="20"/>
      <c r="AI297" s="20"/>
      <c r="AJ297" s="20"/>
      <c r="AK297" s="20"/>
      <c r="AL297" s="20"/>
      <c r="AM297" s="20"/>
      <c r="AN297" s="20"/>
      <c r="AO297" s="20"/>
      <c r="AP297" s="20"/>
      <c r="AQ297" s="20"/>
      <c r="AR297" s="20"/>
      <c r="AS297" s="20"/>
      <c r="AT297" s="20"/>
      <c r="AU297" s="20"/>
    </row>
    <row r="298" spans="1:47" x14ac:dyDescent="0.3">
      <c r="A298" s="20"/>
      <c r="B298" s="20"/>
      <c r="C298" s="20"/>
      <c r="D298" s="20"/>
      <c r="E298" s="20"/>
      <c r="F298" s="20"/>
      <c r="G298" s="20"/>
      <c r="H298" s="20"/>
      <c r="I298" s="20"/>
      <c r="J298" s="20"/>
      <c r="K298" s="20"/>
      <c r="L298" s="20"/>
      <c r="M298" s="20"/>
      <c r="N298" s="20"/>
      <c r="O298" s="20"/>
      <c r="P298" s="20"/>
      <c r="Q298" s="20"/>
      <c r="R298" s="20"/>
      <c r="S298" s="20"/>
      <c r="T298" s="20"/>
      <c r="U298" s="20"/>
      <c r="V298" s="20"/>
      <c r="W298" s="20"/>
      <c r="X298" s="20"/>
      <c r="Y298" s="20"/>
      <c r="Z298" s="20"/>
      <c r="AA298" s="20"/>
      <c r="AB298" s="20"/>
      <c r="AC298" s="20"/>
      <c r="AD298" s="20"/>
      <c r="AE298" s="20"/>
      <c r="AF298" s="20"/>
      <c r="AG298" s="20"/>
      <c r="AH298" s="20"/>
      <c r="AI298" s="20"/>
      <c r="AJ298" s="20"/>
      <c r="AK298" s="20"/>
      <c r="AL298" s="20"/>
      <c r="AM298" s="20"/>
      <c r="AN298" s="20"/>
      <c r="AO298" s="20"/>
      <c r="AP298" s="20"/>
      <c r="AQ298" s="20"/>
      <c r="AR298" s="20"/>
      <c r="AS298" s="20"/>
      <c r="AT298" s="20"/>
      <c r="AU298" s="20"/>
    </row>
    <row r="299" spans="1:47" x14ac:dyDescent="0.3">
      <c r="A299" s="20"/>
      <c r="B299" s="20"/>
      <c r="C299" s="20"/>
      <c r="D299" s="20"/>
      <c r="E299" s="20"/>
      <c r="F299" s="20"/>
      <c r="G299" s="20"/>
      <c r="H299" s="20"/>
      <c r="I299" s="20"/>
      <c r="J299" s="20"/>
      <c r="K299" s="20"/>
      <c r="L299" s="20"/>
      <c r="M299" s="20"/>
      <c r="N299" s="20"/>
      <c r="O299" s="20"/>
      <c r="P299" s="20"/>
      <c r="Q299" s="20"/>
      <c r="R299" s="20"/>
      <c r="S299" s="20"/>
      <c r="T299" s="20"/>
      <c r="U299" s="20"/>
      <c r="V299" s="20"/>
      <c r="W299" s="20"/>
      <c r="X299" s="20"/>
      <c r="Y299" s="20"/>
      <c r="Z299" s="20"/>
      <c r="AA299" s="20"/>
      <c r="AB299" s="20"/>
      <c r="AC299" s="20"/>
      <c r="AD299" s="20"/>
      <c r="AE299" s="20"/>
      <c r="AF299" s="20"/>
      <c r="AG299" s="20"/>
      <c r="AH299" s="20"/>
      <c r="AI299" s="20"/>
      <c r="AJ299" s="20"/>
      <c r="AK299" s="20"/>
      <c r="AL299" s="20"/>
      <c r="AM299" s="20"/>
      <c r="AN299" s="20"/>
      <c r="AO299" s="20"/>
      <c r="AP299" s="20"/>
      <c r="AQ299" s="20"/>
      <c r="AR299" s="20"/>
      <c r="AS299" s="20"/>
      <c r="AT299" s="20"/>
      <c r="AU299" s="20"/>
    </row>
    <row r="300" spans="1:47" x14ac:dyDescent="0.3">
      <c r="A300" s="20"/>
      <c r="B300" s="20"/>
      <c r="C300" s="20"/>
      <c r="D300" s="20"/>
      <c r="E300" s="20"/>
      <c r="F300" s="20"/>
      <c r="G300" s="20"/>
      <c r="H300" s="20"/>
      <c r="I300" s="20"/>
      <c r="J300" s="20"/>
      <c r="K300" s="20"/>
      <c r="L300" s="20"/>
      <c r="M300" s="20"/>
      <c r="N300" s="20"/>
      <c r="O300" s="20"/>
      <c r="P300" s="20"/>
      <c r="Q300" s="20"/>
      <c r="R300" s="20"/>
      <c r="S300" s="20"/>
      <c r="T300" s="20"/>
      <c r="U300" s="20"/>
      <c r="V300" s="20"/>
      <c r="W300" s="20"/>
      <c r="X300" s="20"/>
      <c r="Y300" s="20"/>
      <c r="Z300" s="20"/>
      <c r="AA300" s="20"/>
      <c r="AB300" s="20"/>
      <c r="AC300" s="20"/>
      <c r="AD300" s="20"/>
      <c r="AE300" s="20"/>
      <c r="AF300" s="20"/>
      <c r="AG300" s="20"/>
      <c r="AH300" s="20"/>
      <c r="AI300" s="20"/>
      <c r="AJ300" s="20"/>
      <c r="AK300" s="20"/>
      <c r="AL300" s="20"/>
      <c r="AM300" s="20"/>
      <c r="AN300" s="20"/>
      <c r="AO300" s="20"/>
      <c r="AP300" s="20"/>
      <c r="AQ300" s="20"/>
      <c r="AR300" s="20"/>
      <c r="AS300" s="20"/>
      <c r="AT300" s="20"/>
      <c r="AU300" s="20"/>
    </row>
    <row r="301" spans="1:47" x14ac:dyDescent="0.3">
      <c r="A301" s="20"/>
      <c r="B301" s="20"/>
      <c r="C301" s="20"/>
      <c r="D301" s="20"/>
      <c r="E301" s="20"/>
      <c r="F301" s="20"/>
      <c r="G301" s="20"/>
      <c r="H301" s="20"/>
      <c r="I301" s="20"/>
      <c r="J301" s="20"/>
      <c r="K301" s="20"/>
      <c r="L301" s="20"/>
      <c r="M301" s="20"/>
      <c r="N301" s="20"/>
      <c r="O301" s="20"/>
      <c r="P301" s="20"/>
      <c r="Q301" s="20"/>
      <c r="R301" s="20"/>
      <c r="S301" s="20"/>
      <c r="T301" s="20"/>
      <c r="U301" s="20"/>
      <c r="V301" s="20"/>
      <c r="W301" s="20"/>
      <c r="X301" s="20"/>
      <c r="Y301" s="20"/>
      <c r="Z301" s="20"/>
      <c r="AA301" s="20"/>
      <c r="AB301" s="20"/>
      <c r="AC301" s="20"/>
      <c r="AD301" s="20"/>
      <c r="AE301" s="20"/>
      <c r="AF301" s="20"/>
      <c r="AG301" s="20"/>
      <c r="AH301" s="20"/>
      <c r="AI301" s="20"/>
      <c r="AJ301" s="20"/>
      <c r="AK301" s="20"/>
      <c r="AL301" s="20"/>
      <c r="AM301" s="20"/>
      <c r="AN301" s="20"/>
      <c r="AO301" s="20"/>
      <c r="AP301" s="20"/>
      <c r="AQ301" s="20"/>
      <c r="AR301" s="20"/>
      <c r="AS301" s="20"/>
      <c r="AT301" s="20"/>
      <c r="AU301" s="20"/>
    </row>
    <row r="302" spans="1:47" x14ac:dyDescent="0.3">
      <c r="A302" s="20"/>
      <c r="B302" s="20"/>
      <c r="C302" s="20"/>
      <c r="D302" s="20"/>
      <c r="E302" s="20"/>
      <c r="F302" s="20"/>
      <c r="G302" s="20"/>
      <c r="H302" s="20"/>
      <c r="I302" s="20"/>
      <c r="J302" s="20"/>
      <c r="K302" s="20"/>
      <c r="L302" s="20"/>
      <c r="M302" s="20"/>
      <c r="N302" s="20"/>
      <c r="O302" s="20"/>
      <c r="P302" s="20"/>
      <c r="Q302" s="20"/>
      <c r="R302" s="20"/>
      <c r="S302" s="20"/>
      <c r="T302" s="20"/>
      <c r="U302" s="20"/>
      <c r="V302" s="20"/>
      <c r="W302" s="20"/>
      <c r="X302" s="20"/>
      <c r="Y302" s="20"/>
      <c r="Z302" s="20"/>
      <c r="AA302" s="20"/>
      <c r="AB302" s="20"/>
      <c r="AC302" s="20"/>
      <c r="AD302" s="20"/>
      <c r="AE302" s="20"/>
      <c r="AF302" s="20"/>
      <c r="AG302" s="20"/>
      <c r="AH302" s="20"/>
      <c r="AI302" s="20"/>
      <c r="AJ302" s="20"/>
      <c r="AK302" s="20"/>
      <c r="AL302" s="20"/>
      <c r="AM302" s="20"/>
      <c r="AN302" s="20"/>
      <c r="AO302" s="20"/>
      <c r="AP302" s="20"/>
      <c r="AQ302" s="20"/>
      <c r="AR302" s="20"/>
      <c r="AS302" s="20"/>
      <c r="AT302" s="20"/>
      <c r="AU302" s="20"/>
    </row>
    <row r="303" spans="1:47" x14ac:dyDescent="0.3">
      <c r="A303" s="20"/>
      <c r="B303" s="20"/>
      <c r="C303" s="20"/>
      <c r="D303" s="20"/>
      <c r="E303" s="20"/>
      <c r="F303" s="20"/>
      <c r="G303" s="20"/>
      <c r="H303" s="20"/>
      <c r="I303" s="20"/>
      <c r="J303" s="20"/>
      <c r="K303" s="20"/>
      <c r="L303" s="20"/>
      <c r="M303" s="20"/>
      <c r="N303" s="20"/>
      <c r="O303" s="20"/>
      <c r="P303" s="20"/>
      <c r="Q303" s="20"/>
      <c r="R303" s="20"/>
      <c r="S303" s="20"/>
      <c r="T303" s="20"/>
      <c r="U303" s="20"/>
      <c r="V303" s="20"/>
      <c r="W303" s="20"/>
      <c r="X303" s="20"/>
      <c r="Y303" s="20"/>
      <c r="Z303" s="20"/>
      <c r="AA303" s="20"/>
      <c r="AB303" s="20"/>
      <c r="AC303" s="20"/>
      <c r="AD303" s="20"/>
      <c r="AE303" s="20"/>
      <c r="AF303" s="20"/>
      <c r="AG303" s="20"/>
      <c r="AH303" s="20"/>
      <c r="AI303" s="20"/>
      <c r="AJ303" s="20"/>
      <c r="AK303" s="20"/>
      <c r="AL303" s="20"/>
      <c r="AM303" s="20"/>
      <c r="AN303" s="20"/>
      <c r="AO303" s="20"/>
      <c r="AP303" s="20"/>
      <c r="AQ303" s="20"/>
      <c r="AR303" s="20"/>
      <c r="AS303" s="20"/>
      <c r="AT303" s="20"/>
      <c r="AU303" s="20"/>
    </row>
    <row r="304" spans="1:47" x14ac:dyDescent="0.3">
      <c r="A304" s="20"/>
      <c r="B304" s="20"/>
      <c r="C304" s="20"/>
      <c r="D304" s="20"/>
      <c r="E304" s="20"/>
      <c r="F304" s="20"/>
      <c r="G304" s="20"/>
      <c r="H304" s="20"/>
      <c r="I304" s="20"/>
      <c r="J304" s="20"/>
      <c r="K304" s="20"/>
      <c r="L304" s="20"/>
      <c r="M304" s="20"/>
      <c r="N304" s="20"/>
      <c r="O304" s="20"/>
      <c r="P304" s="20"/>
      <c r="Q304" s="20"/>
      <c r="R304" s="20"/>
      <c r="S304" s="20"/>
      <c r="T304" s="20"/>
      <c r="U304" s="20"/>
      <c r="V304" s="20"/>
      <c r="W304" s="20"/>
      <c r="X304" s="20"/>
      <c r="Y304" s="20"/>
      <c r="Z304" s="20"/>
      <c r="AA304" s="20"/>
      <c r="AB304" s="20"/>
      <c r="AC304" s="20"/>
      <c r="AD304" s="20"/>
      <c r="AE304" s="20"/>
      <c r="AF304" s="20"/>
      <c r="AG304" s="20"/>
      <c r="AH304" s="20"/>
      <c r="AI304" s="20"/>
      <c r="AJ304" s="20"/>
      <c r="AK304" s="20"/>
      <c r="AL304" s="20"/>
      <c r="AM304" s="20"/>
      <c r="AN304" s="20"/>
      <c r="AO304" s="20"/>
      <c r="AP304" s="20"/>
      <c r="AQ304" s="20"/>
      <c r="AR304" s="20"/>
      <c r="AS304" s="20"/>
      <c r="AT304" s="20"/>
      <c r="AU304" s="20"/>
    </row>
    <row r="305" spans="1:47" x14ac:dyDescent="0.3">
      <c r="A305" s="20"/>
      <c r="B305" s="20"/>
      <c r="C305" s="20"/>
      <c r="D305" s="20"/>
      <c r="E305" s="20"/>
      <c r="F305" s="20"/>
      <c r="G305" s="20"/>
      <c r="H305" s="20"/>
      <c r="I305" s="20"/>
      <c r="J305" s="20"/>
      <c r="K305" s="20"/>
      <c r="L305" s="20"/>
      <c r="M305" s="20"/>
      <c r="N305" s="20"/>
      <c r="O305" s="20"/>
      <c r="P305" s="20"/>
      <c r="Q305" s="20"/>
      <c r="R305" s="20"/>
      <c r="S305" s="20"/>
      <c r="T305" s="20"/>
      <c r="U305" s="20"/>
      <c r="V305" s="20"/>
      <c r="W305" s="20"/>
      <c r="X305" s="20"/>
      <c r="Y305" s="20"/>
      <c r="Z305" s="20"/>
      <c r="AA305" s="20"/>
      <c r="AB305" s="20"/>
      <c r="AC305" s="20"/>
      <c r="AD305" s="20"/>
      <c r="AE305" s="20"/>
      <c r="AF305" s="20"/>
      <c r="AG305" s="20"/>
      <c r="AH305" s="20"/>
      <c r="AI305" s="20"/>
      <c r="AJ305" s="20"/>
      <c r="AK305" s="20"/>
      <c r="AL305" s="20"/>
      <c r="AM305" s="20"/>
      <c r="AN305" s="20"/>
      <c r="AO305" s="20"/>
      <c r="AP305" s="20"/>
      <c r="AQ305" s="20"/>
      <c r="AR305" s="20"/>
      <c r="AS305" s="20"/>
      <c r="AT305" s="20"/>
      <c r="AU305" s="20"/>
    </row>
    <row r="306" spans="1:47" x14ac:dyDescent="0.3">
      <c r="A306" s="20"/>
      <c r="B306" s="20"/>
      <c r="C306" s="20"/>
      <c r="D306" s="20"/>
      <c r="E306" s="20"/>
      <c r="F306" s="20"/>
      <c r="G306" s="20"/>
      <c r="H306" s="20"/>
      <c r="I306" s="20"/>
      <c r="J306" s="20"/>
      <c r="K306" s="20"/>
      <c r="L306" s="20"/>
      <c r="M306" s="20"/>
      <c r="N306" s="20"/>
      <c r="O306" s="20"/>
      <c r="P306" s="20"/>
      <c r="Q306" s="20"/>
      <c r="R306" s="20"/>
      <c r="S306" s="20"/>
      <c r="T306" s="20"/>
      <c r="U306" s="20"/>
      <c r="V306" s="20"/>
      <c r="W306" s="20"/>
      <c r="X306" s="20"/>
      <c r="Y306" s="20"/>
      <c r="Z306" s="20"/>
      <c r="AA306" s="20"/>
      <c r="AB306" s="20"/>
      <c r="AC306" s="20"/>
      <c r="AD306" s="20"/>
      <c r="AE306" s="20"/>
      <c r="AF306" s="20"/>
      <c r="AG306" s="20"/>
      <c r="AH306" s="20"/>
      <c r="AI306" s="20"/>
      <c r="AJ306" s="20"/>
      <c r="AK306" s="20"/>
      <c r="AL306" s="20"/>
      <c r="AM306" s="20"/>
      <c r="AN306" s="20"/>
      <c r="AO306" s="20"/>
      <c r="AP306" s="20"/>
      <c r="AQ306" s="20"/>
      <c r="AR306" s="20"/>
      <c r="AS306" s="20"/>
      <c r="AT306" s="20"/>
      <c r="AU306" s="20"/>
    </row>
    <row r="307" spans="1:47" x14ac:dyDescent="0.3">
      <c r="A307" s="20"/>
      <c r="B307" s="20"/>
      <c r="C307" s="20"/>
      <c r="D307" s="20"/>
      <c r="E307" s="20"/>
      <c r="F307" s="20"/>
      <c r="G307" s="20"/>
      <c r="H307" s="20"/>
      <c r="I307" s="20"/>
      <c r="J307" s="20"/>
      <c r="K307" s="20"/>
      <c r="L307" s="20"/>
      <c r="M307" s="20"/>
      <c r="N307" s="20"/>
      <c r="O307" s="20"/>
      <c r="P307" s="20"/>
      <c r="Q307" s="20"/>
      <c r="R307" s="20"/>
      <c r="S307" s="20"/>
      <c r="T307" s="20"/>
      <c r="U307" s="20"/>
      <c r="V307" s="20"/>
      <c r="W307" s="20"/>
      <c r="X307" s="20"/>
      <c r="Y307" s="20"/>
      <c r="Z307" s="20"/>
      <c r="AA307" s="20"/>
      <c r="AB307" s="20"/>
      <c r="AC307" s="20"/>
      <c r="AD307" s="20"/>
      <c r="AE307" s="20"/>
      <c r="AF307" s="20"/>
      <c r="AG307" s="20"/>
      <c r="AH307" s="20"/>
      <c r="AI307" s="20"/>
      <c r="AJ307" s="20"/>
      <c r="AK307" s="20"/>
      <c r="AL307" s="20"/>
      <c r="AM307" s="20"/>
      <c r="AN307" s="20"/>
      <c r="AO307" s="20"/>
      <c r="AP307" s="20"/>
      <c r="AQ307" s="20"/>
      <c r="AR307" s="20"/>
      <c r="AS307" s="20"/>
      <c r="AT307" s="20"/>
      <c r="AU307" s="20"/>
    </row>
    <row r="308" spans="1:47" x14ac:dyDescent="0.3">
      <c r="A308" s="20"/>
      <c r="B308" s="20"/>
      <c r="C308" s="20"/>
      <c r="D308" s="20"/>
      <c r="E308" s="20"/>
      <c r="F308" s="20"/>
      <c r="G308" s="20"/>
      <c r="H308" s="20"/>
      <c r="I308" s="20"/>
      <c r="J308" s="20"/>
      <c r="K308" s="20"/>
      <c r="L308" s="20"/>
      <c r="M308" s="20"/>
      <c r="N308" s="20"/>
      <c r="O308" s="20"/>
      <c r="P308" s="20"/>
      <c r="Q308" s="20"/>
      <c r="R308" s="20"/>
      <c r="S308" s="20"/>
      <c r="T308" s="20"/>
      <c r="U308" s="20"/>
      <c r="V308" s="20"/>
      <c r="W308" s="20"/>
      <c r="X308" s="20"/>
      <c r="Y308" s="20"/>
      <c r="Z308" s="20"/>
      <c r="AA308" s="20"/>
      <c r="AB308" s="20"/>
      <c r="AC308" s="20"/>
      <c r="AD308" s="20"/>
      <c r="AE308" s="20"/>
      <c r="AF308" s="20"/>
      <c r="AG308" s="20"/>
      <c r="AH308" s="20"/>
      <c r="AI308" s="20"/>
      <c r="AJ308" s="20"/>
      <c r="AK308" s="20"/>
      <c r="AL308" s="20"/>
      <c r="AM308" s="20"/>
      <c r="AN308" s="20"/>
      <c r="AO308" s="20"/>
      <c r="AP308" s="20"/>
      <c r="AQ308" s="20"/>
      <c r="AR308" s="20"/>
      <c r="AS308" s="20"/>
      <c r="AT308" s="20"/>
      <c r="AU308" s="20"/>
    </row>
    <row r="309" spans="1:47" x14ac:dyDescent="0.3">
      <c r="A309" s="20"/>
      <c r="B309" s="20"/>
      <c r="C309" s="20"/>
      <c r="D309" s="20"/>
      <c r="E309" s="20"/>
      <c r="F309" s="20"/>
      <c r="G309" s="20"/>
      <c r="H309" s="20"/>
      <c r="I309" s="20"/>
      <c r="J309" s="20"/>
      <c r="K309" s="20"/>
      <c r="L309" s="20"/>
      <c r="M309" s="20"/>
      <c r="N309" s="20"/>
      <c r="O309" s="20"/>
      <c r="P309" s="20"/>
      <c r="Q309" s="20"/>
      <c r="R309" s="20"/>
      <c r="S309" s="20"/>
      <c r="T309" s="20"/>
      <c r="U309" s="20"/>
      <c r="V309" s="20"/>
      <c r="W309" s="20"/>
      <c r="X309" s="20"/>
      <c r="Y309" s="20"/>
      <c r="Z309" s="20"/>
      <c r="AA309" s="20"/>
      <c r="AB309" s="20"/>
      <c r="AC309" s="20"/>
      <c r="AD309" s="20"/>
      <c r="AE309" s="20"/>
      <c r="AF309" s="20"/>
      <c r="AG309" s="20"/>
      <c r="AH309" s="20"/>
      <c r="AI309" s="20"/>
      <c r="AJ309" s="20"/>
      <c r="AK309" s="20"/>
      <c r="AL309" s="20"/>
      <c r="AM309" s="20"/>
      <c r="AN309" s="20"/>
      <c r="AO309" s="20"/>
      <c r="AP309" s="20"/>
      <c r="AQ309" s="20"/>
      <c r="AR309" s="20"/>
      <c r="AS309" s="20"/>
      <c r="AT309" s="20"/>
      <c r="AU309" s="20"/>
    </row>
    <row r="310" spans="1:47" x14ac:dyDescent="0.3">
      <c r="A310" s="20"/>
      <c r="B310" s="20"/>
      <c r="C310" s="20"/>
      <c r="D310" s="20"/>
      <c r="E310" s="20"/>
      <c r="F310" s="20"/>
      <c r="G310" s="20"/>
      <c r="H310" s="20"/>
      <c r="I310" s="20"/>
      <c r="J310" s="20"/>
      <c r="K310" s="20"/>
      <c r="L310" s="20"/>
      <c r="M310" s="20"/>
      <c r="N310" s="20"/>
      <c r="O310" s="20"/>
      <c r="P310" s="20"/>
      <c r="Q310" s="20"/>
      <c r="R310" s="20"/>
      <c r="S310" s="20"/>
      <c r="T310" s="20"/>
      <c r="U310" s="20"/>
      <c r="V310" s="20"/>
      <c r="W310" s="20"/>
      <c r="X310" s="20"/>
      <c r="Y310" s="20"/>
      <c r="Z310" s="20"/>
      <c r="AA310" s="20"/>
      <c r="AB310" s="20"/>
      <c r="AC310" s="20"/>
      <c r="AD310" s="20"/>
      <c r="AE310" s="20"/>
      <c r="AF310" s="20"/>
      <c r="AG310" s="20"/>
      <c r="AH310" s="20"/>
      <c r="AI310" s="20"/>
      <c r="AJ310" s="20"/>
      <c r="AK310" s="20"/>
      <c r="AL310" s="20"/>
      <c r="AM310" s="20"/>
      <c r="AN310" s="20"/>
      <c r="AO310" s="20"/>
      <c r="AP310" s="20"/>
      <c r="AQ310" s="20"/>
      <c r="AR310" s="20"/>
      <c r="AS310" s="20"/>
      <c r="AT310" s="20"/>
      <c r="AU310" s="20"/>
    </row>
    <row r="311" spans="1:47" x14ac:dyDescent="0.3">
      <c r="A311" s="20"/>
      <c r="B311" s="20"/>
      <c r="C311" s="20"/>
      <c r="D311" s="20"/>
      <c r="E311" s="20"/>
      <c r="F311" s="20"/>
      <c r="G311" s="20"/>
      <c r="H311" s="20"/>
      <c r="I311" s="20"/>
      <c r="J311" s="20"/>
      <c r="K311" s="20"/>
      <c r="L311" s="20"/>
      <c r="M311" s="20"/>
      <c r="N311" s="20"/>
      <c r="O311" s="20"/>
      <c r="P311" s="20"/>
      <c r="Q311" s="20"/>
      <c r="R311" s="20"/>
      <c r="S311" s="20"/>
      <c r="T311" s="20"/>
      <c r="U311" s="20"/>
      <c r="V311" s="20"/>
      <c r="W311" s="20"/>
      <c r="X311" s="20"/>
      <c r="Y311" s="20"/>
      <c r="Z311" s="20"/>
      <c r="AA311" s="20"/>
      <c r="AB311" s="20"/>
      <c r="AC311" s="20"/>
      <c r="AD311" s="20"/>
      <c r="AE311" s="20"/>
      <c r="AF311" s="20"/>
      <c r="AG311" s="20"/>
      <c r="AH311" s="20"/>
      <c r="AI311" s="20"/>
      <c r="AJ311" s="20"/>
      <c r="AK311" s="20"/>
      <c r="AL311" s="20"/>
      <c r="AM311" s="20"/>
      <c r="AN311" s="20"/>
      <c r="AO311" s="20"/>
      <c r="AP311" s="20"/>
      <c r="AQ311" s="20"/>
      <c r="AR311" s="20"/>
      <c r="AS311" s="20"/>
      <c r="AT311" s="20"/>
      <c r="AU311" s="20"/>
    </row>
    <row r="312" spans="1:47" x14ac:dyDescent="0.3">
      <c r="A312" s="20"/>
      <c r="B312" s="20"/>
      <c r="C312" s="20"/>
      <c r="D312" s="20"/>
      <c r="E312" s="20"/>
      <c r="F312" s="20"/>
      <c r="G312" s="20"/>
      <c r="H312" s="20"/>
      <c r="I312" s="20"/>
      <c r="J312" s="20"/>
      <c r="K312" s="20"/>
      <c r="L312" s="20"/>
      <c r="M312" s="20"/>
      <c r="N312" s="20"/>
      <c r="O312" s="20"/>
      <c r="P312" s="20"/>
      <c r="Q312" s="20"/>
      <c r="R312" s="20"/>
      <c r="S312" s="20"/>
      <c r="T312" s="20"/>
      <c r="U312" s="20"/>
      <c r="V312" s="20"/>
      <c r="W312" s="20"/>
      <c r="X312" s="20"/>
      <c r="Y312" s="20"/>
      <c r="Z312" s="20"/>
      <c r="AA312" s="20"/>
      <c r="AB312" s="20"/>
      <c r="AC312" s="20"/>
      <c r="AD312" s="20"/>
      <c r="AE312" s="20"/>
      <c r="AF312" s="20"/>
      <c r="AG312" s="20"/>
      <c r="AH312" s="20"/>
      <c r="AI312" s="20"/>
      <c r="AJ312" s="20"/>
      <c r="AK312" s="20"/>
      <c r="AL312" s="20"/>
      <c r="AM312" s="20"/>
      <c r="AN312" s="20"/>
      <c r="AO312" s="20"/>
      <c r="AP312" s="20"/>
      <c r="AQ312" s="20"/>
      <c r="AR312" s="20"/>
      <c r="AS312" s="20"/>
      <c r="AT312" s="20"/>
      <c r="AU312" s="20"/>
    </row>
    <row r="313" spans="1:47" x14ac:dyDescent="0.3">
      <c r="A313" s="20"/>
      <c r="B313" s="20"/>
      <c r="C313" s="20"/>
      <c r="D313" s="20"/>
      <c r="E313" s="20"/>
      <c r="F313" s="20"/>
      <c r="G313" s="20"/>
      <c r="H313" s="20"/>
      <c r="I313" s="20"/>
      <c r="J313" s="20"/>
      <c r="K313" s="20"/>
      <c r="L313" s="20"/>
      <c r="M313" s="20"/>
      <c r="N313" s="20"/>
      <c r="O313" s="20"/>
      <c r="P313" s="20"/>
      <c r="Q313" s="20"/>
      <c r="R313" s="20"/>
      <c r="S313" s="20"/>
      <c r="T313" s="20"/>
      <c r="U313" s="20"/>
      <c r="V313" s="20"/>
      <c r="W313" s="20"/>
      <c r="X313" s="20"/>
      <c r="Y313" s="20"/>
      <c r="Z313" s="20"/>
      <c r="AA313" s="20"/>
      <c r="AB313" s="20"/>
      <c r="AC313" s="20"/>
      <c r="AD313" s="20"/>
      <c r="AE313" s="20"/>
      <c r="AF313" s="20"/>
      <c r="AG313" s="20"/>
      <c r="AH313" s="20"/>
      <c r="AI313" s="20"/>
      <c r="AJ313" s="20"/>
      <c r="AK313" s="20"/>
      <c r="AL313" s="20"/>
      <c r="AM313" s="20"/>
      <c r="AN313" s="20"/>
      <c r="AO313" s="20"/>
      <c r="AP313" s="20"/>
      <c r="AQ313" s="20"/>
      <c r="AR313" s="20"/>
      <c r="AS313" s="20"/>
      <c r="AT313" s="20"/>
      <c r="AU313" s="20"/>
    </row>
    <row r="314" spans="1:47" x14ac:dyDescent="0.3">
      <c r="A314" s="20"/>
      <c r="B314" s="20"/>
      <c r="C314" s="20"/>
      <c r="D314" s="20"/>
      <c r="E314" s="20"/>
      <c r="F314" s="20"/>
      <c r="G314" s="20"/>
      <c r="H314" s="20"/>
      <c r="I314" s="20"/>
      <c r="J314" s="20"/>
      <c r="K314" s="20"/>
      <c r="L314" s="20"/>
      <c r="M314" s="20"/>
      <c r="N314" s="20"/>
      <c r="O314" s="20"/>
      <c r="P314" s="20"/>
      <c r="Q314" s="20"/>
      <c r="R314" s="20"/>
      <c r="S314" s="20"/>
      <c r="T314" s="20"/>
      <c r="U314" s="20"/>
      <c r="V314" s="20"/>
      <c r="W314" s="20"/>
      <c r="X314" s="20"/>
      <c r="Y314" s="20"/>
      <c r="Z314" s="20"/>
      <c r="AA314" s="20"/>
      <c r="AB314" s="20"/>
      <c r="AC314" s="20"/>
      <c r="AD314" s="20"/>
      <c r="AE314" s="20"/>
      <c r="AF314" s="20"/>
      <c r="AG314" s="20"/>
      <c r="AH314" s="20"/>
      <c r="AI314" s="20"/>
      <c r="AJ314" s="20"/>
      <c r="AK314" s="20"/>
      <c r="AL314" s="20"/>
      <c r="AM314" s="20"/>
      <c r="AN314" s="20"/>
      <c r="AO314" s="20"/>
      <c r="AP314" s="20"/>
      <c r="AQ314" s="20"/>
      <c r="AR314" s="20"/>
      <c r="AS314" s="20"/>
      <c r="AT314" s="20"/>
      <c r="AU314" s="20"/>
    </row>
    <row r="315" spans="1:47" x14ac:dyDescent="0.3">
      <c r="A315" s="20"/>
      <c r="B315" s="20"/>
      <c r="C315" s="20"/>
      <c r="D315" s="20"/>
      <c r="E315" s="20"/>
      <c r="F315" s="20"/>
      <c r="G315" s="20"/>
      <c r="H315" s="20"/>
      <c r="I315" s="20"/>
      <c r="J315" s="20"/>
      <c r="K315" s="20"/>
      <c r="L315" s="20"/>
      <c r="M315" s="20"/>
      <c r="N315" s="20"/>
      <c r="O315" s="20"/>
      <c r="P315" s="20"/>
      <c r="Q315" s="20"/>
      <c r="R315" s="20"/>
      <c r="S315" s="20"/>
      <c r="T315" s="20"/>
      <c r="U315" s="20"/>
      <c r="V315" s="20"/>
      <c r="W315" s="20"/>
      <c r="X315" s="20"/>
      <c r="Y315" s="20"/>
      <c r="Z315" s="20"/>
      <c r="AA315" s="20"/>
      <c r="AB315" s="20"/>
      <c r="AC315" s="20"/>
      <c r="AD315" s="20"/>
      <c r="AE315" s="20"/>
      <c r="AF315" s="20"/>
      <c r="AG315" s="20"/>
      <c r="AH315" s="20"/>
      <c r="AI315" s="20"/>
      <c r="AJ315" s="20"/>
      <c r="AK315" s="20"/>
      <c r="AL315" s="20"/>
      <c r="AM315" s="20"/>
      <c r="AN315" s="20"/>
      <c r="AO315" s="20"/>
      <c r="AP315" s="20"/>
      <c r="AQ315" s="20"/>
      <c r="AR315" s="20"/>
      <c r="AS315" s="20"/>
      <c r="AT315" s="20"/>
      <c r="AU315" s="20"/>
    </row>
    <row r="316" spans="1:47" x14ac:dyDescent="0.3">
      <c r="A316" s="20"/>
      <c r="B316" s="20"/>
      <c r="C316" s="20"/>
      <c r="D316" s="20"/>
      <c r="E316" s="20"/>
      <c r="F316" s="20"/>
      <c r="G316" s="20"/>
      <c r="H316" s="20"/>
      <c r="I316" s="20"/>
      <c r="J316" s="20"/>
      <c r="K316" s="20"/>
      <c r="L316" s="20"/>
      <c r="M316" s="20"/>
      <c r="N316" s="20"/>
      <c r="O316" s="20"/>
      <c r="P316" s="20"/>
      <c r="Q316" s="20"/>
      <c r="R316" s="20"/>
      <c r="S316" s="20"/>
      <c r="T316" s="20"/>
      <c r="U316" s="20"/>
      <c r="V316" s="20"/>
      <c r="W316" s="20"/>
      <c r="X316" s="20"/>
      <c r="Y316" s="20"/>
      <c r="Z316" s="20"/>
      <c r="AA316" s="20"/>
      <c r="AB316" s="20"/>
      <c r="AC316" s="20"/>
      <c r="AD316" s="20"/>
      <c r="AE316" s="20"/>
      <c r="AF316" s="20"/>
      <c r="AG316" s="20"/>
      <c r="AH316" s="20"/>
      <c r="AI316" s="20"/>
      <c r="AJ316" s="20"/>
      <c r="AK316" s="20"/>
      <c r="AL316" s="20"/>
      <c r="AM316" s="20"/>
      <c r="AN316" s="20"/>
      <c r="AO316" s="20"/>
      <c r="AP316" s="20"/>
      <c r="AQ316" s="20"/>
      <c r="AR316" s="20"/>
      <c r="AS316" s="20"/>
      <c r="AT316" s="20"/>
      <c r="AU316" s="20"/>
    </row>
    <row r="317" spans="1:47" x14ac:dyDescent="0.3">
      <c r="A317" s="20"/>
      <c r="B317" s="20"/>
      <c r="C317" s="20"/>
      <c r="D317" s="20"/>
      <c r="E317" s="20"/>
      <c r="F317" s="20"/>
      <c r="G317" s="20"/>
      <c r="H317" s="20"/>
      <c r="I317" s="20"/>
      <c r="J317" s="20"/>
      <c r="K317" s="20"/>
      <c r="L317" s="20"/>
      <c r="M317" s="20"/>
      <c r="N317" s="20"/>
      <c r="O317" s="20"/>
      <c r="P317" s="20"/>
      <c r="Q317" s="20"/>
      <c r="R317" s="20"/>
      <c r="S317" s="20"/>
      <c r="T317" s="20"/>
      <c r="U317" s="20"/>
      <c r="V317" s="20"/>
      <c r="W317" s="20"/>
      <c r="X317" s="20"/>
      <c r="Y317" s="20"/>
      <c r="Z317" s="20"/>
      <c r="AA317" s="20"/>
      <c r="AB317" s="20"/>
      <c r="AC317" s="20"/>
      <c r="AD317" s="20"/>
      <c r="AE317" s="20"/>
      <c r="AF317" s="20"/>
      <c r="AG317" s="20"/>
      <c r="AH317" s="20"/>
      <c r="AI317" s="20"/>
      <c r="AJ317" s="20"/>
      <c r="AK317" s="20"/>
      <c r="AL317" s="20"/>
      <c r="AM317" s="20"/>
      <c r="AN317" s="20"/>
      <c r="AO317" s="20"/>
      <c r="AP317" s="20"/>
      <c r="AQ317" s="20"/>
      <c r="AR317" s="20"/>
      <c r="AS317" s="20"/>
      <c r="AT317" s="20"/>
      <c r="AU317" s="20"/>
    </row>
    <row r="318" spans="1:47" x14ac:dyDescent="0.3">
      <c r="A318" s="20"/>
      <c r="B318" s="20"/>
      <c r="C318" s="20"/>
      <c r="D318" s="20"/>
      <c r="E318" s="20"/>
      <c r="F318" s="20"/>
      <c r="G318" s="20"/>
      <c r="H318" s="20"/>
      <c r="I318" s="20"/>
      <c r="J318" s="20"/>
      <c r="K318" s="20"/>
      <c r="L318" s="20"/>
      <c r="M318" s="20"/>
      <c r="N318" s="20"/>
      <c r="O318" s="20"/>
      <c r="P318" s="20"/>
      <c r="Q318" s="20"/>
      <c r="R318" s="20"/>
      <c r="S318" s="20"/>
      <c r="T318" s="20"/>
      <c r="U318" s="20"/>
      <c r="V318" s="20"/>
      <c r="W318" s="20"/>
      <c r="X318" s="20"/>
      <c r="Y318" s="20"/>
      <c r="Z318" s="20"/>
      <c r="AA318" s="20"/>
      <c r="AB318" s="20"/>
      <c r="AC318" s="20"/>
      <c r="AD318" s="20"/>
      <c r="AE318" s="20"/>
      <c r="AF318" s="20"/>
      <c r="AG318" s="20"/>
      <c r="AH318" s="20"/>
      <c r="AI318" s="20"/>
      <c r="AJ318" s="20"/>
      <c r="AK318" s="20"/>
      <c r="AL318" s="20"/>
      <c r="AM318" s="20"/>
      <c r="AN318" s="20"/>
      <c r="AO318" s="20"/>
      <c r="AP318" s="20"/>
      <c r="AQ318" s="20"/>
      <c r="AR318" s="20"/>
      <c r="AS318" s="20"/>
      <c r="AT318" s="20"/>
      <c r="AU318" s="20"/>
    </row>
    <row r="319" spans="1:47" x14ac:dyDescent="0.3">
      <c r="A319" s="20"/>
      <c r="B319" s="20"/>
      <c r="C319" s="20"/>
      <c r="D319" s="20"/>
      <c r="E319" s="20"/>
      <c r="F319" s="20"/>
      <c r="G319" s="20"/>
      <c r="H319" s="20"/>
      <c r="I319" s="20"/>
      <c r="J319" s="20"/>
      <c r="K319" s="20"/>
      <c r="L319" s="20"/>
      <c r="M319" s="20"/>
      <c r="N319" s="20"/>
      <c r="O319" s="20"/>
      <c r="P319" s="20"/>
      <c r="Q319" s="20"/>
      <c r="R319" s="20"/>
      <c r="S319" s="20"/>
      <c r="T319" s="20"/>
      <c r="U319" s="20"/>
      <c r="V319" s="20"/>
      <c r="W319" s="20"/>
      <c r="X319" s="20"/>
      <c r="Y319" s="20"/>
      <c r="Z319" s="20"/>
      <c r="AA319" s="20"/>
      <c r="AB319" s="20"/>
      <c r="AC319" s="20"/>
      <c r="AD319" s="20"/>
      <c r="AE319" s="20"/>
      <c r="AF319" s="20"/>
      <c r="AG319" s="20"/>
      <c r="AH319" s="20"/>
      <c r="AI319" s="20"/>
      <c r="AJ319" s="20"/>
      <c r="AK319" s="20"/>
      <c r="AL319" s="20"/>
      <c r="AM319" s="20"/>
      <c r="AN319" s="20"/>
      <c r="AO319" s="20"/>
      <c r="AP319" s="20"/>
      <c r="AQ319" s="20"/>
      <c r="AR319" s="20"/>
      <c r="AS319" s="20"/>
      <c r="AT319" s="20"/>
      <c r="AU319" s="20"/>
    </row>
    <row r="320" spans="1:47" x14ac:dyDescent="0.3">
      <c r="A320" s="20"/>
      <c r="B320" s="20"/>
      <c r="C320" s="20"/>
      <c r="D320" s="20"/>
      <c r="E320" s="20"/>
      <c r="F320" s="20"/>
      <c r="G320" s="20"/>
      <c r="H320" s="20"/>
      <c r="I320" s="20"/>
      <c r="J320" s="20"/>
      <c r="K320" s="20"/>
      <c r="L320" s="20"/>
      <c r="M320" s="20"/>
      <c r="N320" s="20"/>
      <c r="O320" s="20"/>
      <c r="P320" s="20"/>
      <c r="Q320" s="20"/>
      <c r="R320" s="20"/>
      <c r="S320" s="20"/>
      <c r="T320" s="20"/>
      <c r="U320" s="20"/>
      <c r="V320" s="20"/>
      <c r="W320" s="20"/>
      <c r="X320" s="20"/>
      <c r="Y320" s="20"/>
      <c r="Z320" s="20"/>
      <c r="AA320" s="20"/>
      <c r="AB320" s="20"/>
      <c r="AC320" s="20"/>
      <c r="AD320" s="20"/>
      <c r="AE320" s="20"/>
      <c r="AF320" s="20"/>
      <c r="AG320" s="20"/>
      <c r="AH320" s="20"/>
      <c r="AI320" s="20"/>
      <c r="AJ320" s="20"/>
      <c r="AK320" s="20"/>
      <c r="AL320" s="20"/>
      <c r="AM320" s="20"/>
      <c r="AN320" s="20"/>
      <c r="AO320" s="20"/>
      <c r="AP320" s="20"/>
      <c r="AQ320" s="20"/>
      <c r="AR320" s="20"/>
      <c r="AS320" s="20"/>
      <c r="AT320" s="20"/>
      <c r="AU320" s="20"/>
    </row>
    <row r="321" spans="1:47" x14ac:dyDescent="0.3">
      <c r="A321" s="20"/>
      <c r="B321" s="20"/>
      <c r="C321" s="20"/>
      <c r="D321" s="20"/>
      <c r="E321" s="20"/>
      <c r="F321" s="20"/>
      <c r="G321" s="20"/>
      <c r="H321" s="20"/>
      <c r="I321" s="20"/>
      <c r="J321" s="20"/>
      <c r="K321" s="20"/>
      <c r="L321" s="20"/>
      <c r="M321" s="20"/>
      <c r="N321" s="20"/>
      <c r="O321" s="20"/>
      <c r="P321" s="20"/>
      <c r="Q321" s="20"/>
      <c r="R321" s="20"/>
      <c r="S321" s="20"/>
      <c r="T321" s="20"/>
      <c r="U321" s="20"/>
      <c r="V321" s="20"/>
      <c r="W321" s="20"/>
      <c r="X321" s="20"/>
      <c r="Y321" s="20"/>
      <c r="Z321" s="20"/>
      <c r="AA321" s="20"/>
      <c r="AB321" s="20"/>
      <c r="AC321" s="20"/>
      <c r="AD321" s="20"/>
      <c r="AE321" s="20"/>
      <c r="AF321" s="20"/>
      <c r="AG321" s="20"/>
      <c r="AH321" s="20"/>
      <c r="AI321" s="20"/>
      <c r="AJ321" s="20"/>
      <c r="AK321" s="20"/>
      <c r="AL321" s="20"/>
      <c r="AM321" s="20"/>
      <c r="AN321" s="20"/>
      <c r="AO321" s="20"/>
      <c r="AP321" s="20"/>
      <c r="AQ321" s="20"/>
      <c r="AR321" s="20"/>
      <c r="AS321" s="20"/>
      <c r="AT321" s="20"/>
      <c r="AU321" s="20"/>
    </row>
    <row r="322" spans="1:47" x14ac:dyDescent="0.3">
      <c r="A322" s="20"/>
      <c r="B322" s="20"/>
      <c r="C322" s="20"/>
      <c r="D322" s="20"/>
      <c r="E322" s="20"/>
      <c r="F322" s="20"/>
      <c r="G322" s="20"/>
      <c r="H322" s="20"/>
      <c r="I322" s="20"/>
      <c r="J322" s="20"/>
      <c r="K322" s="20"/>
      <c r="L322" s="20"/>
      <c r="M322" s="20"/>
      <c r="N322" s="20"/>
      <c r="O322" s="20"/>
      <c r="P322" s="20"/>
      <c r="Q322" s="20"/>
      <c r="R322" s="20"/>
      <c r="S322" s="20"/>
      <c r="T322" s="20"/>
      <c r="U322" s="20"/>
      <c r="V322" s="20"/>
      <c r="W322" s="20"/>
      <c r="X322" s="20"/>
      <c r="Y322" s="20"/>
      <c r="Z322" s="20"/>
      <c r="AA322" s="20"/>
      <c r="AB322" s="20"/>
      <c r="AC322" s="20"/>
      <c r="AD322" s="20"/>
      <c r="AE322" s="20"/>
      <c r="AF322" s="20"/>
      <c r="AG322" s="20"/>
      <c r="AH322" s="20"/>
      <c r="AI322" s="20"/>
      <c r="AJ322" s="20"/>
      <c r="AK322" s="20"/>
      <c r="AL322" s="20"/>
      <c r="AM322" s="20"/>
      <c r="AN322" s="20"/>
      <c r="AO322" s="20"/>
      <c r="AP322" s="20"/>
      <c r="AQ322" s="20"/>
      <c r="AR322" s="20"/>
      <c r="AS322" s="20"/>
      <c r="AT322" s="20"/>
      <c r="AU322" s="20"/>
    </row>
    <row r="323" spans="1:47" x14ac:dyDescent="0.3">
      <c r="A323" s="20"/>
      <c r="B323" s="20"/>
      <c r="C323" s="20"/>
      <c r="D323" s="20"/>
      <c r="E323" s="20"/>
      <c r="F323" s="20"/>
      <c r="G323" s="20"/>
      <c r="H323" s="20"/>
      <c r="I323" s="20"/>
      <c r="J323" s="20"/>
      <c r="K323" s="20"/>
      <c r="L323" s="20"/>
      <c r="M323" s="20"/>
      <c r="N323" s="20"/>
      <c r="O323" s="20"/>
      <c r="P323" s="20"/>
      <c r="Q323" s="20"/>
      <c r="R323" s="20"/>
      <c r="S323" s="20"/>
      <c r="T323" s="20"/>
      <c r="U323" s="20"/>
      <c r="V323" s="20"/>
      <c r="W323" s="20"/>
      <c r="X323" s="20"/>
      <c r="Y323" s="20"/>
      <c r="Z323" s="20"/>
      <c r="AA323" s="20"/>
      <c r="AB323" s="20"/>
      <c r="AC323" s="20"/>
      <c r="AD323" s="20"/>
      <c r="AE323" s="20"/>
      <c r="AF323" s="20"/>
      <c r="AG323" s="20"/>
      <c r="AH323" s="20"/>
      <c r="AI323" s="20"/>
      <c r="AJ323" s="20"/>
      <c r="AK323" s="20"/>
      <c r="AL323" s="20"/>
      <c r="AM323" s="20"/>
      <c r="AN323" s="20"/>
      <c r="AO323" s="20"/>
      <c r="AP323" s="20"/>
      <c r="AQ323" s="20"/>
      <c r="AR323" s="20"/>
      <c r="AS323" s="20"/>
      <c r="AT323" s="20"/>
      <c r="AU323" s="20"/>
    </row>
    <row r="324" spans="1:47" x14ac:dyDescent="0.3">
      <c r="A324" s="20"/>
      <c r="B324" s="20"/>
      <c r="C324" s="20"/>
      <c r="D324" s="20"/>
      <c r="E324" s="20"/>
      <c r="F324" s="20"/>
      <c r="G324" s="20"/>
      <c r="H324" s="20"/>
      <c r="I324" s="20"/>
      <c r="J324" s="20"/>
      <c r="K324" s="20"/>
      <c r="L324" s="20"/>
      <c r="M324" s="20"/>
      <c r="N324" s="20"/>
      <c r="O324" s="20"/>
      <c r="P324" s="20"/>
      <c r="Q324" s="20"/>
      <c r="R324" s="20"/>
      <c r="S324" s="20"/>
      <c r="T324" s="20"/>
      <c r="U324" s="20"/>
      <c r="V324" s="20"/>
      <c r="W324" s="20"/>
      <c r="X324" s="20"/>
      <c r="Y324" s="20"/>
      <c r="Z324" s="20"/>
      <c r="AA324" s="20"/>
      <c r="AB324" s="20"/>
      <c r="AC324" s="20"/>
      <c r="AD324" s="20"/>
      <c r="AE324" s="20"/>
      <c r="AF324" s="20"/>
      <c r="AG324" s="20"/>
      <c r="AH324" s="20"/>
      <c r="AI324" s="20"/>
      <c r="AJ324" s="20"/>
      <c r="AK324" s="20"/>
      <c r="AL324" s="20"/>
      <c r="AM324" s="20"/>
      <c r="AN324" s="20"/>
      <c r="AO324" s="20"/>
      <c r="AP324" s="20"/>
      <c r="AQ324" s="20"/>
      <c r="AR324" s="20"/>
      <c r="AS324" s="20"/>
      <c r="AT324" s="20"/>
      <c r="AU324" s="20"/>
    </row>
    <row r="325" spans="1:47" x14ac:dyDescent="0.3">
      <c r="A325" s="20"/>
      <c r="B325" s="20"/>
      <c r="C325" s="20"/>
      <c r="D325" s="20"/>
      <c r="E325" s="20"/>
      <c r="F325" s="20"/>
      <c r="G325" s="20"/>
      <c r="H325" s="20"/>
      <c r="I325" s="20"/>
      <c r="J325" s="20"/>
      <c r="K325" s="20"/>
      <c r="L325" s="20"/>
      <c r="M325" s="20"/>
      <c r="N325" s="20"/>
      <c r="O325" s="20"/>
      <c r="P325" s="20"/>
      <c r="Q325" s="20"/>
      <c r="R325" s="20"/>
      <c r="S325" s="20"/>
      <c r="T325" s="20"/>
      <c r="U325" s="20"/>
      <c r="V325" s="20"/>
      <c r="W325" s="20"/>
      <c r="X325" s="20"/>
      <c r="Y325" s="20"/>
      <c r="Z325" s="20"/>
      <c r="AA325" s="20"/>
      <c r="AB325" s="20"/>
      <c r="AC325" s="20"/>
      <c r="AD325" s="20"/>
      <c r="AE325" s="20"/>
      <c r="AF325" s="20"/>
      <c r="AG325" s="20"/>
      <c r="AH325" s="20"/>
      <c r="AI325" s="20"/>
      <c r="AJ325" s="20"/>
      <c r="AK325" s="20"/>
      <c r="AL325" s="20"/>
      <c r="AM325" s="20"/>
      <c r="AN325" s="20"/>
      <c r="AO325" s="20"/>
      <c r="AP325" s="20"/>
      <c r="AQ325" s="20"/>
      <c r="AR325" s="20"/>
      <c r="AS325" s="20"/>
      <c r="AT325" s="20"/>
      <c r="AU325" s="20"/>
    </row>
    <row r="326" spans="1:47" x14ac:dyDescent="0.3">
      <c r="A326" s="20"/>
      <c r="B326" s="20"/>
      <c r="C326" s="20"/>
      <c r="D326" s="20"/>
      <c r="E326" s="20"/>
      <c r="F326" s="20"/>
      <c r="G326" s="20"/>
      <c r="H326" s="20"/>
      <c r="I326" s="20"/>
      <c r="J326" s="20"/>
      <c r="K326" s="20"/>
      <c r="L326" s="20"/>
      <c r="M326" s="20"/>
      <c r="N326" s="20"/>
      <c r="O326" s="20"/>
      <c r="P326" s="20"/>
      <c r="Q326" s="20"/>
      <c r="R326" s="20"/>
      <c r="S326" s="20"/>
      <c r="T326" s="20"/>
      <c r="U326" s="20"/>
      <c r="V326" s="20"/>
      <c r="W326" s="20"/>
      <c r="X326" s="20"/>
      <c r="Y326" s="20"/>
      <c r="Z326" s="20"/>
      <c r="AA326" s="20"/>
      <c r="AB326" s="20"/>
      <c r="AC326" s="20"/>
      <c r="AD326" s="20"/>
      <c r="AE326" s="20"/>
      <c r="AF326" s="20"/>
      <c r="AG326" s="20"/>
      <c r="AH326" s="20"/>
      <c r="AI326" s="20"/>
      <c r="AJ326" s="20"/>
      <c r="AK326" s="20"/>
      <c r="AL326" s="20"/>
      <c r="AM326" s="20"/>
      <c r="AN326" s="20"/>
      <c r="AO326" s="20"/>
      <c r="AP326" s="20"/>
      <c r="AQ326" s="20"/>
      <c r="AR326" s="20"/>
      <c r="AS326" s="20"/>
      <c r="AT326" s="20"/>
      <c r="AU326" s="20"/>
    </row>
    <row r="327" spans="1:47" x14ac:dyDescent="0.3">
      <c r="A327" s="20"/>
      <c r="B327" s="20"/>
      <c r="C327" s="20"/>
      <c r="D327" s="20"/>
      <c r="E327" s="20"/>
      <c r="F327" s="20"/>
      <c r="G327" s="20"/>
      <c r="H327" s="20"/>
      <c r="I327" s="20"/>
      <c r="J327" s="20"/>
      <c r="K327" s="20"/>
      <c r="L327" s="20"/>
      <c r="M327" s="20"/>
      <c r="N327" s="20"/>
      <c r="O327" s="20"/>
      <c r="P327" s="20"/>
      <c r="Q327" s="20"/>
      <c r="R327" s="20"/>
      <c r="S327" s="20"/>
      <c r="T327" s="20"/>
      <c r="U327" s="20"/>
      <c r="V327" s="20"/>
      <c r="W327" s="20"/>
      <c r="X327" s="20"/>
      <c r="Y327" s="20"/>
      <c r="Z327" s="20"/>
      <c r="AA327" s="20"/>
      <c r="AB327" s="20"/>
      <c r="AC327" s="20"/>
      <c r="AD327" s="20"/>
      <c r="AE327" s="20"/>
      <c r="AF327" s="20"/>
      <c r="AG327" s="20"/>
      <c r="AH327" s="20"/>
      <c r="AI327" s="20"/>
      <c r="AJ327" s="20"/>
      <c r="AK327" s="20"/>
      <c r="AL327" s="20"/>
      <c r="AM327" s="20"/>
      <c r="AN327" s="20"/>
      <c r="AO327" s="20"/>
      <c r="AP327" s="20"/>
      <c r="AQ327" s="20"/>
      <c r="AR327" s="20"/>
      <c r="AS327" s="20"/>
      <c r="AT327" s="20"/>
      <c r="AU327" s="20"/>
    </row>
    <row r="328" spans="1:47" x14ac:dyDescent="0.3">
      <c r="A328" s="20"/>
      <c r="B328" s="20"/>
      <c r="C328" s="20"/>
      <c r="D328" s="20"/>
      <c r="E328" s="20"/>
      <c r="F328" s="20"/>
      <c r="G328" s="20"/>
      <c r="H328" s="20"/>
      <c r="I328" s="20"/>
      <c r="J328" s="20"/>
      <c r="K328" s="20"/>
      <c r="L328" s="20"/>
      <c r="M328" s="20"/>
      <c r="N328" s="20"/>
      <c r="O328" s="20"/>
      <c r="P328" s="20"/>
      <c r="Q328" s="20"/>
      <c r="R328" s="20"/>
      <c r="S328" s="20"/>
      <c r="T328" s="20"/>
      <c r="U328" s="20"/>
      <c r="V328" s="20"/>
      <c r="W328" s="20"/>
      <c r="X328" s="20"/>
      <c r="Y328" s="20"/>
      <c r="Z328" s="20"/>
      <c r="AA328" s="20"/>
      <c r="AB328" s="20"/>
      <c r="AC328" s="20"/>
      <c r="AD328" s="20"/>
      <c r="AE328" s="20"/>
      <c r="AF328" s="20"/>
      <c r="AG328" s="20"/>
      <c r="AH328" s="20"/>
      <c r="AI328" s="20"/>
      <c r="AJ328" s="20"/>
      <c r="AK328" s="20"/>
      <c r="AL328" s="20"/>
      <c r="AM328" s="20"/>
      <c r="AN328" s="20"/>
      <c r="AO328" s="20"/>
      <c r="AP328" s="20"/>
      <c r="AQ328" s="20"/>
      <c r="AR328" s="20"/>
      <c r="AS328" s="20"/>
      <c r="AT328" s="20"/>
      <c r="AU328" s="20"/>
    </row>
    <row r="329" spans="1:47" x14ac:dyDescent="0.3">
      <c r="A329" s="20"/>
      <c r="B329" s="20"/>
      <c r="C329" s="20"/>
      <c r="D329" s="20"/>
      <c r="E329" s="20"/>
      <c r="F329" s="20"/>
      <c r="G329" s="20"/>
      <c r="H329" s="20"/>
      <c r="I329" s="20"/>
      <c r="J329" s="20"/>
      <c r="K329" s="20"/>
      <c r="L329" s="20"/>
      <c r="M329" s="20"/>
      <c r="N329" s="20"/>
      <c r="O329" s="20"/>
      <c r="P329" s="20"/>
      <c r="Q329" s="20"/>
      <c r="R329" s="20"/>
      <c r="S329" s="20"/>
      <c r="T329" s="20"/>
      <c r="U329" s="20"/>
      <c r="V329" s="20"/>
      <c r="W329" s="20"/>
      <c r="X329" s="20"/>
      <c r="Y329" s="20"/>
      <c r="Z329" s="20"/>
      <c r="AA329" s="20"/>
      <c r="AB329" s="20"/>
      <c r="AC329" s="20"/>
      <c r="AD329" s="20"/>
      <c r="AE329" s="20"/>
      <c r="AF329" s="20"/>
      <c r="AG329" s="20"/>
      <c r="AH329" s="20"/>
      <c r="AI329" s="20"/>
      <c r="AJ329" s="20"/>
      <c r="AK329" s="20"/>
      <c r="AL329" s="20"/>
      <c r="AM329" s="20"/>
      <c r="AN329" s="20"/>
      <c r="AO329" s="20"/>
      <c r="AP329" s="20"/>
      <c r="AQ329" s="20"/>
      <c r="AR329" s="20"/>
      <c r="AS329" s="20"/>
      <c r="AT329" s="20"/>
      <c r="AU329" s="20"/>
    </row>
    <row r="330" spans="1:47" x14ac:dyDescent="0.3">
      <c r="A330" s="20"/>
      <c r="B330" s="20"/>
      <c r="C330" s="20"/>
      <c r="D330" s="20"/>
      <c r="E330" s="20"/>
      <c r="F330" s="20"/>
      <c r="G330" s="20"/>
      <c r="H330" s="20"/>
      <c r="I330" s="20"/>
      <c r="J330" s="20"/>
      <c r="K330" s="20"/>
      <c r="L330" s="20"/>
      <c r="M330" s="20"/>
      <c r="N330" s="20"/>
      <c r="O330" s="20"/>
      <c r="P330" s="20"/>
      <c r="Q330" s="20"/>
      <c r="R330" s="20"/>
      <c r="S330" s="20"/>
      <c r="T330" s="20"/>
      <c r="U330" s="20"/>
      <c r="V330" s="20"/>
      <c r="W330" s="20"/>
      <c r="X330" s="20"/>
      <c r="Y330" s="20"/>
      <c r="Z330" s="20"/>
      <c r="AA330" s="20"/>
      <c r="AB330" s="20"/>
      <c r="AC330" s="20"/>
      <c r="AD330" s="20"/>
      <c r="AE330" s="20"/>
      <c r="AF330" s="20"/>
      <c r="AG330" s="20"/>
      <c r="AH330" s="20"/>
      <c r="AI330" s="20"/>
      <c r="AJ330" s="20"/>
      <c r="AK330" s="20"/>
      <c r="AL330" s="20"/>
      <c r="AM330" s="20"/>
      <c r="AN330" s="20"/>
      <c r="AO330" s="20"/>
      <c r="AP330" s="20"/>
      <c r="AQ330" s="20"/>
      <c r="AR330" s="20"/>
      <c r="AS330" s="20"/>
      <c r="AT330" s="20"/>
      <c r="AU330" s="20"/>
    </row>
    <row r="331" spans="1:47" x14ac:dyDescent="0.3">
      <c r="A331" s="20"/>
      <c r="B331" s="20"/>
      <c r="C331" s="20"/>
      <c r="D331" s="20"/>
      <c r="E331" s="20"/>
      <c r="F331" s="20"/>
      <c r="G331" s="20"/>
      <c r="H331" s="20"/>
      <c r="I331" s="20"/>
      <c r="J331" s="20"/>
      <c r="K331" s="20"/>
      <c r="L331" s="20"/>
      <c r="M331" s="20"/>
      <c r="N331" s="20"/>
      <c r="O331" s="20"/>
      <c r="P331" s="20"/>
      <c r="Q331" s="20"/>
      <c r="R331" s="20"/>
      <c r="S331" s="20"/>
      <c r="T331" s="20"/>
      <c r="U331" s="20"/>
      <c r="V331" s="20"/>
      <c r="W331" s="20"/>
      <c r="X331" s="20"/>
      <c r="Y331" s="20"/>
      <c r="Z331" s="20"/>
      <c r="AA331" s="20"/>
      <c r="AB331" s="20"/>
      <c r="AC331" s="20"/>
      <c r="AD331" s="20"/>
      <c r="AE331" s="20"/>
      <c r="AF331" s="20"/>
      <c r="AG331" s="20"/>
      <c r="AH331" s="20"/>
      <c r="AI331" s="20"/>
      <c r="AJ331" s="20"/>
      <c r="AK331" s="20"/>
      <c r="AL331" s="20"/>
      <c r="AM331" s="20"/>
      <c r="AN331" s="20"/>
      <c r="AO331" s="20"/>
      <c r="AP331" s="20"/>
      <c r="AQ331" s="20"/>
      <c r="AR331" s="20"/>
      <c r="AS331" s="20"/>
      <c r="AT331" s="20"/>
      <c r="AU331" s="20"/>
    </row>
    <row r="332" spans="1:47" x14ac:dyDescent="0.3">
      <c r="A332" s="20"/>
      <c r="B332" s="20"/>
      <c r="C332" s="20"/>
      <c r="D332" s="20"/>
      <c r="E332" s="20"/>
      <c r="F332" s="20"/>
      <c r="G332" s="20"/>
      <c r="H332" s="20"/>
      <c r="I332" s="20"/>
      <c r="J332" s="20"/>
      <c r="K332" s="20"/>
      <c r="L332" s="20"/>
      <c r="M332" s="20"/>
      <c r="N332" s="20"/>
      <c r="O332" s="20"/>
      <c r="P332" s="20"/>
      <c r="Q332" s="20"/>
      <c r="R332" s="20"/>
      <c r="S332" s="20"/>
      <c r="T332" s="20"/>
      <c r="U332" s="20"/>
      <c r="V332" s="20"/>
      <c r="W332" s="20"/>
      <c r="X332" s="20"/>
      <c r="Y332" s="20"/>
      <c r="Z332" s="20"/>
      <c r="AA332" s="20"/>
      <c r="AB332" s="20"/>
      <c r="AC332" s="20"/>
      <c r="AD332" s="20"/>
      <c r="AE332" s="20"/>
      <c r="AF332" s="20"/>
      <c r="AG332" s="20"/>
      <c r="AH332" s="20"/>
      <c r="AI332" s="20"/>
      <c r="AJ332" s="20"/>
      <c r="AK332" s="20"/>
      <c r="AL332" s="20"/>
      <c r="AM332" s="20"/>
      <c r="AN332" s="20"/>
      <c r="AO332" s="20"/>
      <c r="AP332" s="20"/>
      <c r="AQ332" s="20"/>
      <c r="AR332" s="20"/>
      <c r="AS332" s="20"/>
      <c r="AT332" s="20"/>
      <c r="AU332" s="20"/>
    </row>
    <row r="333" spans="1:47" x14ac:dyDescent="0.3">
      <c r="A333" s="20"/>
      <c r="B333" s="20"/>
      <c r="C333" s="20"/>
      <c r="D333" s="20"/>
      <c r="E333" s="20"/>
      <c r="F333" s="20"/>
      <c r="G333" s="20"/>
      <c r="H333" s="20"/>
      <c r="I333" s="20"/>
      <c r="J333" s="20"/>
      <c r="K333" s="20"/>
      <c r="L333" s="20"/>
      <c r="M333" s="20"/>
      <c r="N333" s="20"/>
      <c r="O333" s="20"/>
      <c r="P333" s="20"/>
      <c r="Q333" s="20"/>
      <c r="R333" s="20"/>
      <c r="S333" s="20"/>
      <c r="T333" s="20"/>
      <c r="U333" s="20"/>
      <c r="V333" s="20"/>
      <c r="W333" s="20"/>
      <c r="X333" s="20"/>
      <c r="Y333" s="20"/>
      <c r="Z333" s="20"/>
      <c r="AA333" s="20"/>
      <c r="AB333" s="20"/>
      <c r="AC333" s="20"/>
      <c r="AD333" s="20"/>
      <c r="AE333" s="20"/>
      <c r="AF333" s="20"/>
      <c r="AG333" s="20"/>
      <c r="AH333" s="20"/>
      <c r="AI333" s="20"/>
      <c r="AJ333" s="20"/>
      <c r="AK333" s="20"/>
      <c r="AL333" s="20"/>
      <c r="AM333" s="20"/>
      <c r="AN333" s="20"/>
      <c r="AO333" s="20"/>
      <c r="AP333" s="20"/>
      <c r="AQ333" s="20"/>
      <c r="AR333" s="20"/>
      <c r="AS333" s="20"/>
      <c r="AT333" s="20"/>
      <c r="AU333" s="20"/>
    </row>
    <row r="334" spans="1:47" x14ac:dyDescent="0.3">
      <c r="A334" s="20"/>
      <c r="B334" s="20"/>
      <c r="C334" s="20"/>
      <c r="D334" s="20"/>
      <c r="E334" s="20"/>
      <c r="F334" s="20"/>
      <c r="G334" s="20"/>
      <c r="H334" s="20"/>
      <c r="I334" s="20"/>
      <c r="J334" s="20"/>
      <c r="K334" s="20"/>
      <c r="L334" s="20"/>
      <c r="M334" s="20"/>
      <c r="N334" s="20"/>
      <c r="O334" s="20"/>
      <c r="P334" s="20"/>
      <c r="Q334" s="20"/>
      <c r="R334" s="20"/>
      <c r="S334" s="20"/>
      <c r="T334" s="20"/>
      <c r="U334" s="20"/>
      <c r="V334" s="20"/>
      <c r="W334" s="20"/>
      <c r="X334" s="20"/>
      <c r="Y334" s="20"/>
      <c r="Z334" s="20"/>
      <c r="AA334" s="20"/>
      <c r="AB334" s="20"/>
      <c r="AC334" s="20"/>
      <c r="AD334" s="20"/>
      <c r="AE334" s="20"/>
      <c r="AF334" s="20"/>
      <c r="AG334" s="20"/>
      <c r="AH334" s="20"/>
      <c r="AI334" s="20"/>
      <c r="AJ334" s="20"/>
      <c r="AK334" s="20"/>
      <c r="AL334" s="20"/>
      <c r="AM334" s="20"/>
      <c r="AN334" s="20"/>
      <c r="AO334" s="20"/>
      <c r="AP334" s="20"/>
      <c r="AQ334" s="20"/>
      <c r="AR334" s="20"/>
      <c r="AS334" s="20"/>
      <c r="AT334" s="20"/>
      <c r="AU334" s="20"/>
    </row>
    <row r="335" spans="1:47" x14ac:dyDescent="0.3">
      <c r="A335" s="20"/>
      <c r="B335" s="20"/>
      <c r="C335" s="20"/>
      <c r="D335" s="20"/>
      <c r="E335" s="20"/>
      <c r="F335" s="20"/>
      <c r="G335" s="20"/>
      <c r="H335" s="20"/>
      <c r="I335" s="20"/>
      <c r="J335" s="20"/>
      <c r="K335" s="20"/>
      <c r="L335" s="20"/>
      <c r="M335" s="20"/>
      <c r="N335" s="20"/>
      <c r="O335" s="20"/>
      <c r="P335" s="20"/>
      <c r="Q335" s="20"/>
      <c r="R335" s="20"/>
      <c r="S335" s="20"/>
      <c r="T335" s="20"/>
      <c r="U335" s="20"/>
      <c r="V335" s="20"/>
      <c r="W335" s="20"/>
      <c r="X335" s="20"/>
      <c r="Y335" s="20"/>
      <c r="Z335" s="20"/>
      <c r="AA335" s="20"/>
      <c r="AB335" s="20"/>
      <c r="AC335" s="20"/>
      <c r="AD335" s="20"/>
      <c r="AE335" s="20"/>
      <c r="AF335" s="20"/>
      <c r="AG335" s="20"/>
      <c r="AH335" s="20"/>
      <c r="AI335" s="20"/>
      <c r="AJ335" s="20"/>
      <c r="AK335" s="20"/>
      <c r="AL335" s="20"/>
      <c r="AM335" s="20"/>
      <c r="AN335" s="20"/>
      <c r="AO335" s="20"/>
      <c r="AP335" s="20"/>
      <c r="AQ335" s="20"/>
      <c r="AR335" s="20"/>
      <c r="AS335" s="20"/>
      <c r="AT335" s="20"/>
      <c r="AU335" s="20"/>
    </row>
    <row r="336" spans="1:47" x14ac:dyDescent="0.3">
      <c r="A336" s="20"/>
      <c r="B336" s="20"/>
      <c r="C336" s="20"/>
      <c r="D336" s="20"/>
      <c r="E336" s="20"/>
      <c r="F336" s="20"/>
      <c r="G336" s="20"/>
      <c r="H336" s="20"/>
      <c r="I336" s="20"/>
      <c r="J336" s="20"/>
      <c r="K336" s="20"/>
      <c r="L336" s="20"/>
      <c r="M336" s="20"/>
      <c r="N336" s="20"/>
      <c r="O336" s="20"/>
      <c r="P336" s="20"/>
      <c r="Q336" s="20"/>
      <c r="R336" s="20"/>
      <c r="S336" s="20"/>
      <c r="T336" s="20"/>
      <c r="U336" s="20"/>
      <c r="V336" s="20"/>
      <c r="W336" s="20"/>
      <c r="X336" s="20"/>
      <c r="Y336" s="20"/>
      <c r="Z336" s="20"/>
      <c r="AA336" s="20"/>
      <c r="AB336" s="20"/>
      <c r="AC336" s="20"/>
      <c r="AD336" s="20"/>
      <c r="AE336" s="20"/>
      <c r="AF336" s="20"/>
      <c r="AG336" s="20"/>
      <c r="AH336" s="20"/>
      <c r="AI336" s="20"/>
      <c r="AJ336" s="20"/>
      <c r="AK336" s="20"/>
      <c r="AL336" s="20"/>
      <c r="AM336" s="20"/>
      <c r="AN336" s="20"/>
      <c r="AO336" s="20"/>
      <c r="AP336" s="20"/>
      <c r="AQ336" s="20"/>
      <c r="AR336" s="20"/>
      <c r="AS336" s="20"/>
      <c r="AT336" s="20"/>
      <c r="AU336" s="20"/>
    </row>
    <row r="337" spans="1:47" x14ac:dyDescent="0.3">
      <c r="A337" s="20"/>
      <c r="B337" s="20"/>
      <c r="C337" s="20"/>
      <c r="D337" s="20"/>
      <c r="E337" s="20"/>
      <c r="F337" s="20"/>
      <c r="G337" s="20"/>
      <c r="H337" s="20"/>
      <c r="I337" s="20"/>
      <c r="J337" s="20"/>
      <c r="K337" s="20"/>
      <c r="L337" s="20"/>
      <c r="M337" s="20"/>
      <c r="N337" s="20"/>
      <c r="O337" s="20"/>
      <c r="P337" s="20"/>
      <c r="Q337" s="20"/>
      <c r="R337" s="20"/>
      <c r="S337" s="20"/>
      <c r="T337" s="20"/>
      <c r="U337" s="20"/>
      <c r="V337" s="20"/>
      <c r="W337" s="20"/>
      <c r="X337" s="20"/>
      <c r="Y337" s="20"/>
      <c r="Z337" s="20"/>
      <c r="AA337" s="20"/>
      <c r="AB337" s="20"/>
      <c r="AC337" s="20"/>
      <c r="AD337" s="20"/>
      <c r="AE337" s="20"/>
      <c r="AF337" s="20"/>
      <c r="AG337" s="20"/>
      <c r="AH337" s="20"/>
      <c r="AI337" s="20"/>
      <c r="AJ337" s="20"/>
      <c r="AK337" s="20"/>
      <c r="AL337" s="20"/>
      <c r="AM337" s="20"/>
      <c r="AN337" s="20"/>
      <c r="AO337" s="20"/>
      <c r="AP337" s="20"/>
      <c r="AQ337" s="20"/>
      <c r="AR337" s="20"/>
      <c r="AS337" s="20"/>
      <c r="AT337" s="20"/>
      <c r="AU337" s="20"/>
    </row>
    <row r="338" spans="1:47" x14ac:dyDescent="0.3">
      <c r="A338" s="20"/>
      <c r="B338" s="20"/>
      <c r="C338" s="20"/>
      <c r="D338" s="20"/>
      <c r="E338" s="20"/>
      <c r="F338" s="20"/>
      <c r="G338" s="20"/>
      <c r="H338" s="20"/>
      <c r="I338" s="20"/>
      <c r="J338" s="20"/>
      <c r="K338" s="20"/>
      <c r="L338" s="20"/>
      <c r="M338" s="20"/>
      <c r="N338" s="20"/>
      <c r="O338" s="20"/>
      <c r="P338" s="20"/>
      <c r="Q338" s="20"/>
      <c r="R338" s="20"/>
      <c r="S338" s="20"/>
      <c r="T338" s="20"/>
      <c r="U338" s="20"/>
      <c r="V338" s="20"/>
      <c r="W338" s="20"/>
      <c r="X338" s="20"/>
      <c r="Y338" s="20"/>
      <c r="Z338" s="20"/>
      <c r="AA338" s="20"/>
      <c r="AB338" s="20"/>
      <c r="AC338" s="20"/>
      <c r="AD338" s="20"/>
      <c r="AE338" s="20"/>
      <c r="AF338" s="20"/>
      <c r="AG338" s="20"/>
      <c r="AH338" s="20"/>
      <c r="AI338" s="20"/>
      <c r="AJ338" s="20"/>
      <c r="AK338" s="20"/>
      <c r="AL338" s="20"/>
      <c r="AM338" s="20"/>
      <c r="AN338" s="20"/>
      <c r="AO338" s="20"/>
      <c r="AP338" s="20"/>
      <c r="AQ338" s="20"/>
      <c r="AR338" s="20"/>
      <c r="AS338" s="20"/>
      <c r="AT338" s="20"/>
      <c r="AU338" s="20"/>
    </row>
    <row r="339" spans="1:47" x14ac:dyDescent="0.3">
      <c r="A339" s="20"/>
      <c r="B339" s="20"/>
      <c r="C339" s="20"/>
      <c r="D339" s="20"/>
      <c r="E339" s="20"/>
      <c r="F339" s="20"/>
      <c r="G339" s="20"/>
      <c r="H339" s="20"/>
      <c r="I339" s="20"/>
      <c r="J339" s="20"/>
      <c r="K339" s="20"/>
      <c r="L339" s="20"/>
      <c r="M339" s="20"/>
      <c r="N339" s="20"/>
      <c r="O339" s="20"/>
      <c r="P339" s="20"/>
      <c r="Q339" s="20"/>
      <c r="R339" s="20"/>
      <c r="S339" s="20"/>
      <c r="T339" s="20"/>
      <c r="U339" s="20"/>
      <c r="V339" s="20"/>
      <c r="W339" s="20"/>
      <c r="X339" s="20"/>
      <c r="Y339" s="20"/>
      <c r="Z339" s="20"/>
      <c r="AA339" s="20"/>
      <c r="AB339" s="20"/>
      <c r="AC339" s="20"/>
      <c r="AD339" s="20"/>
      <c r="AE339" s="20"/>
      <c r="AF339" s="20"/>
      <c r="AG339" s="20"/>
      <c r="AH339" s="20"/>
      <c r="AI339" s="20"/>
      <c r="AJ339" s="20"/>
      <c r="AK339" s="20"/>
      <c r="AL339" s="20"/>
      <c r="AM339" s="20"/>
      <c r="AN339" s="20"/>
      <c r="AO339" s="20"/>
      <c r="AP339" s="20"/>
      <c r="AQ339" s="20"/>
      <c r="AR339" s="20"/>
      <c r="AS339" s="20"/>
      <c r="AT339" s="20"/>
      <c r="AU339" s="20"/>
    </row>
    <row r="340" spans="1:47" x14ac:dyDescent="0.3">
      <c r="A340" s="20"/>
      <c r="B340" s="20"/>
      <c r="C340" s="20"/>
      <c r="D340" s="20"/>
      <c r="E340" s="20"/>
      <c r="F340" s="20"/>
      <c r="G340" s="20"/>
      <c r="H340" s="20"/>
      <c r="I340" s="20"/>
      <c r="J340" s="20"/>
      <c r="K340" s="20"/>
      <c r="L340" s="20"/>
      <c r="M340" s="20"/>
      <c r="N340" s="20"/>
      <c r="O340" s="20"/>
      <c r="P340" s="20"/>
      <c r="Q340" s="20"/>
      <c r="R340" s="20"/>
      <c r="S340" s="20"/>
      <c r="T340" s="20"/>
      <c r="U340" s="20"/>
      <c r="V340" s="20"/>
      <c r="W340" s="20"/>
      <c r="X340" s="20"/>
      <c r="Y340" s="20"/>
      <c r="Z340" s="20"/>
      <c r="AA340" s="20"/>
      <c r="AB340" s="20"/>
      <c r="AC340" s="20"/>
      <c r="AD340" s="20"/>
      <c r="AE340" s="20"/>
      <c r="AF340" s="20"/>
      <c r="AG340" s="20"/>
      <c r="AH340" s="20"/>
      <c r="AI340" s="20"/>
      <c r="AJ340" s="20"/>
      <c r="AK340" s="20"/>
      <c r="AL340" s="20"/>
      <c r="AM340" s="20"/>
      <c r="AN340" s="20"/>
      <c r="AO340" s="20"/>
      <c r="AP340" s="20"/>
      <c r="AQ340" s="20"/>
      <c r="AR340" s="20"/>
      <c r="AS340" s="20"/>
      <c r="AT340" s="20"/>
      <c r="AU340" s="20"/>
    </row>
    <row r="341" spans="1:47" x14ac:dyDescent="0.3">
      <c r="A341" s="20"/>
      <c r="B341" s="20"/>
      <c r="C341" s="20"/>
      <c r="D341" s="20"/>
      <c r="E341" s="20"/>
      <c r="F341" s="20"/>
      <c r="G341" s="20"/>
      <c r="H341" s="20"/>
      <c r="I341" s="20"/>
      <c r="J341" s="20"/>
      <c r="K341" s="20"/>
      <c r="L341" s="20"/>
      <c r="M341" s="20"/>
      <c r="N341" s="20"/>
      <c r="O341" s="20"/>
      <c r="P341" s="20"/>
      <c r="Q341" s="20"/>
      <c r="R341" s="20"/>
      <c r="S341" s="20"/>
      <c r="T341" s="20"/>
      <c r="U341" s="20"/>
      <c r="V341" s="20"/>
      <c r="W341" s="20"/>
      <c r="X341" s="20"/>
      <c r="Y341" s="20"/>
      <c r="Z341" s="20"/>
      <c r="AA341" s="20"/>
      <c r="AB341" s="20"/>
      <c r="AC341" s="20"/>
      <c r="AD341" s="20"/>
      <c r="AE341" s="20"/>
      <c r="AF341" s="20"/>
      <c r="AG341" s="20"/>
      <c r="AH341" s="20"/>
      <c r="AI341" s="20"/>
      <c r="AJ341" s="20"/>
      <c r="AK341" s="20"/>
      <c r="AL341" s="20"/>
      <c r="AM341" s="20"/>
      <c r="AN341" s="20"/>
      <c r="AO341" s="20"/>
      <c r="AP341" s="20"/>
      <c r="AQ341" s="20"/>
      <c r="AR341" s="20"/>
      <c r="AS341" s="20"/>
      <c r="AT341" s="20"/>
      <c r="AU341" s="20"/>
    </row>
    <row r="342" spans="1:47" x14ac:dyDescent="0.3">
      <c r="A342" s="20"/>
      <c r="B342" s="20"/>
      <c r="C342" s="20"/>
      <c r="D342" s="20"/>
      <c r="E342" s="20"/>
      <c r="F342" s="20"/>
      <c r="G342" s="20"/>
      <c r="H342" s="20"/>
      <c r="I342" s="20"/>
      <c r="J342" s="20"/>
      <c r="K342" s="20"/>
      <c r="L342" s="20"/>
      <c r="M342" s="20"/>
      <c r="N342" s="20"/>
      <c r="O342" s="20"/>
      <c r="P342" s="20"/>
      <c r="Q342" s="20"/>
      <c r="R342" s="20"/>
      <c r="S342" s="20"/>
      <c r="T342" s="20"/>
      <c r="U342" s="20"/>
      <c r="V342" s="20"/>
      <c r="W342" s="20"/>
      <c r="X342" s="20"/>
      <c r="Y342" s="20"/>
      <c r="Z342" s="20"/>
      <c r="AA342" s="20"/>
      <c r="AB342" s="20"/>
      <c r="AC342" s="20"/>
      <c r="AD342" s="20"/>
      <c r="AE342" s="20"/>
      <c r="AF342" s="20"/>
      <c r="AG342" s="20"/>
      <c r="AH342" s="20"/>
      <c r="AI342" s="20"/>
      <c r="AJ342" s="20"/>
      <c r="AK342" s="20"/>
      <c r="AL342" s="20"/>
      <c r="AM342" s="20"/>
      <c r="AN342" s="20"/>
      <c r="AO342" s="20"/>
      <c r="AP342" s="20"/>
      <c r="AQ342" s="20"/>
      <c r="AR342" s="20"/>
      <c r="AS342" s="20"/>
      <c r="AT342" s="20"/>
      <c r="AU342" s="20"/>
    </row>
    <row r="343" spans="1:47" x14ac:dyDescent="0.3">
      <c r="A343" s="20"/>
      <c r="B343" s="20"/>
      <c r="C343" s="20"/>
      <c r="D343" s="20"/>
      <c r="E343" s="20"/>
      <c r="F343" s="20"/>
      <c r="G343" s="20"/>
      <c r="H343" s="20"/>
      <c r="I343" s="20"/>
      <c r="J343" s="20"/>
      <c r="K343" s="20"/>
      <c r="L343" s="20"/>
      <c r="M343" s="20"/>
      <c r="N343" s="20"/>
      <c r="O343" s="20"/>
      <c r="P343" s="20"/>
      <c r="Q343" s="20"/>
      <c r="R343" s="20"/>
      <c r="S343" s="20"/>
      <c r="T343" s="20"/>
      <c r="U343" s="20"/>
      <c r="V343" s="20"/>
      <c r="W343" s="20"/>
      <c r="X343" s="20"/>
      <c r="Y343" s="20"/>
      <c r="Z343" s="20"/>
      <c r="AA343" s="20"/>
      <c r="AB343" s="20"/>
      <c r="AC343" s="20"/>
      <c r="AD343" s="20"/>
      <c r="AE343" s="20"/>
      <c r="AF343" s="20"/>
      <c r="AG343" s="20"/>
      <c r="AH343" s="20"/>
      <c r="AI343" s="20"/>
      <c r="AJ343" s="20"/>
      <c r="AK343" s="20"/>
      <c r="AL343" s="20"/>
      <c r="AM343" s="20"/>
      <c r="AN343" s="20"/>
      <c r="AO343" s="20"/>
      <c r="AP343" s="20"/>
      <c r="AQ343" s="20"/>
      <c r="AR343" s="20"/>
      <c r="AS343" s="20"/>
      <c r="AT343" s="20"/>
      <c r="AU343" s="20"/>
    </row>
    <row r="344" spans="1:47" x14ac:dyDescent="0.3">
      <c r="A344" s="20"/>
      <c r="B344" s="20"/>
      <c r="C344" s="20"/>
      <c r="D344" s="20"/>
      <c r="E344" s="20"/>
      <c r="F344" s="20"/>
      <c r="G344" s="20"/>
      <c r="H344" s="20"/>
      <c r="I344" s="20"/>
      <c r="J344" s="20"/>
      <c r="K344" s="20"/>
      <c r="L344" s="20"/>
      <c r="M344" s="20"/>
      <c r="N344" s="20"/>
      <c r="O344" s="20"/>
      <c r="P344" s="20"/>
      <c r="Q344" s="20"/>
      <c r="R344" s="20"/>
      <c r="S344" s="20"/>
      <c r="T344" s="20"/>
      <c r="U344" s="20"/>
      <c r="V344" s="20"/>
      <c r="W344" s="20"/>
      <c r="X344" s="20"/>
      <c r="Y344" s="20"/>
      <c r="Z344" s="20"/>
      <c r="AA344" s="20"/>
      <c r="AB344" s="20"/>
      <c r="AC344" s="20"/>
      <c r="AD344" s="20"/>
      <c r="AE344" s="20"/>
      <c r="AF344" s="20"/>
      <c r="AG344" s="20"/>
      <c r="AH344" s="20"/>
      <c r="AI344" s="20"/>
      <c r="AJ344" s="20"/>
      <c r="AK344" s="20"/>
      <c r="AL344" s="20"/>
      <c r="AM344" s="20"/>
      <c r="AN344" s="20"/>
      <c r="AO344" s="20"/>
      <c r="AP344" s="20"/>
      <c r="AQ344" s="20"/>
      <c r="AR344" s="20"/>
      <c r="AS344" s="20"/>
      <c r="AT344" s="20"/>
      <c r="AU344" s="20"/>
    </row>
    <row r="345" spans="1:47" x14ac:dyDescent="0.3">
      <c r="A345" s="20"/>
      <c r="B345" s="20"/>
      <c r="C345" s="20"/>
      <c r="D345" s="20"/>
      <c r="E345" s="20"/>
      <c r="F345" s="20"/>
      <c r="G345" s="20"/>
      <c r="H345" s="20"/>
      <c r="I345" s="20"/>
      <c r="J345" s="20"/>
      <c r="K345" s="20"/>
      <c r="L345" s="20"/>
      <c r="M345" s="20"/>
      <c r="N345" s="20"/>
      <c r="O345" s="20"/>
      <c r="P345" s="20"/>
      <c r="Q345" s="20"/>
      <c r="R345" s="20"/>
      <c r="S345" s="20"/>
      <c r="T345" s="20"/>
      <c r="U345" s="20"/>
      <c r="V345" s="20"/>
      <c r="W345" s="20"/>
      <c r="X345" s="20"/>
      <c r="Y345" s="20"/>
      <c r="Z345" s="20"/>
      <c r="AA345" s="20"/>
      <c r="AB345" s="20"/>
      <c r="AC345" s="20"/>
      <c r="AD345" s="20"/>
      <c r="AE345" s="20"/>
      <c r="AF345" s="20"/>
      <c r="AG345" s="20"/>
      <c r="AH345" s="20"/>
      <c r="AI345" s="20"/>
      <c r="AJ345" s="20"/>
      <c r="AK345" s="20"/>
      <c r="AL345" s="20"/>
      <c r="AM345" s="20"/>
      <c r="AN345" s="20"/>
      <c r="AO345" s="20"/>
      <c r="AP345" s="20"/>
      <c r="AQ345" s="20"/>
      <c r="AR345" s="20"/>
      <c r="AS345" s="20"/>
      <c r="AT345" s="20"/>
      <c r="AU345" s="20"/>
    </row>
    <row r="346" spans="1:47" x14ac:dyDescent="0.3">
      <c r="A346" s="20"/>
      <c r="B346" s="20"/>
      <c r="C346" s="20"/>
      <c r="D346" s="20"/>
      <c r="E346" s="20"/>
      <c r="F346" s="20"/>
      <c r="G346" s="20"/>
      <c r="H346" s="20"/>
      <c r="I346" s="20"/>
      <c r="J346" s="20"/>
      <c r="K346" s="20"/>
      <c r="L346" s="20"/>
      <c r="M346" s="20"/>
      <c r="N346" s="20"/>
      <c r="O346" s="20"/>
      <c r="P346" s="20"/>
      <c r="Q346" s="20"/>
      <c r="R346" s="20"/>
      <c r="S346" s="20"/>
      <c r="T346" s="20"/>
      <c r="U346" s="20"/>
      <c r="V346" s="20"/>
      <c r="W346" s="20"/>
      <c r="X346" s="20"/>
      <c r="Y346" s="20"/>
      <c r="Z346" s="20"/>
      <c r="AA346" s="20"/>
      <c r="AB346" s="20"/>
      <c r="AC346" s="20"/>
      <c r="AD346" s="20"/>
      <c r="AE346" s="20"/>
      <c r="AF346" s="20"/>
      <c r="AG346" s="20"/>
      <c r="AH346" s="20"/>
      <c r="AI346" s="20"/>
      <c r="AJ346" s="20"/>
      <c r="AK346" s="20"/>
      <c r="AL346" s="20"/>
      <c r="AM346" s="20"/>
      <c r="AN346" s="20"/>
      <c r="AO346" s="20"/>
      <c r="AP346" s="20"/>
      <c r="AQ346" s="20"/>
      <c r="AR346" s="20"/>
      <c r="AS346" s="20"/>
      <c r="AT346" s="20"/>
      <c r="AU346" s="20"/>
    </row>
    <row r="347" spans="1:47" x14ac:dyDescent="0.3">
      <c r="A347" s="20"/>
      <c r="B347" s="20"/>
      <c r="C347" s="20"/>
      <c r="D347" s="20"/>
      <c r="E347" s="20"/>
      <c r="F347" s="20"/>
      <c r="G347" s="20"/>
      <c r="H347" s="20"/>
      <c r="I347" s="20"/>
      <c r="J347" s="20"/>
      <c r="K347" s="20"/>
      <c r="L347" s="20"/>
      <c r="M347" s="20"/>
      <c r="N347" s="20"/>
      <c r="O347" s="20"/>
      <c r="P347" s="20"/>
      <c r="Q347" s="20"/>
      <c r="R347" s="20"/>
      <c r="S347" s="20"/>
      <c r="T347" s="20"/>
      <c r="U347" s="20"/>
      <c r="V347" s="20"/>
      <c r="W347" s="20"/>
      <c r="X347" s="20"/>
      <c r="Y347" s="20"/>
      <c r="Z347" s="20"/>
      <c r="AA347" s="20"/>
      <c r="AB347" s="20"/>
      <c r="AC347" s="20"/>
      <c r="AD347" s="20"/>
      <c r="AE347" s="20"/>
      <c r="AF347" s="20"/>
      <c r="AG347" s="20"/>
      <c r="AH347" s="20"/>
      <c r="AI347" s="20"/>
      <c r="AJ347" s="20"/>
      <c r="AK347" s="20"/>
      <c r="AL347" s="20"/>
      <c r="AM347" s="20"/>
      <c r="AN347" s="20"/>
      <c r="AO347" s="20"/>
      <c r="AP347" s="20"/>
      <c r="AQ347" s="20"/>
      <c r="AR347" s="20"/>
      <c r="AS347" s="20"/>
      <c r="AT347" s="20"/>
      <c r="AU347" s="20"/>
    </row>
    <row r="348" spans="1:47" x14ac:dyDescent="0.3">
      <c r="A348" s="20"/>
      <c r="B348" s="20"/>
      <c r="C348" s="20"/>
      <c r="D348" s="20"/>
      <c r="E348" s="20"/>
      <c r="F348" s="20"/>
      <c r="G348" s="20"/>
      <c r="H348" s="20"/>
      <c r="I348" s="20"/>
      <c r="J348" s="20"/>
      <c r="K348" s="20"/>
      <c r="L348" s="20"/>
      <c r="M348" s="20"/>
      <c r="N348" s="20"/>
      <c r="O348" s="20"/>
      <c r="P348" s="20"/>
      <c r="Q348" s="20"/>
      <c r="R348" s="20"/>
      <c r="S348" s="20"/>
      <c r="T348" s="20"/>
      <c r="U348" s="20"/>
      <c r="V348" s="20"/>
      <c r="W348" s="20"/>
      <c r="X348" s="20"/>
      <c r="Y348" s="20"/>
      <c r="Z348" s="20"/>
      <c r="AA348" s="20"/>
      <c r="AB348" s="20"/>
      <c r="AC348" s="20"/>
      <c r="AD348" s="20"/>
      <c r="AE348" s="20"/>
      <c r="AF348" s="20"/>
      <c r="AG348" s="20"/>
      <c r="AH348" s="20"/>
      <c r="AI348" s="20"/>
      <c r="AJ348" s="20"/>
      <c r="AK348" s="20"/>
      <c r="AL348" s="20"/>
      <c r="AM348" s="20"/>
      <c r="AN348" s="20"/>
      <c r="AO348" s="20"/>
      <c r="AP348" s="20"/>
      <c r="AQ348" s="20"/>
      <c r="AR348" s="20"/>
      <c r="AS348" s="20"/>
      <c r="AT348" s="20"/>
      <c r="AU348" s="20"/>
    </row>
    <row r="349" spans="1:47" x14ac:dyDescent="0.3">
      <c r="A349" s="20"/>
      <c r="B349" s="20"/>
      <c r="C349" s="20"/>
      <c r="D349" s="20"/>
      <c r="E349" s="20"/>
      <c r="F349" s="20"/>
      <c r="G349" s="20"/>
      <c r="H349" s="20"/>
      <c r="I349" s="20"/>
      <c r="J349" s="20"/>
      <c r="K349" s="20"/>
      <c r="L349" s="20"/>
      <c r="M349" s="20"/>
      <c r="N349" s="20"/>
      <c r="O349" s="20"/>
      <c r="P349" s="20"/>
      <c r="Q349" s="20"/>
      <c r="R349" s="20"/>
      <c r="S349" s="20"/>
      <c r="T349" s="20"/>
      <c r="U349" s="20"/>
      <c r="V349" s="20"/>
      <c r="W349" s="20"/>
      <c r="X349" s="20"/>
      <c r="Y349" s="20"/>
      <c r="Z349" s="20"/>
      <c r="AA349" s="20"/>
      <c r="AB349" s="20"/>
      <c r="AC349" s="20"/>
      <c r="AD349" s="20"/>
      <c r="AE349" s="20"/>
      <c r="AF349" s="20"/>
      <c r="AG349" s="20"/>
      <c r="AH349" s="20"/>
      <c r="AI349" s="20"/>
      <c r="AJ349" s="20"/>
      <c r="AK349" s="20"/>
      <c r="AL349" s="20"/>
      <c r="AM349" s="20"/>
      <c r="AN349" s="20"/>
      <c r="AO349" s="20"/>
      <c r="AP349" s="20"/>
      <c r="AQ349" s="20"/>
      <c r="AR349" s="20"/>
      <c r="AS349" s="20"/>
      <c r="AT349" s="20"/>
      <c r="AU349" s="20"/>
    </row>
    <row r="350" spans="1:47" x14ac:dyDescent="0.3">
      <c r="A350" s="20"/>
      <c r="B350" s="20"/>
      <c r="C350" s="20"/>
      <c r="D350" s="20"/>
      <c r="E350" s="20"/>
      <c r="F350" s="20"/>
      <c r="G350" s="20"/>
      <c r="H350" s="20"/>
      <c r="I350" s="20"/>
      <c r="J350" s="20"/>
      <c r="K350" s="20"/>
      <c r="L350" s="20"/>
      <c r="M350" s="20"/>
      <c r="N350" s="20"/>
      <c r="O350" s="20"/>
      <c r="P350" s="20"/>
      <c r="Q350" s="20"/>
      <c r="R350" s="20"/>
      <c r="S350" s="20"/>
      <c r="T350" s="20"/>
      <c r="U350" s="20"/>
      <c r="V350" s="20"/>
      <c r="W350" s="20"/>
      <c r="X350" s="20"/>
      <c r="Y350" s="20"/>
      <c r="Z350" s="20"/>
      <c r="AA350" s="20"/>
      <c r="AB350" s="20"/>
      <c r="AC350" s="20"/>
      <c r="AD350" s="20"/>
      <c r="AE350" s="20"/>
      <c r="AF350" s="20"/>
      <c r="AG350" s="20"/>
      <c r="AH350" s="20"/>
      <c r="AI350" s="20"/>
      <c r="AJ350" s="20"/>
      <c r="AK350" s="20"/>
      <c r="AL350" s="20"/>
      <c r="AM350" s="20"/>
      <c r="AN350" s="20"/>
      <c r="AO350" s="20"/>
      <c r="AP350" s="20"/>
      <c r="AQ350" s="20"/>
      <c r="AR350" s="20"/>
      <c r="AS350" s="20"/>
      <c r="AT350" s="20"/>
      <c r="AU350" s="20"/>
    </row>
    <row r="351" spans="1:47" x14ac:dyDescent="0.3">
      <c r="A351" s="20"/>
      <c r="B351" s="20"/>
      <c r="C351" s="20"/>
      <c r="D351" s="20"/>
      <c r="E351" s="20"/>
      <c r="F351" s="20"/>
      <c r="G351" s="20"/>
      <c r="H351" s="20"/>
      <c r="I351" s="20"/>
      <c r="J351" s="20"/>
      <c r="K351" s="20"/>
      <c r="L351" s="20"/>
      <c r="M351" s="20"/>
      <c r="N351" s="20"/>
      <c r="O351" s="20"/>
      <c r="P351" s="20"/>
      <c r="Q351" s="20"/>
      <c r="R351" s="20"/>
      <c r="S351" s="20"/>
      <c r="T351" s="20"/>
      <c r="U351" s="20"/>
      <c r="V351" s="20"/>
      <c r="W351" s="20"/>
      <c r="X351" s="20"/>
      <c r="Y351" s="20"/>
      <c r="Z351" s="20"/>
      <c r="AA351" s="20"/>
      <c r="AB351" s="20"/>
      <c r="AC351" s="20"/>
      <c r="AD351" s="20"/>
      <c r="AE351" s="20"/>
      <c r="AF351" s="20"/>
      <c r="AG351" s="20"/>
      <c r="AH351" s="20"/>
      <c r="AI351" s="20"/>
      <c r="AJ351" s="20"/>
      <c r="AK351" s="20"/>
      <c r="AL351" s="20"/>
      <c r="AM351" s="20"/>
      <c r="AN351" s="20"/>
      <c r="AO351" s="20"/>
      <c r="AP351" s="20"/>
      <c r="AQ351" s="20"/>
      <c r="AR351" s="20"/>
      <c r="AS351" s="20"/>
      <c r="AT351" s="20"/>
      <c r="AU351" s="20"/>
    </row>
    <row r="352" spans="1:47" x14ac:dyDescent="0.3">
      <c r="A352" s="20"/>
      <c r="B352" s="20"/>
      <c r="C352" s="20"/>
      <c r="D352" s="20"/>
      <c r="E352" s="20"/>
      <c r="F352" s="20"/>
      <c r="G352" s="20"/>
      <c r="H352" s="20"/>
      <c r="I352" s="20"/>
      <c r="J352" s="20"/>
      <c r="K352" s="20"/>
      <c r="L352" s="20"/>
      <c r="M352" s="20"/>
      <c r="N352" s="20"/>
      <c r="O352" s="20"/>
      <c r="P352" s="20"/>
      <c r="Q352" s="20"/>
      <c r="R352" s="20"/>
      <c r="S352" s="20"/>
      <c r="T352" s="20"/>
      <c r="U352" s="20"/>
      <c r="V352" s="20"/>
      <c r="W352" s="20"/>
      <c r="X352" s="20"/>
      <c r="Y352" s="20"/>
      <c r="Z352" s="20"/>
      <c r="AA352" s="20"/>
      <c r="AB352" s="20"/>
      <c r="AC352" s="20"/>
      <c r="AD352" s="20"/>
      <c r="AE352" s="20"/>
      <c r="AF352" s="20"/>
      <c r="AG352" s="20"/>
      <c r="AH352" s="20"/>
      <c r="AI352" s="20"/>
      <c r="AJ352" s="20"/>
      <c r="AK352" s="20"/>
      <c r="AL352" s="20"/>
      <c r="AM352" s="20"/>
      <c r="AN352" s="20"/>
      <c r="AO352" s="20"/>
      <c r="AP352" s="20"/>
      <c r="AQ352" s="20"/>
      <c r="AR352" s="20"/>
      <c r="AS352" s="20"/>
      <c r="AT352" s="20"/>
      <c r="AU352" s="20"/>
    </row>
    <row r="353" spans="1:47" x14ac:dyDescent="0.3">
      <c r="A353" s="20"/>
      <c r="B353" s="20"/>
      <c r="C353" s="20"/>
      <c r="D353" s="20"/>
      <c r="E353" s="20"/>
      <c r="F353" s="20"/>
      <c r="G353" s="20"/>
      <c r="H353" s="20"/>
      <c r="I353" s="20"/>
      <c r="J353" s="20"/>
      <c r="K353" s="20"/>
      <c r="L353" s="20"/>
      <c r="M353" s="20"/>
      <c r="N353" s="20"/>
      <c r="O353" s="20"/>
      <c r="P353" s="20"/>
      <c r="Q353" s="20"/>
      <c r="R353" s="20"/>
      <c r="S353" s="20"/>
      <c r="T353" s="20"/>
      <c r="U353" s="20"/>
      <c r="V353" s="20"/>
      <c r="W353" s="20"/>
      <c r="X353" s="20"/>
      <c r="Y353" s="20"/>
      <c r="Z353" s="20"/>
      <c r="AA353" s="20"/>
      <c r="AB353" s="20"/>
      <c r="AC353" s="20"/>
      <c r="AD353" s="20"/>
      <c r="AE353" s="20"/>
      <c r="AF353" s="20"/>
      <c r="AG353" s="20"/>
      <c r="AH353" s="20"/>
      <c r="AI353" s="20"/>
      <c r="AJ353" s="20"/>
      <c r="AK353" s="20"/>
      <c r="AL353" s="20"/>
      <c r="AM353" s="20"/>
      <c r="AN353" s="20"/>
      <c r="AO353" s="20"/>
      <c r="AP353" s="20"/>
      <c r="AQ353" s="20"/>
      <c r="AR353" s="20"/>
      <c r="AS353" s="20"/>
      <c r="AT353" s="20"/>
      <c r="AU353" s="20"/>
    </row>
    <row r="354" spans="1:47" x14ac:dyDescent="0.3">
      <c r="A354" s="20"/>
      <c r="B354" s="20"/>
      <c r="C354" s="20"/>
      <c r="D354" s="20"/>
      <c r="E354" s="20"/>
      <c r="F354" s="20"/>
      <c r="G354" s="20"/>
      <c r="H354" s="20"/>
      <c r="I354" s="20"/>
      <c r="J354" s="20"/>
      <c r="K354" s="20"/>
      <c r="L354" s="20"/>
      <c r="M354" s="20"/>
      <c r="N354" s="20"/>
      <c r="O354" s="20"/>
      <c r="P354" s="20"/>
      <c r="Q354" s="20"/>
      <c r="R354" s="20"/>
      <c r="S354" s="20"/>
      <c r="T354" s="20"/>
      <c r="U354" s="20"/>
      <c r="V354" s="20"/>
      <c r="W354" s="20"/>
      <c r="X354" s="20"/>
      <c r="Y354" s="20"/>
      <c r="Z354" s="20"/>
      <c r="AA354" s="20"/>
      <c r="AB354" s="20"/>
      <c r="AC354" s="20"/>
      <c r="AD354" s="20"/>
      <c r="AE354" s="20"/>
      <c r="AF354" s="20"/>
      <c r="AG354" s="20"/>
      <c r="AH354" s="20"/>
      <c r="AI354" s="20"/>
      <c r="AJ354" s="20"/>
      <c r="AK354" s="20"/>
      <c r="AL354" s="20"/>
      <c r="AM354" s="20"/>
      <c r="AN354" s="20"/>
      <c r="AO354" s="20"/>
      <c r="AP354" s="20"/>
      <c r="AQ354" s="20"/>
      <c r="AR354" s="20"/>
      <c r="AS354" s="20"/>
      <c r="AT354" s="20"/>
      <c r="AU354" s="20"/>
    </row>
    <row r="355" spans="1:47" x14ac:dyDescent="0.3">
      <c r="A355" s="20"/>
      <c r="B355" s="20"/>
      <c r="C355" s="20"/>
      <c r="D355" s="20"/>
      <c r="E355" s="20"/>
      <c r="F355" s="20"/>
      <c r="G355" s="20"/>
      <c r="H355" s="20"/>
      <c r="I355" s="20"/>
      <c r="J355" s="20"/>
      <c r="K355" s="20"/>
      <c r="L355" s="20"/>
      <c r="M355" s="20"/>
      <c r="N355" s="20"/>
      <c r="O355" s="20"/>
      <c r="P355" s="20"/>
      <c r="Q355" s="20"/>
      <c r="R355" s="20"/>
      <c r="S355" s="20"/>
      <c r="T355" s="20"/>
      <c r="U355" s="20"/>
      <c r="V355" s="20"/>
      <c r="W355" s="20"/>
      <c r="X355" s="20"/>
      <c r="Y355" s="20"/>
      <c r="Z355" s="20"/>
      <c r="AA355" s="20"/>
      <c r="AB355" s="20"/>
      <c r="AC355" s="20"/>
      <c r="AD355" s="20"/>
      <c r="AE355" s="20"/>
      <c r="AF355" s="20"/>
      <c r="AG355" s="20"/>
      <c r="AH355" s="20"/>
      <c r="AI355" s="20"/>
      <c r="AJ355" s="20"/>
      <c r="AK355" s="20"/>
      <c r="AL355" s="20"/>
      <c r="AM355" s="20"/>
      <c r="AN355" s="20"/>
      <c r="AO355" s="20"/>
      <c r="AP355" s="20"/>
      <c r="AQ355" s="20"/>
      <c r="AR355" s="20"/>
      <c r="AS355" s="20"/>
      <c r="AT355" s="20"/>
      <c r="AU355" s="20"/>
    </row>
    <row r="356" spans="1:47" x14ac:dyDescent="0.3">
      <c r="A356" s="20"/>
      <c r="B356" s="20"/>
      <c r="C356" s="20"/>
      <c r="D356" s="20"/>
      <c r="E356" s="20"/>
      <c r="F356" s="20"/>
      <c r="G356" s="20"/>
      <c r="H356" s="20"/>
      <c r="I356" s="20"/>
      <c r="J356" s="20"/>
      <c r="K356" s="20"/>
      <c r="L356" s="20"/>
      <c r="M356" s="20"/>
      <c r="N356" s="20"/>
      <c r="O356" s="20"/>
      <c r="P356" s="20"/>
      <c r="Q356" s="20"/>
      <c r="R356" s="20"/>
      <c r="S356" s="20"/>
      <c r="T356" s="20"/>
      <c r="U356" s="20"/>
      <c r="V356" s="20"/>
      <c r="W356" s="20"/>
      <c r="X356" s="20"/>
      <c r="Y356" s="20"/>
      <c r="Z356" s="20"/>
      <c r="AA356" s="20"/>
      <c r="AB356" s="20"/>
      <c r="AC356" s="20"/>
      <c r="AD356" s="20"/>
      <c r="AE356" s="20"/>
      <c r="AF356" s="20"/>
      <c r="AG356" s="20"/>
      <c r="AH356" s="20"/>
      <c r="AI356" s="20"/>
      <c r="AJ356" s="20"/>
      <c r="AK356" s="20"/>
      <c r="AL356" s="20"/>
      <c r="AM356" s="20"/>
      <c r="AN356" s="20"/>
      <c r="AO356" s="20"/>
      <c r="AP356" s="20"/>
      <c r="AQ356" s="20"/>
      <c r="AR356" s="20"/>
      <c r="AS356" s="20"/>
      <c r="AT356" s="20"/>
      <c r="AU356" s="20"/>
    </row>
    <row r="357" spans="1:47" x14ac:dyDescent="0.3">
      <c r="A357" s="20"/>
      <c r="B357" s="20"/>
      <c r="C357" s="20"/>
      <c r="D357" s="20"/>
      <c r="E357" s="20"/>
      <c r="F357" s="20"/>
      <c r="G357" s="20"/>
      <c r="H357" s="20"/>
      <c r="I357" s="20"/>
      <c r="J357" s="20"/>
      <c r="K357" s="20"/>
      <c r="L357" s="20"/>
      <c r="M357" s="20"/>
      <c r="N357" s="20"/>
      <c r="O357" s="20"/>
      <c r="P357" s="20"/>
      <c r="Q357" s="20"/>
      <c r="R357" s="20"/>
      <c r="S357" s="20"/>
      <c r="T357" s="20"/>
      <c r="U357" s="20"/>
      <c r="V357" s="20"/>
      <c r="W357" s="20"/>
      <c r="X357" s="20"/>
      <c r="Y357" s="20"/>
      <c r="Z357" s="20"/>
      <c r="AA357" s="20"/>
      <c r="AB357" s="20"/>
      <c r="AC357" s="20"/>
      <c r="AD357" s="20"/>
      <c r="AE357" s="20"/>
      <c r="AF357" s="20"/>
      <c r="AG357" s="20"/>
      <c r="AH357" s="20"/>
      <c r="AI357" s="20"/>
      <c r="AJ357" s="20"/>
      <c r="AK357" s="20"/>
      <c r="AL357" s="20"/>
      <c r="AM357" s="20"/>
      <c r="AN357" s="20"/>
      <c r="AO357" s="20"/>
      <c r="AP357" s="20"/>
      <c r="AQ357" s="20"/>
      <c r="AR357" s="20"/>
      <c r="AS357" s="20"/>
      <c r="AT357" s="20"/>
      <c r="AU357" s="20"/>
    </row>
    <row r="358" spans="1:47" x14ac:dyDescent="0.3">
      <c r="A358" s="20"/>
      <c r="B358" s="20"/>
      <c r="C358" s="20"/>
      <c r="D358" s="20"/>
      <c r="E358" s="20"/>
      <c r="F358" s="20"/>
      <c r="G358" s="20"/>
      <c r="H358" s="20"/>
      <c r="I358" s="20"/>
      <c r="J358" s="20"/>
      <c r="K358" s="20"/>
      <c r="L358" s="20"/>
      <c r="M358" s="20"/>
      <c r="N358" s="20"/>
      <c r="O358" s="20"/>
      <c r="P358" s="20"/>
      <c r="Q358" s="20"/>
      <c r="R358" s="20"/>
      <c r="S358" s="20"/>
      <c r="T358" s="20"/>
      <c r="U358" s="20"/>
      <c r="V358" s="20"/>
      <c r="W358" s="20"/>
      <c r="X358" s="20"/>
      <c r="Y358" s="20"/>
      <c r="Z358" s="20"/>
      <c r="AA358" s="20"/>
      <c r="AB358" s="20"/>
      <c r="AC358" s="20"/>
      <c r="AD358" s="20"/>
      <c r="AE358" s="20"/>
      <c r="AF358" s="20"/>
      <c r="AG358" s="20"/>
      <c r="AH358" s="20"/>
      <c r="AI358" s="20"/>
      <c r="AJ358" s="20"/>
      <c r="AK358" s="20"/>
      <c r="AL358" s="20"/>
      <c r="AM358" s="20"/>
      <c r="AN358" s="20"/>
      <c r="AO358" s="20"/>
      <c r="AP358" s="20"/>
      <c r="AQ358" s="20"/>
      <c r="AR358" s="20"/>
      <c r="AS358" s="20"/>
      <c r="AT358" s="20"/>
      <c r="AU358" s="20"/>
    </row>
    <row r="359" spans="1:47" x14ac:dyDescent="0.3">
      <c r="A359" s="20"/>
      <c r="B359" s="20"/>
      <c r="C359" s="20"/>
      <c r="D359" s="20"/>
      <c r="E359" s="20"/>
      <c r="F359" s="20"/>
      <c r="G359" s="20"/>
      <c r="H359" s="20"/>
      <c r="I359" s="20"/>
      <c r="J359" s="20"/>
      <c r="K359" s="20"/>
      <c r="L359" s="20"/>
      <c r="M359" s="20"/>
      <c r="N359" s="20"/>
      <c r="O359" s="20"/>
      <c r="P359" s="20"/>
      <c r="Q359" s="20"/>
      <c r="R359" s="20"/>
      <c r="S359" s="20"/>
      <c r="T359" s="20"/>
      <c r="U359" s="20"/>
      <c r="V359" s="20"/>
      <c r="W359" s="20"/>
      <c r="X359" s="20"/>
      <c r="Y359" s="20"/>
      <c r="Z359" s="20"/>
      <c r="AA359" s="20"/>
      <c r="AB359" s="20"/>
      <c r="AC359" s="20"/>
      <c r="AD359" s="20"/>
      <c r="AE359" s="20"/>
      <c r="AF359" s="20"/>
      <c r="AG359" s="20"/>
      <c r="AH359" s="20"/>
      <c r="AI359" s="20"/>
      <c r="AJ359" s="20"/>
      <c r="AK359" s="20"/>
      <c r="AL359" s="20"/>
      <c r="AM359" s="20"/>
      <c r="AN359" s="20"/>
      <c r="AO359" s="20"/>
      <c r="AP359" s="20"/>
      <c r="AQ359" s="20"/>
      <c r="AR359" s="20"/>
      <c r="AS359" s="20"/>
      <c r="AT359" s="20"/>
      <c r="AU359" s="20"/>
    </row>
    <row r="360" spans="1:47" x14ac:dyDescent="0.3">
      <c r="A360" s="20"/>
      <c r="B360" s="20"/>
      <c r="C360" s="20"/>
      <c r="D360" s="20"/>
      <c r="E360" s="20"/>
      <c r="F360" s="20"/>
      <c r="G360" s="20"/>
      <c r="H360" s="20"/>
      <c r="I360" s="20"/>
      <c r="J360" s="20"/>
      <c r="K360" s="20"/>
      <c r="L360" s="20"/>
      <c r="M360" s="20"/>
      <c r="N360" s="20"/>
      <c r="O360" s="20"/>
      <c r="P360" s="20"/>
      <c r="Q360" s="20"/>
      <c r="R360" s="20"/>
      <c r="S360" s="20"/>
      <c r="T360" s="20"/>
      <c r="U360" s="20"/>
      <c r="V360" s="20"/>
      <c r="W360" s="20"/>
      <c r="X360" s="20"/>
      <c r="Y360" s="20"/>
      <c r="Z360" s="20"/>
      <c r="AA360" s="20"/>
      <c r="AB360" s="20"/>
      <c r="AC360" s="20"/>
      <c r="AD360" s="20"/>
      <c r="AE360" s="20"/>
      <c r="AF360" s="20"/>
      <c r="AG360" s="20"/>
      <c r="AH360" s="20"/>
      <c r="AI360" s="20"/>
      <c r="AJ360" s="20"/>
      <c r="AK360" s="20"/>
      <c r="AL360" s="20"/>
      <c r="AM360" s="20"/>
      <c r="AN360" s="20"/>
      <c r="AO360" s="20"/>
      <c r="AP360" s="20"/>
      <c r="AQ360" s="20"/>
      <c r="AR360" s="20"/>
      <c r="AS360" s="20"/>
      <c r="AT360" s="20"/>
      <c r="AU360" s="20"/>
    </row>
    <row r="361" spans="1:47" x14ac:dyDescent="0.3">
      <c r="A361" s="20"/>
      <c r="B361" s="20"/>
      <c r="C361" s="20"/>
      <c r="D361" s="20"/>
      <c r="E361" s="20"/>
      <c r="F361" s="20"/>
      <c r="G361" s="20"/>
      <c r="H361" s="20"/>
      <c r="I361" s="20"/>
      <c r="J361" s="20"/>
      <c r="K361" s="20"/>
      <c r="L361" s="20"/>
      <c r="M361" s="20"/>
      <c r="N361" s="20"/>
      <c r="O361" s="20"/>
      <c r="P361" s="20"/>
      <c r="Q361" s="20"/>
      <c r="R361" s="20"/>
      <c r="S361" s="20"/>
      <c r="T361" s="20"/>
      <c r="U361" s="20"/>
      <c r="V361" s="20"/>
      <c r="W361" s="20"/>
      <c r="X361" s="20"/>
      <c r="Y361" s="20"/>
      <c r="Z361" s="20"/>
      <c r="AA361" s="20"/>
      <c r="AB361" s="20"/>
      <c r="AC361" s="20"/>
      <c r="AD361" s="20"/>
      <c r="AE361" s="20"/>
      <c r="AF361" s="20"/>
      <c r="AG361" s="20"/>
      <c r="AH361" s="20"/>
      <c r="AI361" s="20"/>
      <c r="AJ361" s="20"/>
      <c r="AK361" s="20"/>
      <c r="AL361" s="20"/>
      <c r="AM361" s="20"/>
      <c r="AN361" s="20"/>
      <c r="AO361" s="20"/>
      <c r="AP361" s="20"/>
      <c r="AQ361" s="20"/>
      <c r="AR361" s="20"/>
      <c r="AS361" s="20"/>
      <c r="AT361" s="20"/>
      <c r="AU361" s="20"/>
    </row>
    <row r="362" spans="1:47" x14ac:dyDescent="0.3">
      <c r="A362" s="20"/>
      <c r="B362" s="20"/>
      <c r="C362" s="20"/>
      <c r="D362" s="20"/>
      <c r="E362" s="20"/>
      <c r="F362" s="20"/>
      <c r="G362" s="20"/>
      <c r="H362" s="20"/>
      <c r="I362" s="20"/>
      <c r="J362" s="20"/>
      <c r="K362" s="20"/>
      <c r="L362" s="20"/>
      <c r="M362" s="20"/>
      <c r="N362" s="20"/>
      <c r="O362" s="20"/>
      <c r="P362" s="20"/>
      <c r="Q362" s="20"/>
      <c r="R362" s="20"/>
      <c r="S362" s="20"/>
      <c r="T362" s="20"/>
      <c r="U362" s="20"/>
      <c r="V362" s="20"/>
      <c r="W362" s="20"/>
      <c r="X362" s="20"/>
      <c r="Y362" s="20"/>
      <c r="Z362" s="20"/>
      <c r="AA362" s="20"/>
      <c r="AB362" s="20"/>
      <c r="AC362" s="20"/>
      <c r="AD362" s="20"/>
      <c r="AE362" s="20"/>
      <c r="AF362" s="20"/>
      <c r="AG362" s="20"/>
      <c r="AH362" s="20"/>
      <c r="AI362" s="20"/>
      <c r="AJ362" s="20"/>
      <c r="AK362" s="20"/>
      <c r="AL362" s="20"/>
      <c r="AM362" s="20"/>
      <c r="AN362" s="20"/>
      <c r="AO362" s="20"/>
      <c r="AP362" s="20"/>
      <c r="AQ362" s="20"/>
      <c r="AR362" s="20"/>
      <c r="AS362" s="20"/>
      <c r="AT362" s="20"/>
      <c r="AU362" s="20"/>
    </row>
    <row r="363" spans="1:47" x14ac:dyDescent="0.3">
      <c r="A363" s="20"/>
      <c r="B363" s="20"/>
      <c r="C363" s="20"/>
      <c r="D363" s="20"/>
      <c r="E363" s="20"/>
      <c r="F363" s="20"/>
      <c r="G363" s="20"/>
      <c r="H363" s="20"/>
      <c r="I363" s="20"/>
      <c r="J363" s="20"/>
      <c r="K363" s="20"/>
      <c r="L363" s="20"/>
      <c r="M363" s="20"/>
      <c r="N363" s="20"/>
      <c r="O363" s="20"/>
      <c r="P363" s="20"/>
      <c r="Q363" s="20"/>
      <c r="R363" s="20"/>
      <c r="S363" s="20"/>
      <c r="T363" s="20"/>
      <c r="U363" s="20"/>
      <c r="V363" s="20"/>
      <c r="W363" s="20"/>
      <c r="X363" s="20"/>
      <c r="Y363" s="20"/>
      <c r="Z363" s="20"/>
      <c r="AA363" s="20"/>
      <c r="AB363" s="20"/>
      <c r="AC363" s="20"/>
      <c r="AD363" s="20"/>
      <c r="AE363" s="20"/>
      <c r="AF363" s="20"/>
      <c r="AG363" s="20"/>
      <c r="AH363" s="20"/>
      <c r="AI363" s="20"/>
      <c r="AJ363" s="20"/>
      <c r="AK363" s="20"/>
      <c r="AL363" s="20"/>
      <c r="AM363" s="20"/>
      <c r="AN363" s="20"/>
      <c r="AO363" s="20"/>
      <c r="AP363" s="20"/>
      <c r="AQ363" s="20"/>
      <c r="AR363" s="20"/>
      <c r="AS363" s="20"/>
      <c r="AT363" s="20"/>
      <c r="AU363" s="20"/>
    </row>
    <row r="364" spans="1:47" x14ac:dyDescent="0.3">
      <c r="A364" s="20"/>
      <c r="B364" s="20"/>
      <c r="C364" s="20"/>
      <c r="D364" s="20"/>
      <c r="E364" s="20"/>
      <c r="F364" s="20"/>
      <c r="G364" s="20"/>
      <c r="H364" s="20"/>
      <c r="I364" s="20"/>
      <c r="J364" s="20"/>
      <c r="K364" s="20"/>
      <c r="L364" s="20"/>
      <c r="M364" s="20"/>
      <c r="N364" s="20"/>
      <c r="O364" s="20"/>
      <c r="P364" s="20"/>
      <c r="Q364" s="20"/>
      <c r="R364" s="20"/>
      <c r="S364" s="20"/>
      <c r="T364" s="20"/>
      <c r="U364" s="20"/>
      <c r="V364" s="20"/>
      <c r="W364" s="20"/>
      <c r="X364" s="20"/>
      <c r="Y364" s="20"/>
      <c r="Z364" s="20"/>
      <c r="AA364" s="20"/>
      <c r="AB364" s="20"/>
      <c r="AC364" s="20"/>
      <c r="AD364" s="20"/>
      <c r="AE364" s="20"/>
      <c r="AF364" s="20"/>
      <c r="AG364" s="20"/>
      <c r="AH364" s="20"/>
      <c r="AI364" s="20"/>
      <c r="AJ364" s="20"/>
      <c r="AK364" s="20"/>
      <c r="AL364" s="20"/>
      <c r="AM364" s="20"/>
      <c r="AN364" s="20"/>
      <c r="AO364" s="20"/>
      <c r="AP364" s="20"/>
      <c r="AQ364" s="20"/>
      <c r="AR364" s="20"/>
      <c r="AS364" s="20"/>
      <c r="AT364" s="20"/>
      <c r="AU364" s="20"/>
    </row>
    <row r="365" spans="1:47" x14ac:dyDescent="0.3">
      <c r="A365" s="20"/>
      <c r="B365" s="20"/>
      <c r="C365" s="20"/>
      <c r="D365" s="20"/>
      <c r="E365" s="20"/>
      <c r="F365" s="20"/>
      <c r="G365" s="20"/>
      <c r="H365" s="20"/>
      <c r="I365" s="20"/>
      <c r="J365" s="20"/>
      <c r="K365" s="20"/>
      <c r="L365" s="20"/>
      <c r="M365" s="20"/>
      <c r="N365" s="20"/>
      <c r="O365" s="20"/>
      <c r="P365" s="20"/>
      <c r="Q365" s="20"/>
      <c r="R365" s="20"/>
      <c r="S365" s="20"/>
      <c r="T365" s="20"/>
      <c r="U365" s="20"/>
      <c r="V365" s="20"/>
      <c r="W365" s="20"/>
      <c r="X365" s="20"/>
      <c r="Y365" s="20"/>
      <c r="Z365" s="20"/>
      <c r="AA365" s="20"/>
      <c r="AB365" s="20"/>
      <c r="AC365" s="20"/>
      <c r="AD365" s="20"/>
      <c r="AE365" s="20"/>
      <c r="AF365" s="20"/>
      <c r="AG365" s="20"/>
      <c r="AH365" s="20"/>
      <c r="AI365" s="20"/>
      <c r="AJ365" s="20"/>
      <c r="AK365" s="20"/>
      <c r="AL365" s="20"/>
      <c r="AM365" s="20"/>
      <c r="AN365" s="20"/>
      <c r="AO365" s="20"/>
      <c r="AP365" s="20"/>
      <c r="AQ365" s="20"/>
      <c r="AR365" s="20"/>
      <c r="AS365" s="20"/>
      <c r="AT365" s="20"/>
      <c r="AU365" s="20"/>
    </row>
    <row r="366" spans="1:47" x14ac:dyDescent="0.3">
      <c r="A366" s="20"/>
      <c r="B366" s="20"/>
      <c r="C366" s="20"/>
      <c r="D366" s="20"/>
      <c r="E366" s="20"/>
      <c r="F366" s="20"/>
      <c r="G366" s="20"/>
      <c r="H366" s="20"/>
      <c r="I366" s="20"/>
      <c r="J366" s="20"/>
      <c r="K366" s="20"/>
      <c r="L366" s="20"/>
      <c r="M366" s="20"/>
      <c r="N366" s="20"/>
      <c r="O366" s="20"/>
      <c r="P366" s="20"/>
      <c r="Q366" s="20"/>
      <c r="R366" s="20"/>
      <c r="S366" s="20"/>
      <c r="T366" s="20"/>
      <c r="U366" s="20"/>
      <c r="V366" s="20"/>
      <c r="W366" s="20"/>
      <c r="X366" s="20"/>
      <c r="Y366" s="20"/>
      <c r="Z366" s="20"/>
      <c r="AA366" s="20"/>
      <c r="AB366" s="20"/>
      <c r="AC366" s="20"/>
      <c r="AD366" s="20"/>
      <c r="AE366" s="20"/>
      <c r="AF366" s="20"/>
      <c r="AG366" s="20"/>
      <c r="AH366" s="20"/>
      <c r="AI366" s="20"/>
      <c r="AJ366" s="20"/>
      <c r="AK366" s="20"/>
      <c r="AL366" s="20"/>
      <c r="AM366" s="20"/>
      <c r="AN366" s="20"/>
      <c r="AO366" s="20"/>
      <c r="AP366" s="20"/>
      <c r="AQ366" s="20"/>
      <c r="AR366" s="20"/>
      <c r="AS366" s="20"/>
      <c r="AT366" s="20"/>
      <c r="AU366" s="20"/>
    </row>
    <row r="367" spans="1:47" x14ac:dyDescent="0.3">
      <c r="A367" s="20"/>
      <c r="B367" s="20"/>
      <c r="C367" s="20"/>
      <c r="D367" s="20"/>
      <c r="E367" s="20"/>
      <c r="F367" s="20"/>
      <c r="G367" s="20"/>
      <c r="H367" s="20"/>
      <c r="I367" s="20"/>
      <c r="J367" s="20"/>
      <c r="K367" s="20"/>
      <c r="L367" s="20"/>
      <c r="M367" s="20"/>
      <c r="N367" s="20"/>
      <c r="O367" s="20"/>
      <c r="P367" s="20"/>
      <c r="Q367" s="20"/>
      <c r="R367" s="20"/>
      <c r="S367" s="20"/>
      <c r="T367" s="20"/>
      <c r="U367" s="20"/>
      <c r="V367" s="20"/>
      <c r="W367" s="20"/>
      <c r="X367" s="20"/>
      <c r="Y367" s="20"/>
      <c r="Z367" s="20"/>
      <c r="AA367" s="20"/>
      <c r="AB367" s="20"/>
      <c r="AC367" s="20"/>
      <c r="AD367" s="20"/>
      <c r="AE367" s="20"/>
      <c r="AF367" s="20"/>
      <c r="AG367" s="20"/>
      <c r="AH367" s="20"/>
      <c r="AI367" s="20"/>
      <c r="AJ367" s="20"/>
      <c r="AK367" s="20"/>
      <c r="AL367" s="20"/>
      <c r="AM367" s="20"/>
      <c r="AN367" s="20"/>
      <c r="AO367" s="20"/>
      <c r="AP367" s="20"/>
      <c r="AQ367" s="20"/>
      <c r="AR367" s="20"/>
      <c r="AS367" s="20"/>
      <c r="AT367" s="20"/>
      <c r="AU367" s="20"/>
    </row>
    <row r="368" spans="1:47" x14ac:dyDescent="0.3">
      <c r="A368" s="20"/>
      <c r="B368" s="20"/>
      <c r="C368" s="20"/>
      <c r="D368" s="20"/>
      <c r="E368" s="20"/>
      <c r="F368" s="20"/>
      <c r="G368" s="20"/>
      <c r="H368" s="20"/>
      <c r="I368" s="20"/>
      <c r="J368" s="20"/>
      <c r="K368" s="20"/>
      <c r="L368" s="20"/>
      <c r="M368" s="20"/>
      <c r="N368" s="20"/>
      <c r="O368" s="20"/>
      <c r="P368" s="20"/>
      <c r="Q368" s="20"/>
      <c r="R368" s="20"/>
      <c r="S368" s="20"/>
      <c r="T368" s="20"/>
      <c r="U368" s="20"/>
      <c r="V368" s="20"/>
      <c r="W368" s="20"/>
      <c r="X368" s="20"/>
      <c r="Y368" s="20"/>
      <c r="Z368" s="20"/>
      <c r="AA368" s="20"/>
      <c r="AB368" s="20"/>
      <c r="AC368" s="20"/>
      <c r="AD368" s="20"/>
      <c r="AE368" s="20"/>
      <c r="AF368" s="20"/>
      <c r="AG368" s="20"/>
      <c r="AH368" s="20"/>
      <c r="AI368" s="20"/>
      <c r="AJ368" s="20"/>
      <c r="AK368" s="20"/>
      <c r="AL368" s="20"/>
      <c r="AM368" s="20"/>
      <c r="AN368" s="20"/>
      <c r="AO368" s="20"/>
      <c r="AP368" s="20"/>
      <c r="AQ368" s="20"/>
      <c r="AR368" s="20"/>
      <c r="AS368" s="20"/>
      <c r="AT368" s="20"/>
      <c r="AU368" s="20"/>
    </row>
    <row r="369" spans="1:47" x14ac:dyDescent="0.3">
      <c r="A369" s="20"/>
      <c r="B369" s="20"/>
      <c r="C369" s="20"/>
      <c r="D369" s="20"/>
      <c r="E369" s="20"/>
      <c r="F369" s="20"/>
      <c r="G369" s="20"/>
      <c r="H369" s="20"/>
      <c r="I369" s="20"/>
      <c r="J369" s="20"/>
      <c r="K369" s="20"/>
      <c r="L369" s="20"/>
      <c r="M369" s="20"/>
      <c r="N369" s="20"/>
      <c r="O369" s="20"/>
      <c r="P369" s="20"/>
      <c r="Q369" s="20"/>
      <c r="R369" s="20"/>
      <c r="S369" s="20"/>
      <c r="T369" s="20"/>
      <c r="U369" s="20"/>
      <c r="V369" s="20"/>
      <c r="W369" s="20"/>
      <c r="X369" s="20"/>
      <c r="Y369" s="20"/>
      <c r="Z369" s="20"/>
      <c r="AA369" s="20"/>
      <c r="AB369" s="20"/>
      <c r="AC369" s="20"/>
      <c r="AD369" s="20"/>
      <c r="AE369" s="20"/>
      <c r="AF369" s="20"/>
      <c r="AG369" s="20"/>
      <c r="AH369" s="20"/>
      <c r="AI369" s="20"/>
      <c r="AJ369" s="20"/>
      <c r="AK369" s="20"/>
      <c r="AL369" s="20"/>
      <c r="AM369" s="20"/>
      <c r="AN369" s="20"/>
      <c r="AO369" s="20"/>
      <c r="AP369" s="20"/>
      <c r="AQ369" s="20"/>
      <c r="AR369" s="20"/>
      <c r="AS369" s="20"/>
      <c r="AT369" s="20"/>
      <c r="AU369" s="20"/>
    </row>
    <row r="370" spans="1:47" x14ac:dyDescent="0.3">
      <c r="A370" s="20"/>
      <c r="B370" s="20"/>
      <c r="C370" s="20"/>
      <c r="D370" s="20"/>
      <c r="E370" s="20"/>
      <c r="F370" s="20"/>
      <c r="G370" s="20"/>
      <c r="H370" s="20"/>
      <c r="I370" s="20"/>
      <c r="J370" s="20"/>
      <c r="K370" s="20"/>
      <c r="L370" s="20"/>
      <c r="M370" s="20"/>
      <c r="N370" s="20"/>
      <c r="O370" s="20"/>
      <c r="P370" s="20"/>
      <c r="Q370" s="20"/>
      <c r="R370" s="20"/>
      <c r="S370" s="20"/>
      <c r="T370" s="20"/>
      <c r="U370" s="20"/>
      <c r="V370" s="20"/>
      <c r="W370" s="20"/>
      <c r="X370" s="20"/>
      <c r="Y370" s="20"/>
      <c r="Z370" s="20"/>
      <c r="AA370" s="20"/>
      <c r="AB370" s="20"/>
      <c r="AC370" s="20"/>
      <c r="AD370" s="20"/>
      <c r="AE370" s="20"/>
      <c r="AF370" s="20"/>
      <c r="AG370" s="20"/>
      <c r="AH370" s="20"/>
      <c r="AI370" s="20"/>
      <c r="AJ370" s="20"/>
      <c r="AK370" s="20"/>
      <c r="AL370" s="20"/>
      <c r="AM370" s="20"/>
      <c r="AN370" s="20"/>
      <c r="AO370" s="20"/>
      <c r="AP370" s="20"/>
      <c r="AQ370" s="20"/>
      <c r="AR370" s="20"/>
      <c r="AS370" s="20"/>
      <c r="AT370" s="20"/>
      <c r="AU370" s="20"/>
    </row>
    <row r="371" spans="1:47" x14ac:dyDescent="0.3">
      <c r="A371" s="20"/>
      <c r="B371" s="20"/>
      <c r="C371" s="20"/>
      <c r="D371" s="20"/>
      <c r="E371" s="20"/>
      <c r="F371" s="20"/>
      <c r="G371" s="20"/>
      <c r="H371" s="20"/>
      <c r="I371" s="20"/>
      <c r="J371" s="20"/>
      <c r="K371" s="20"/>
      <c r="L371" s="20"/>
      <c r="M371" s="20"/>
      <c r="N371" s="20"/>
      <c r="O371" s="20"/>
      <c r="P371" s="20"/>
      <c r="Q371" s="20"/>
      <c r="R371" s="20"/>
      <c r="S371" s="20"/>
      <c r="T371" s="20"/>
      <c r="U371" s="20"/>
      <c r="V371" s="20"/>
      <c r="W371" s="20"/>
      <c r="X371" s="20"/>
      <c r="Y371" s="20"/>
      <c r="Z371" s="20"/>
      <c r="AA371" s="20"/>
      <c r="AB371" s="20"/>
      <c r="AC371" s="20"/>
      <c r="AD371" s="20"/>
      <c r="AE371" s="20"/>
      <c r="AF371" s="20"/>
      <c r="AG371" s="20"/>
      <c r="AH371" s="20"/>
      <c r="AI371" s="20"/>
      <c r="AJ371" s="20"/>
      <c r="AK371" s="20"/>
      <c r="AL371" s="20"/>
      <c r="AM371" s="20"/>
      <c r="AN371" s="20"/>
      <c r="AO371" s="20"/>
      <c r="AP371" s="20"/>
      <c r="AQ371" s="20"/>
      <c r="AR371" s="20"/>
      <c r="AS371" s="20"/>
      <c r="AT371" s="20"/>
      <c r="AU371" s="20"/>
    </row>
    <row r="372" spans="1:47" x14ac:dyDescent="0.3">
      <c r="A372" s="20"/>
      <c r="B372" s="20"/>
      <c r="C372" s="20"/>
      <c r="D372" s="20"/>
      <c r="E372" s="20"/>
      <c r="F372" s="20"/>
      <c r="G372" s="20"/>
      <c r="H372" s="20"/>
      <c r="I372" s="20"/>
      <c r="J372" s="20"/>
      <c r="K372" s="20"/>
      <c r="L372" s="20"/>
      <c r="M372" s="20"/>
      <c r="N372" s="20"/>
      <c r="O372" s="20"/>
      <c r="P372" s="20"/>
      <c r="Q372" s="20"/>
      <c r="R372" s="20"/>
      <c r="S372" s="20"/>
      <c r="T372" s="20"/>
      <c r="U372" s="20"/>
      <c r="V372" s="20"/>
      <c r="W372" s="20"/>
      <c r="X372" s="20"/>
      <c r="Y372" s="20"/>
      <c r="Z372" s="20"/>
      <c r="AA372" s="20"/>
      <c r="AB372" s="20"/>
      <c r="AC372" s="20"/>
      <c r="AD372" s="20"/>
      <c r="AE372" s="20"/>
      <c r="AF372" s="20"/>
      <c r="AG372" s="20"/>
      <c r="AH372" s="20"/>
      <c r="AI372" s="20"/>
      <c r="AJ372" s="20"/>
      <c r="AK372" s="20"/>
      <c r="AL372" s="20"/>
      <c r="AM372" s="20"/>
      <c r="AN372" s="20"/>
      <c r="AO372" s="20"/>
      <c r="AP372" s="20"/>
      <c r="AQ372" s="20"/>
      <c r="AR372" s="20"/>
      <c r="AS372" s="20"/>
      <c r="AT372" s="20"/>
      <c r="AU372" s="20"/>
    </row>
    <row r="373" spans="1:47" x14ac:dyDescent="0.3">
      <c r="A373" s="20"/>
      <c r="B373" s="20"/>
      <c r="C373" s="20"/>
      <c r="D373" s="20"/>
      <c r="E373" s="20"/>
      <c r="F373" s="20"/>
      <c r="G373" s="20"/>
      <c r="H373" s="20"/>
      <c r="I373" s="20"/>
      <c r="J373" s="20"/>
      <c r="K373" s="20"/>
      <c r="L373" s="20"/>
      <c r="M373" s="20"/>
      <c r="N373" s="20"/>
      <c r="O373" s="20"/>
      <c r="P373" s="20"/>
      <c r="Q373" s="20"/>
      <c r="R373" s="20"/>
      <c r="S373" s="20"/>
      <c r="T373" s="20"/>
      <c r="U373" s="20"/>
      <c r="V373" s="20"/>
      <c r="W373" s="20"/>
      <c r="X373" s="20"/>
      <c r="Y373" s="20"/>
      <c r="Z373" s="20"/>
      <c r="AA373" s="20"/>
      <c r="AB373" s="20"/>
      <c r="AC373" s="20"/>
      <c r="AD373" s="20"/>
      <c r="AE373" s="20"/>
      <c r="AF373" s="20"/>
      <c r="AG373" s="20"/>
      <c r="AH373" s="20"/>
      <c r="AI373" s="20"/>
      <c r="AJ373" s="20"/>
      <c r="AK373" s="20"/>
      <c r="AL373" s="20"/>
      <c r="AM373" s="20"/>
      <c r="AN373" s="20"/>
      <c r="AO373" s="20"/>
      <c r="AP373" s="20"/>
      <c r="AQ373" s="20"/>
      <c r="AR373" s="20"/>
      <c r="AS373" s="20"/>
      <c r="AT373" s="20"/>
      <c r="AU373" s="20"/>
    </row>
    <row r="374" spans="1:47" x14ac:dyDescent="0.3">
      <c r="A374" s="20"/>
      <c r="B374" s="20"/>
      <c r="C374" s="20"/>
      <c r="D374" s="20"/>
      <c r="E374" s="20"/>
      <c r="F374" s="20"/>
      <c r="G374" s="20"/>
      <c r="H374" s="20"/>
      <c r="I374" s="20"/>
      <c r="J374" s="20"/>
      <c r="K374" s="20"/>
      <c r="L374" s="20"/>
      <c r="M374" s="20"/>
      <c r="N374" s="20"/>
      <c r="O374" s="20"/>
      <c r="P374" s="20"/>
      <c r="Q374" s="20"/>
      <c r="R374" s="20"/>
      <c r="S374" s="20"/>
      <c r="T374" s="20"/>
      <c r="U374" s="20"/>
      <c r="V374" s="20"/>
      <c r="W374" s="20"/>
      <c r="X374" s="20"/>
      <c r="Y374" s="20"/>
      <c r="Z374" s="20"/>
      <c r="AA374" s="20"/>
      <c r="AB374" s="20"/>
      <c r="AC374" s="20"/>
      <c r="AD374" s="20"/>
      <c r="AE374" s="20"/>
      <c r="AF374" s="20"/>
      <c r="AG374" s="20"/>
      <c r="AH374" s="20"/>
      <c r="AI374" s="20"/>
      <c r="AJ374" s="20"/>
      <c r="AK374" s="20"/>
      <c r="AL374" s="20"/>
      <c r="AM374" s="20"/>
      <c r="AN374" s="20"/>
      <c r="AO374" s="20"/>
      <c r="AP374" s="20"/>
      <c r="AQ374" s="20"/>
      <c r="AR374" s="20"/>
      <c r="AS374" s="20"/>
      <c r="AT374" s="20"/>
      <c r="AU374" s="20"/>
    </row>
    <row r="375" spans="1:47" x14ac:dyDescent="0.3">
      <c r="A375" s="20"/>
      <c r="B375" s="20"/>
      <c r="C375" s="20"/>
      <c r="D375" s="20"/>
      <c r="E375" s="20"/>
      <c r="F375" s="20"/>
      <c r="G375" s="20"/>
      <c r="H375" s="20"/>
      <c r="I375" s="20"/>
      <c r="J375" s="20"/>
      <c r="K375" s="20"/>
      <c r="L375" s="20"/>
      <c r="M375" s="20"/>
      <c r="N375" s="20"/>
      <c r="O375" s="20"/>
      <c r="P375" s="20"/>
      <c r="Q375" s="20"/>
      <c r="R375" s="20"/>
      <c r="S375" s="20"/>
      <c r="T375" s="20"/>
      <c r="U375" s="20"/>
      <c r="V375" s="20"/>
      <c r="W375" s="20"/>
      <c r="X375" s="20"/>
      <c r="Y375" s="20"/>
      <c r="Z375" s="20"/>
      <c r="AA375" s="20"/>
      <c r="AB375" s="20"/>
      <c r="AC375" s="20"/>
      <c r="AD375" s="20"/>
      <c r="AE375" s="20"/>
      <c r="AF375" s="20"/>
      <c r="AG375" s="20"/>
      <c r="AH375" s="20"/>
      <c r="AI375" s="20"/>
      <c r="AJ375" s="20"/>
      <c r="AK375" s="20"/>
      <c r="AL375" s="20"/>
      <c r="AM375" s="20"/>
      <c r="AN375" s="20"/>
      <c r="AO375" s="20"/>
      <c r="AP375" s="20"/>
      <c r="AQ375" s="20"/>
      <c r="AR375" s="20"/>
      <c r="AS375" s="20"/>
      <c r="AT375" s="20"/>
      <c r="AU375" s="20"/>
    </row>
    <row r="376" spans="1:47" x14ac:dyDescent="0.3">
      <c r="A376" s="20"/>
      <c r="B376" s="20"/>
      <c r="C376" s="20"/>
      <c r="D376" s="20"/>
      <c r="E376" s="20"/>
      <c r="F376" s="20"/>
      <c r="G376" s="20"/>
      <c r="H376" s="20"/>
      <c r="I376" s="20"/>
      <c r="J376" s="20"/>
      <c r="K376" s="20"/>
      <c r="L376" s="20"/>
      <c r="M376" s="20"/>
      <c r="N376" s="20"/>
      <c r="O376" s="20"/>
      <c r="P376" s="20"/>
      <c r="Q376" s="20"/>
      <c r="R376" s="20"/>
      <c r="S376" s="20"/>
      <c r="T376" s="20"/>
      <c r="U376" s="20"/>
      <c r="V376" s="20"/>
      <c r="W376" s="20"/>
      <c r="X376" s="20"/>
      <c r="Y376" s="20"/>
      <c r="Z376" s="20"/>
      <c r="AA376" s="20"/>
      <c r="AB376" s="20"/>
      <c r="AC376" s="20"/>
      <c r="AD376" s="20"/>
      <c r="AE376" s="20"/>
      <c r="AF376" s="20"/>
      <c r="AG376" s="20"/>
      <c r="AH376" s="20"/>
      <c r="AI376" s="20"/>
      <c r="AJ376" s="20"/>
      <c r="AK376" s="20"/>
      <c r="AL376" s="20"/>
      <c r="AM376" s="20"/>
      <c r="AN376" s="20"/>
      <c r="AO376" s="20"/>
      <c r="AP376" s="20"/>
      <c r="AQ376" s="20"/>
      <c r="AR376" s="20"/>
      <c r="AS376" s="20"/>
      <c r="AT376" s="20"/>
      <c r="AU376" s="20"/>
    </row>
    <row r="377" spans="1:47" x14ac:dyDescent="0.3">
      <c r="A377" s="20"/>
      <c r="B377" s="20"/>
      <c r="C377" s="20"/>
      <c r="D377" s="20"/>
      <c r="E377" s="20"/>
      <c r="F377" s="20"/>
      <c r="G377" s="20"/>
      <c r="H377" s="20"/>
      <c r="I377" s="20"/>
      <c r="J377" s="20"/>
      <c r="K377" s="20"/>
      <c r="L377" s="20"/>
      <c r="M377" s="20"/>
      <c r="N377" s="20"/>
      <c r="O377" s="20"/>
      <c r="P377" s="20"/>
      <c r="Q377" s="20"/>
      <c r="R377" s="20"/>
      <c r="S377" s="20"/>
      <c r="T377" s="20"/>
      <c r="U377" s="20"/>
      <c r="V377" s="20"/>
      <c r="W377" s="20"/>
      <c r="X377" s="20"/>
      <c r="Y377" s="20"/>
      <c r="Z377" s="20"/>
      <c r="AA377" s="20"/>
      <c r="AB377" s="20"/>
      <c r="AC377" s="20"/>
      <c r="AD377" s="20"/>
      <c r="AE377" s="20"/>
      <c r="AF377" s="20"/>
      <c r="AG377" s="20"/>
      <c r="AH377" s="20"/>
      <c r="AI377" s="20"/>
      <c r="AJ377" s="20"/>
      <c r="AK377" s="20"/>
      <c r="AL377" s="20"/>
      <c r="AM377" s="20"/>
      <c r="AN377" s="20"/>
      <c r="AO377" s="20"/>
      <c r="AP377" s="20"/>
      <c r="AQ377" s="20"/>
      <c r="AR377" s="20"/>
      <c r="AS377" s="20"/>
      <c r="AT377" s="20"/>
      <c r="AU377" s="20"/>
    </row>
    <row r="378" spans="1:47" x14ac:dyDescent="0.3">
      <c r="A378" s="20"/>
      <c r="B378" s="20"/>
      <c r="C378" s="20"/>
      <c r="D378" s="20"/>
      <c r="E378" s="20"/>
      <c r="F378" s="20"/>
      <c r="G378" s="20"/>
      <c r="H378" s="20"/>
      <c r="I378" s="20"/>
      <c r="J378" s="20"/>
      <c r="K378" s="20"/>
      <c r="L378" s="20"/>
      <c r="M378" s="20"/>
      <c r="N378" s="20"/>
      <c r="O378" s="20"/>
      <c r="P378" s="20"/>
      <c r="Q378" s="20"/>
      <c r="R378" s="20"/>
      <c r="S378" s="20"/>
      <c r="T378" s="20"/>
      <c r="U378" s="20"/>
      <c r="V378" s="20"/>
      <c r="W378" s="20"/>
      <c r="X378" s="20"/>
      <c r="Y378" s="20"/>
      <c r="Z378" s="20"/>
      <c r="AA378" s="20"/>
      <c r="AB378" s="20"/>
      <c r="AC378" s="20"/>
      <c r="AD378" s="20"/>
      <c r="AE378" s="20"/>
      <c r="AF378" s="20"/>
      <c r="AG378" s="20"/>
      <c r="AH378" s="20"/>
      <c r="AI378" s="20"/>
      <c r="AJ378" s="20"/>
      <c r="AK378" s="20"/>
      <c r="AL378" s="20"/>
      <c r="AM378" s="20"/>
      <c r="AN378" s="20"/>
      <c r="AO378" s="20"/>
      <c r="AP378" s="20"/>
      <c r="AQ378" s="20"/>
      <c r="AR378" s="20"/>
      <c r="AS378" s="20"/>
      <c r="AT378" s="20"/>
      <c r="AU378" s="20"/>
    </row>
    <row r="379" spans="1:47" x14ac:dyDescent="0.3">
      <c r="A379" s="20"/>
      <c r="B379" s="20"/>
      <c r="C379" s="20"/>
      <c r="D379" s="20"/>
      <c r="E379" s="20"/>
      <c r="F379" s="20"/>
      <c r="G379" s="20"/>
      <c r="H379" s="20"/>
      <c r="I379" s="20"/>
      <c r="J379" s="20"/>
      <c r="K379" s="20"/>
      <c r="L379" s="20"/>
      <c r="M379" s="20"/>
      <c r="N379" s="20"/>
      <c r="O379" s="20"/>
      <c r="P379" s="20"/>
      <c r="Q379" s="20"/>
      <c r="R379" s="20"/>
      <c r="S379" s="20"/>
      <c r="T379" s="20"/>
      <c r="U379" s="20"/>
      <c r="V379" s="20"/>
      <c r="W379" s="20"/>
      <c r="X379" s="20"/>
      <c r="Y379" s="20"/>
      <c r="Z379" s="20"/>
      <c r="AA379" s="20"/>
      <c r="AB379" s="20"/>
      <c r="AC379" s="20"/>
      <c r="AD379" s="20"/>
      <c r="AE379" s="20"/>
      <c r="AF379" s="20"/>
      <c r="AG379" s="20"/>
      <c r="AH379" s="20"/>
      <c r="AI379" s="20"/>
      <c r="AJ379" s="20"/>
      <c r="AK379" s="20"/>
      <c r="AL379" s="20"/>
      <c r="AM379" s="20"/>
      <c r="AN379" s="20"/>
      <c r="AO379" s="20"/>
      <c r="AP379" s="20"/>
      <c r="AQ379" s="20"/>
      <c r="AR379" s="20"/>
      <c r="AS379" s="20"/>
      <c r="AT379" s="20"/>
      <c r="AU379" s="20"/>
    </row>
    <row r="380" spans="1:47" x14ac:dyDescent="0.3">
      <c r="A380" s="20"/>
      <c r="B380" s="20"/>
      <c r="C380" s="20"/>
      <c r="D380" s="20"/>
      <c r="E380" s="20"/>
      <c r="F380" s="20"/>
      <c r="G380" s="20"/>
      <c r="H380" s="20"/>
      <c r="I380" s="20"/>
      <c r="J380" s="20"/>
      <c r="K380" s="20"/>
      <c r="L380" s="20"/>
      <c r="M380" s="20"/>
      <c r="N380" s="20"/>
      <c r="O380" s="20"/>
      <c r="P380" s="20"/>
      <c r="Q380" s="20"/>
      <c r="R380" s="20"/>
      <c r="S380" s="20"/>
      <c r="T380" s="20"/>
      <c r="U380" s="20"/>
      <c r="V380" s="20"/>
      <c r="W380" s="20"/>
      <c r="X380" s="20"/>
      <c r="Y380" s="20"/>
      <c r="Z380" s="20"/>
      <c r="AA380" s="20"/>
      <c r="AB380" s="20"/>
      <c r="AC380" s="20"/>
      <c r="AD380" s="20"/>
      <c r="AE380" s="20"/>
      <c r="AF380" s="20"/>
      <c r="AG380" s="20"/>
      <c r="AH380" s="20"/>
      <c r="AI380" s="20"/>
      <c r="AJ380" s="20"/>
      <c r="AK380" s="20"/>
      <c r="AL380" s="20"/>
      <c r="AM380" s="20"/>
      <c r="AN380" s="20"/>
      <c r="AO380" s="20"/>
      <c r="AP380" s="20"/>
      <c r="AQ380" s="20"/>
      <c r="AR380" s="20"/>
      <c r="AS380" s="20"/>
      <c r="AT380" s="20"/>
      <c r="AU380" s="20"/>
    </row>
    <row r="381" spans="1:47" x14ac:dyDescent="0.3">
      <c r="A381" s="20"/>
      <c r="B381" s="20"/>
      <c r="C381" s="20"/>
      <c r="D381" s="20"/>
      <c r="E381" s="20"/>
      <c r="F381" s="20"/>
      <c r="G381" s="20"/>
      <c r="H381" s="20"/>
      <c r="I381" s="20"/>
      <c r="J381" s="20"/>
      <c r="K381" s="20"/>
      <c r="L381" s="20"/>
      <c r="M381" s="20"/>
      <c r="N381" s="20"/>
      <c r="O381" s="20"/>
      <c r="P381" s="20"/>
      <c r="Q381" s="20"/>
      <c r="R381" s="20"/>
      <c r="S381" s="20"/>
      <c r="T381" s="20"/>
      <c r="U381" s="20"/>
      <c r="V381" s="20"/>
      <c r="W381" s="20"/>
      <c r="X381" s="20"/>
      <c r="Y381" s="20"/>
      <c r="Z381" s="20"/>
      <c r="AA381" s="20"/>
      <c r="AB381" s="20"/>
      <c r="AC381" s="20"/>
      <c r="AD381" s="20"/>
      <c r="AE381" s="20"/>
      <c r="AF381" s="20"/>
      <c r="AG381" s="20"/>
      <c r="AH381" s="20"/>
      <c r="AI381" s="20"/>
      <c r="AJ381" s="20"/>
      <c r="AK381" s="20"/>
      <c r="AL381" s="20"/>
      <c r="AM381" s="20"/>
      <c r="AN381" s="20"/>
      <c r="AO381" s="20"/>
      <c r="AP381" s="20"/>
      <c r="AQ381" s="20"/>
      <c r="AR381" s="20"/>
      <c r="AS381" s="20"/>
      <c r="AT381" s="20"/>
      <c r="AU381" s="20"/>
    </row>
    <row r="382" spans="1:47" x14ac:dyDescent="0.3">
      <c r="A382" s="20"/>
      <c r="B382" s="20"/>
      <c r="C382" s="20"/>
      <c r="D382" s="20"/>
      <c r="E382" s="20"/>
      <c r="F382" s="20"/>
      <c r="G382" s="20"/>
      <c r="H382" s="20"/>
      <c r="I382" s="20"/>
      <c r="J382" s="20"/>
      <c r="K382" s="20"/>
      <c r="L382" s="20"/>
      <c r="M382" s="20"/>
      <c r="N382" s="20"/>
      <c r="O382" s="20"/>
      <c r="P382" s="20"/>
      <c r="Q382" s="20"/>
      <c r="R382" s="20"/>
      <c r="S382" s="20"/>
      <c r="T382" s="20"/>
      <c r="U382" s="20"/>
      <c r="V382" s="20"/>
      <c r="W382" s="20"/>
      <c r="X382" s="20"/>
      <c r="Y382" s="20"/>
      <c r="Z382" s="20"/>
      <c r="AA382" s="20"/>
      <c r="AB382" s="20"/>
      <c r="AC382" s="20"/>
      <c r="AD382" s="20"/>
      <c r="AE382" s="20"/>
      <c r="AF382" s="20"/>
      <c r="AG382" s="20"/>
      <c r="AH382" s="20"/>
      <c r="AI382" s="20"/>
      <c r="AJ382" s="20"/>
      <c r="AK382" s="20"/>
      <c r="AL382" s="20"/>
      <c r="AM382" s="20"/>
      <c r="AN382" s="20"/>
      <c r="AO382" s="20"/>
      <c r="AP382" s="20"/>
      <c r="AQ382" s="20"/>
      <c r="AR382" s="20"/>
      <c r="AS382" s="20"/>
      <c r="AT382" s="20"/>
      <c r="AU382" s="20"/>
    </row>
    <row r="383" spans="1:47" x14ac:dyDescent="0.3">
      <c r="A383" s="20"/>
      <c r="B383" s="20"/>
      <c r="C383" s="20"/>
      <c r="D383" s="20"/>
      <c r="E383" s="20"/>
      <c r="F383" s="20"/>
      <c r="G383" s="20"/>
      <c r="H383" s="20"/>
      <c r="I383" s="20"/>
      <c r="J383" s="20"/>
      <c r="K383" s="20"/>
      <c r="L383" s="20"/>
      <c r="M383" s="20"/>
      <c r="N383" s="20"/>
      <c r="O383" s="20"/>
      <c r="P383" s="20"/>
      <c r="Q383" s="20"/>
      <c r="R383" s="20"/>
      <c r="S383" s="20"/>
      <c r="T383" s="20"/>
      <c r="U383" s="20"/>
      <c r="V383" s="20"/>
      <c r="W383" s="20"/>
      <c r="X383" s="20"/>
      <c r="Y383" s="20"/>
      <c r="Z383" s="20"/>
      <c r="AA383" s="20"/>
      <c r="AB383" s="20"/>
      <c r="AC383" s="20"/>
      <c r="AD383" s="20"/>
      <c r="AE383" s="20"/>
      <c r="AF383" s="20"/>
      <c r="AG383" s="20"/>
      <c r="AH383" s="20"/>
      <c r="AI383" s="20"/>
      <c r="AJ383" s="20"/>
      <c r="AK383" s="20"/>
      <c r="AL383" s="20"/>
      <c r="AM383" s="20"/>
      <c r="AN383" s="20"/>
      <c r="AO383" s="20"/>
      <c r="AP383" s="20"/>
      <c r="AQ383" s="20"/>
      <c r="AR383" s="20"/>
      <c r="AS383" s="20"/>
      <c r="AT383" s="20"/>
      <c r="AU383" s="20"/>
    </row>
    <row r="384" spans="1:47" x14ac:dyDescent="0.3">
      <c r="A384" s="20"/>
      <c r="B384" s="20"/>
      <c r="C384" s="20"/>
      <c r="D384" s="20"/>
      <c r="E384" s="20"/>
      <c r="F384" s="20"/>
      <c r="G384" s="20"/>
      <c r="H384" s="20"/>
      <c r="I384" s="20"/>
      <c r="J384" s="20"/>
      <c r="K384" s="20"/>
      <c r="L384" s="20"/>
      <c r="M384" s="20"/>
      <c r="N384" s="20"/>
      <c r="O384" s="20"/>
      <c r="P384" s="20"/>
      <c r="Q384" s="20"/>
      <c r="R384" s="20"/>
      <c r="S384" s="20"/>
      <c r="T384" s="20"/>
      <c r="U384" s="20"/>
      <c r="V384" s="20"/>
      <c r="W384" s="20"/>
      <c r="X384" s="20"/>
      <c r="Y384" s="20"/>
      <c r="Z384" s="20"/>
      <c r="AA384" s="20"/>
      <c r="AB384" s="20"/>
      <c r="AC384" s="20"/>
      <c r="AD384" s="20"/>
      <c r="AE384" s="20"/>
      <c r="AF384" s="20"/>
      <c r="AG384" s="20"/>
      <c r="AH384" s="20"/>
      <c r="AI384" s="20"/>
      <c r="AJ384" s="20"/>
      <c r="AK384" s="20"/>
      <c r="AL384" s="20"/>
      <c r="AM384" s="20"/>
      <c r="AN384" s="20"/>
      <c r="AO384" s="20"/>
      <c r="AP384" s="20"/>
      <c r="AQ384" s="20"/>
      <c r="AR384" s="20"/>
      <c r="AS384" s="20"/>
      <c r="AT384" s="20"/>
      <c r="AU384" s="20"/>
    </row>
    <row r="385" spans="1:47" x14ac:dyDescent="0.3">
      <c r="A385" s="20"/>
      <c r="B385" s="20"/>
      <c r="C385" s="20"/>
      <c r="D385" s="20"/>
      <c r="E385" s="20"/>
      <c r="F385" s="20"/>
      <c r="G385" s="20"/>
      <c r="H385" s="20"/>
      <c r="I385" s="20"/>
      <c r="J385" s="20"/>
      <c r="K385" s="20"/>
      <c r="L385" s="20"/>
      <c r="M385" s="20"/>
      <c r="N385" s="20"/>
      <c r="O385" s="20"/>
      <c r="P385" s="20"/>
      <c r="Q385" s="20"/>
      <c r="R385" s="20"/>
      <c r="S385" s="20"/>
      <c r="T385" s="20"/>
      <c r="U385" s="20"/>
      <c r="V385" s="20"/>
      <c r="W385" s="20"/>
      <c r="X385" s="20"/>
      <c r="Y385" s="20"/>
      <c r="Z385" s="20"/>
      <c r="AA385" s="20"/>
      <c r="AB385" s="20"/>
      <c r="AC385" s="20"/>
      <c r="AD385" s="20"/>
      <c r="AE385" s="20"/>
      <c r="AF385" s="20"/>
      <c r="AG385" s="20"/>
      <c r="AH385" s="20"/>
      <c r="AI385" s="20"/>
      <c r="AJ385" s="20"/>
      <c r="AK385" s="20"/>
      <c r="AL385" s="20"/>
      <c r="AM385" s="20"/>
      <c r="AN385" s="20"/>
      <c r="AO385" s="20"/>
      <c r="AP385" s="20"/>
      <c r="AQ385" s="20"/>
      <c r="AR385" s="20"/>
      <c r="AS385" s="20"/>
      <c r="AT385" s="20"/>
      <c r="AU385" s="20"/>
    </row>
    <row r="386" spans="1:47" x14ac:dyDescent="0.3">
      <c r="A386" s="20"/>
      <c r="B386" s="20"/>
      <c r="C386" s="20"/>
      <c r="D386" s="20"/>
      <c r="E386" s="20"/>
      <c r="F386" s="20"/>
      <c r="G386" s="20"/>
      <c r="H386" s="20"/>
      <c r="I386" s="20"/>
      <c r="J386" s="20"/>
      <c r="K386" s="20"/>
      <c r="L386" s="20"/>
      <c r="M386" s="20"/>
      <c r="N386" s="20"/>
      <c r="O386" s="20"/>
      <c r="P386" s="20"/>
      <c r="Q386" s="20"/>
      <c r="R386" s="20"/>
      <c r="S386" s="20"/>
      <c r="T386" s="20"/>
      <c r="U386" s="20"/>
      <c r="V386" s="20"/>
      <c r="W386" s="20"/>
      <c r="X386" s="20"/>
      <c r="Y386" s="20"/>
      <c r="Z386" s="20"/>
      <c r="AA386" s="20"/>
      <c r="AB386" s="20"/>
      <c r="AC386" s="20"/>
      <c r="AD386" s="20"/>
      <c r="AE386" s="20"/>
      <c r="AF386" s="20"/>
      <c r="AG386" s="20"/>
      <c r="AH386" s="20"/>
      <c r="AI386" s="20"/>
      <c r="AJ386" s="20"/>
      <c r="AK386" s="20"/>
      <c r="AL386" s="20"/>
      <c r="AM386" s="20"/>
      <c r="AN386" s="20"/>
      <c r="AO386" s="20"/>
      <c r="AP386" s="20"/>
      <c r="AQ386" s="20"/>
      <c r="AR386" s="20"/>
      <c r="AS386" s="20"/>
      <c r="AT386" s="20"/>
      <c r="AU386" s="20"/>
    </row>
    <row r="387" spans="1:47" x14ac:dyDescent="0.3">
      <c r="A387" s="20"/>
      <c r="B387" s="20"/>
      <c r="C387" s="20"/>
      <c r="D387" s="20"/>
      <c r="E387" s="20"/>
      <c r="F387" s="20"/>
      <c r="G387" s="20"/>
      <c r="H387" s="20"/>
      <c r="I387" s="20"/>
      <c r="J387" s="20"/>
      <c r="K387" s="20"/>
      <c r="L387" s="20"/>
      <c r="M387" s="20"/>
      <c r="N387" s="20"/>
      <c r="O387" s="20"/>
      <c r="P387" s="20"/>
      <c r="Q387" s="20"/>
      <c r="R387" s="20"/>
      <c r="S387" s="20"/>
      <c r="T387" s="20"/>
      <c r="U387" s="20"/>
      <c r="V387" s="20"/>
      <c r="W387" s="20"/>
      <c r="X387" s="20"/>
      <c r="Y387" s="20"/>
      <c r="Z387" s="20"/>
      <c r="AA387" s="20"/>
      <c r="AB387" s="20"/>
      <c r="AC387" s="20"/>
      <c r="AD387" s="20"/>
      <c r="AE387" s="20"/>
      <c r="AF387" s="20"/>
      <c r="AG387" s="20"/>
      <c r="AH387" s="20"/>
      <c r="AI387" s="20"/>
      <c r="AJ387" s="20"/>
      <c r="AK387" s="20"/>
      <c r="AL387" s="20"/>
      <c r="AM387" s="20"/>
      <c r="AN387" s="20"/>
      <c r="AO387" s="20"/>
      <c r="AP387" s="20"/>
      <c r="AQ387" s="20"/>
      <c r="AR387" s="20"/>
      <c r="AS387" s="20"/>
      <c r="AT387" s="20"/>
      <c r="AU387" s="20"/>
    </row>
    <row r="388" spans="1:47" x14ac:dyDescent="0.3">
      <c r="A388" s="20"/>
      <c r="B388" s="20"/>
      <c r="C388" s="20"/>
      <c r="D388" s="20"/>
      <c r="E388" s="20"/>
      <c r="F388" s="20"/>
      <c r="G388" s="20"/>
      <c r="H388" s="20"/>
      <c r="I388" s="20"/>
      <c r="J388" s="20"/>
      <c r="K388" s="20"/>
      <c r="L388" s="20"/>
      <c r="M388" s="20"/>
      <c r="N388" s="20"/>
      <c r="O388" s="20"/>
      <c r="P388" s="20"/>
      <c r="Q388" s="20"/>
      <c r="R388" s="20"/>
      <c r="S388" s="20"/>
      <c r="T388" s="20"/>
      <c r="U388" s="20"/>
      <c r="V388" s="20"/>
      <c r="W388" s="20"/>
      <c r="X388" s="20"/>
      <c r="Y388" s="20"/>
      <c r="Z388" s="20"/>
      <c r="AA388" s="20"/>
      <c r="AB388" s="20"/>
      <c r="AC388" s="20"/>
      <c r="AD388" s="20"/>
      <c r="AE388" s="20"/>
      <c r="AF388" s="20"/>
      <c r="AG388" s="20"/>
      <c r="AH388" s="20"/>
      <c r="AI388" s="20"/>
      <c r="AJ388" s="20"/>
      <c r="AK388" s="20"/>
      <c r="AL388" s="20"/>
      <c r="AM388" s="20"/>
      <c r="AN388" s="20"/>
      <c r="AO388" s="20"/>
      <c r="AP388" s="20"/>
      <c r="AQ388" s="20"/>
      <c r="AR388" s="20"/>
      <c r="AS388" s="20"/>
      <c r="AT388" s="20"/>
      <c r="AU388" s="20"/>
    </row>
    <row r="389" spans="1:47" x14ac:dyDescent="0.3">
      <c r="A389" s="20"/>
      <c r="B389" s="20"/>
      <c r="C389" s="20"/>
      <c r="D389" s="20"/>
      <c r="E389" s="20"/>
      <c r="F389" s="20"/>
      <c r="G389" s="20"/>
      <c r="H389" s="20"/>
      <c r="I389" s="20"/>
      <c r="J389" s="20"/>
      <c r="K389" s="20"/>
      <c r="L389" s="20"/>
      <c r="M389" s="20"/>
      <c r="N389" s="20"/>
      <c r="O389" s="20"/>
      <c r="P389" s="20"/>
      <c r="Q389" s="20"/>
      <c r="R389" s="20"/>
      <c r="S389" s="20"/>
      <c r="T389" s="20"/>
      <c r="U389" s="20"/>
      <c r="V389" s="20"/>
      <c r="W389" s="20"/>
      <c r="X389" s="20"/>
      <c r="Y389" s="20"/>
      <c r="Z389" s="20"/>
      <c r="AA389" s="20"/>
      <c r="AB389" s="20"/>
      <c r="AC389" s="20"/>
      <c r="AD389" s="20"/>
      <c r="AE389" s="20"/>
      <c r="AF389" s="20"/>
      <c r="AG389" s="20"/>
      <c r="AH389" s="20"/>
      <c r="AI389" s="20"/>
      <c r="AJ389" s="20"/>
      <c r="AK389" s="20"/>
      <c r="AL389" s="20"/>
      <c r="AM389" s="20"/>
      <c r="AN389" s="20"/>
      <c r="AO389" s="20"/>
      <c r="AP389" s="20"/>
      <c r="AQ389" s="20"/>
      <c r="AR389" s="20"/>
      <c r="AS389" s="20"/>
      <c r="AT389" s="20"/>
      <c r="AU389" s="20"/>
    </row>
    <row r="390" spans="1:47" x14ac:dyDescent="0.3">
      <c r="A390" s="20"/>
      <c r="B390" s="20"/>
      <c r="C390" s="20"/>
      <c r="D390" s="20"/>
      <c r="E390" s="20"/>
      <c r="F390" s="20"/>
      <c r="G390" s="20"/>
      <c r="H390" s="20"/>
      <c r="I390" s="20"/>
      <c r="J390" s="20"/>
      <c r="K390" s="20"/>
      <c r="L390" s="20"/>
      <c r="M390" s="20"/>
      <c r="N390" s="20"/>
      <c r="O390" s="20"/>
      <c r="P390" s="20"/>
      <c r="Q390" s="20"/>
      <c r="R390" s="20"/>
      <c r="S390" s="20"/>
      <c r="T390" s="20"/>
      <c r="U390" s="20"/>
      <c r="V390" s="20"/>
      <c r="W390" s="20"/>
      <c r="X390" s="20"/>
      <c r="Y390" s="20"/>
      <c r="Z390" s="20"/>
      <c r="AA390" s="20"/>
      <c r="AB390" s="20"/>
      <c r="AC390" s="20"/>
      <c r="AD390" s="20"/>
      <c r="AE390" s="20"/>
      <c r="AF390" s="20"/>
      <c r="AG390" s="20"/>
      <c r="AH390" s="20"/>
      <c r="AI390" s="20"/>
      <c r="AJ390" s="20"/>
      <c r="AK390" s="20"/>
      <c r="AL390" s="20"/>
      <c r="AM390" s="20"/>
      <c r="AN390" s="20"/>
      <c r="AO390" s="20"/>
      <c r="AP390" s="20"/>
      <c r="AQ390" s="20"/>
      <c r="AR390" s="20"/>
      <c r="AS390" s="20"/>
      <c r="AT390" s="20"/>
      <c r="AU390" s="20"/>
    </row>
    <row r="391" spans="1:47" x14ac:dyDescent="0.3">
      <c r="A391" s="20"/>
      <c r="B391" s="20"/>
      <c r="C391" s="20"/>
      <c r="D391" s="20"/>
      <c r="E391" s="20"/>
      <c r="F391" s="20"/>
      <c r="G391" s="20"/>
      <c r="H391" s="20"/>
      <c r="I391" s="20"/>
      <c r="J391" s="20"/>
      <c r="K391" s="20"/>
      <c r="L391" s="20"/>
      <c r="M391" s="20"/>
      <c r="N391" s="20"/>
      <c r="O391" s="20"/>
      <c r="P391" s="20"/>
      <c r="Q391" s="20"/>
      <c r="R391" s="20"/>
      <c r="S391" s="20"/>
      <c r="T391" s="20"/>
      <c r="U391" s="20"/>
      <c r="V391" s="20"/>
      <c r="W391" s="20"/>
      <c r="X391" s="20"/>
      <c r="Y391" s="20"/>
      <c r="Z391" s="20"/>
      <c r="AA391" s="20"/>
      <c r="AB391" s="20"/>
      <c r="AC391" s="20"/>
      <c r="AD391" s="20"/>
      <c r="AE391" s="20"/>
      <c r="AF391" s="20"/>
      <c r="AG391" s="20"/>
      <c r="AH391" s="20"/>
      <c r="AI391" s="20"/>
      <c r="AJ391" s="20"/>
      <c r="AK391" s="20"/>
      <c r="AL391" s="20"/>
      <c r="AM391" s="20"/>
      <c r="AN391" s="20"/>
      <c r="AO391" s="20"/>
      <c r="AP391" s="20"/>
      <c r="AQ391" s="20"/>
      <c r="AR391" s="20"/>
      <c r="AS391" s="20"/>
      <c r="AT391" s="20"/>
      <c r="AU391" s="20"/>
    </row>
    <row r="392" spans="1:47" x14ac:dyDescent="0.3">
      <c r="A392" s="20"/>
      <c r="B392" s="20"/>
      <c r="C392" s="20"/>
      <c r="D392" s="20"/>
      <c r="E392" s="20"/>
      <c r="F392" s="20"/>
      <c r="G392" s="20"/>
      <c r="H392" s="20"/>
      <c r="I392" s="20"/>
      <c r="J392" s="20"/>
      <c r="K392" s="20"/>
      <c r="L392" s="20"/>
      <c r="M392" s="20"/>
      <c r="N392" s="20"/>
      <c r="O392" s="20"/>
      <c r="P392" s="20"/>
      <c r="Q392" s="20"/>
      <c r="R392" s="20"/>
      <c r="S392" s="20"/>
      <c r="T392" s="20"/>
      <c r="U392" s="20"/>
      <c r="V392" s="20"/>
      <c r="W392" s="20"/>
      <c r="X392" s="20"/>
      <c r="Y392" s="20"/>
      <c r="Z392" s="20"/>
      <c r="AA392" s="20"/>
      <c r="AB392" s="20"/>
      <c r="AC392" s="20"/>
      <c r="AD392" s="20"/>
      <c r="AE392" s="20"/>
      <c r="AF392" s="20"/>
      <c r="AG392" s="20"/>
      <c r="AH392" s="20"/>
      <c r="AI392" s="20"/>
      <c r="AJ392" s="20"/>
      <c r="AK392" s="20"/>
      <c r="AL392" s="20"/>
      <c r="AM392" s="20"/>
      <c r="AN392" s="20"/>
      <c r="AO392" s="20"/>
      <c r="AP392" s="20"/>
      <c r="AQ392" s="20"/>
      <c r="AR392" s="20"/>
      <c r="AS392" s="20"/>
      <c r="AT392" s="20"/>
      <c r="AU392" s="20"/>
    </row>
    <row r="393" spans="1:47" x14ac:dyDescent="0.3">
      <c r="A393" s="20"/>
      <c r="B393" s="20"/>
      <c r="C393" s="20"/>
      <c r="D393" s="20"/>
      <c r="E393" s="20"/>
      <c r="F393" s="20"/>
      <c r="G393" s="20"/>
      <c r="H393" s="20"/>
      <c r="I393" s="20"/>
      <c r="J393" s="20"/>
      <c r="K393" s="20"/>
      <c r="L393" s="20"/>
      <c r="M393" s="20"/>
      <c r="N393" s="20"/>
      <c r="O393" s="20"/>
      <c r="P393" s="20"/>
      <c r="Q393" s="20"/>
      <c r="R393" s="20"/>
      <c r="S393" s="20"/>
      <c r="T393" s="20"/>
      <c r="U393" s="20"/>
      <c r="V393" s="20"/>
      <c r="W393" s="20"/>
      <c r="X393" s="20"/>
      <c r="Y393" s="20"/>
      <c r="Z393" s="20"/>
      <c r="AA393" s="20"/>
      <c r="AB393" s="20"/>
      <c r="AC393" s="20"/>
      <c r="AD393" s="20"/>
      <c r="AE393" s="20"/>
      <c r="AF393" s="20"/>
      <c r="AG393" s="20"/>
      <c r="AH393" s="20"/>
      <c r="AI393" s="20"/>
      <c r="AJ393" s="20"/>
      <c r="AK393" s="20"/>
      <c r="AL393" s="20"/>
      <c r="AM393" s="20"/>
      <c r="AN393" s="20"/>
      <c r="AO393" s="20"/>
      <c r="AP393" s="20"/>
      <c r="AQ393" s="20"/>
      <c r="AR393" s="20"/>
      <c r="AS393" s="20"/>
      <c r="AT393" s="20"/>
      <c r="AU393" s="20"/>
    </row>
    <row r="394" spans="1:47" x14ac:dyDescent="0.3">
      <c r="A394" s="20"/>
      <c r="B394" s="20"/>
      <c r="C394" s="20"/>
      <c r="D394" s="20"/>
      <c r="E394" s="20"/>
      <c r="F394" s="20"/>
      <c r="G394" s="20"/>
      <c r="H394" s="20"/>
      <c r="I394" s="20"/>
      <c r="J394" s="20"/>
      <c r="K394" s="20"/>
      <c r="L394" s="20"/>
      <c r="M394" s="20"/>
      <c r="N394" s="20"/>
      <c r="O394" s="20"/>
      <c r="P394" s="20"/>
      <c r="Q394" s="20"/>
      <c r="R394" s="20"/>
      <c r="S394" s="20"/>
      <c r="T394" s="20"/>
      <c r="U394" s="20"/>
      <c r="V394" s="20"/>
      <c r="W394" s="20"/>
      <c r="X394" s="20"/>
      <c r="Y394" s="20"/>
      <c r="Z394" s="20"/>
      <c r="AA394" s="20"/>
      <c r="AB394" s="20"/>
      <c r="AC394" s="20"/>
      <c r="AD394" s="20"/>
      <c r="AE394" s="20"/>
      <c r="AF394" s="20"/>
      <c r="AG394" s="20"/>
      <c r="AH394" s="20"/>
      <c r="AI394" s="20"/>
      <c r="AJ394" s="20"/>
      <c r="AK394" s="20"/>
      <c r="AL394" s="20"/>
      <c r="AM394" s="20"/>
      <c r="AN394" s="20"/>
      <c r="AO394" s="20"/>
      <c r="AP394" s="20"/>
      <c r="AQ394" s="20"/>
      <c r="AR394" s="20"/>
      <c r="AS394" s="20"/>
      <c r="AT394" s="20"/>
      <c r="AU394" s="20"/>
    </row>
    <row r="395" spans="1:47" x14ac:dyDescent="0.3">
      <c r="A395" s="20"/>
      <c r="B395" s="20"/>
      <c r="C395" s="20"/>
      <c r="D395" s="20"/>
      <c r="E395" s="20"/>
      <c r="F395" s="20"/>
      <c r="G395" s="20"/>
      <c r="H395" s="20"/>
      <c r="I395" s="20"/>
      <c r="J395" s="20"/>
      <c r="K395" s="20"/>
      <c r="L395" s="20"/>
      <c r="M395" s="20"/>
      <c r="N395" s="20"/>
      <c r="O395" s="20"/>
      <c r="P395" s="20"/>
      <c r="Q395" s="20"/>
      <c r="R395" s="20"/>
      <c r="S395" s="20"/>
      <c r="T395" s="20"/>
      <c r="U395" s="20"/>
      <c r="V395" s="20"/>
      <c r="W395" s="20"/>
      <c r="X395" s="20"/>
      <c r="Y395" s="20"/>
      <c r="Z395" s="20"/>
      <c r="AA395" s="20"/>
      <c r="AB395" s="20"/>
      <c r="AC395" s="20"/>
      <c r="AD395" s="20"/>
      <c r="AE395" s="20"/>
      <c r="AF395" s="20"/>
      <c r="AG395" s="20"/>
      <c r="AH395" s="20"/>
      <c r="AI395" s="20"/>
      <c r="AJ395" s="20"/>
      <c r="AK395" s="20"/>
      <c r="AL395" s="20"/>
      <c r="AM395" s="20"/>
      <c r="AN395" s="20"/>
      <c r="AO395" s="20"/>
      <c r="AP395" s="20"/>
      <c r="AQ395" s="20"/>
      <c r="AR395" s="20"/>
      <c r="AS395" s="20"/>
      <c r="AT395" s="20"/>
      <c r="AU395" s="20"/>
    </row>
    <row r="396" spans="1:47" x14ac:dyDescent="0.3">
      <c r="A396" s="20"/>
      <c r="B396" s="20"/>
      <c r="C396" s="20"/>
      <c r="D396" s="20"/>
      <c r="E396" s="20"/>
      <c r="F396" s="20"/>
      <c r="G396" s="20"/>
      <c r="H396" s="20"/>
      <c r="I396" s="20"/>
      <c r="J396" s="20"/>
      <c r="K396" s="20"/>
      <c r="L396" s="20"/>
      <c r="M396" s="20"/>
      <c r="N396" s="20"/>
      <c r="O396" s="20"/>
      <c r="P396" s="20"/>
      <c r="Q396" s="20"/>
      <c r="R396" s="20"/>
      <c r="S396" s="20"/>
      <c r="T396" s="20"/>
      <c r="U396" s="20"/>
      <c r="V396" s="20"/>
      <c r="W396" s="20"/>
      <c r="X396" s="20"/>
      <c r="Y396" s="20"/>
      <c r="Z396" s="20"/>
      <c r="AA396" s="20"/>
      <c r="AB396" s="20"/>
      <c r="AC396" s="20"/>
      <c r="AD396" s="20"/>
      <c r="AE396" s="20"/>
      <c r="AF396" s="20"/>
      <c r="AG396" s="20"/>
      <c r="AH396" s="20"/>
      <c r="AI396" s="20"/>
      <c r="AJ396" s="20"/>
      <c r="AK396" s="20"/>
      <c r="AL396" s="20"/>
      <c r="AM396" s="20"/>
      <c r="AN396" s="20"/>
      <c r="AO396" s="20"/>
      <c r="AP396" s="20"/>
      <c r="AQ396" s="20"/>
      <c r="AR396" s="20"/>
      <c r="AS396" s="20"/>
      <c r="AT396" s="20"/>
      <c r="AU396" s="20"/>
    </row>
    <row r="397" spans="1:47" x14ac:dyDescent="0.3">
      <c r="A397" s="20"/>
      <c r="B397" s="20"/>
      <c r="C397" s="20"/>
      <c r="D397" s="20"/>
      <c r="E397" s="20"/>
      <c r="F397" s="20"/>
      <c r="G397" s="20"/>
      <c r="H397" s="20"/>
      <c r="I397" s="20"/>
      <c r="J397" s="20"/>
      <c r="K397" s="20"/>
      <c r="L397" s="20"/>
      <c r="M397" s="20"/>
      <c r="N397" s="20"/>
      <c r="O397" s="20"/>
      <c r="P397" s="20"/>
      <c r="Q397" s="20"/>
      <c r="R397" s="20"/>
      <c r="S397" s="20"/>
      <c r="T397" s="20"/>
      <c r="U397" s="20"/>
      <c r="V397" s="20"/>
      <c r="W397" s="20"/>
      <c r="X397" s="20"/>
      <c r="Y397" s="20"/>
      <c r="Z397" s="20"/>
      <c r="AA397" s="20"/>
      <c r="AB397" s="20"/>
      <c r="AC397" s="20"/>
      <c r="AD397" s="20"/>
      <c r="AE397" s="20"/>
      <c r="AF397" s="20"/>
      <c r="AG397" s="20"/>
      <c r="AH397" s="20"/>
      <c r="AI397" s="20"/>
      <c r="AJ397" s="20"/>
      <c r="AK397" s="20"/>
      <c r="AL397" s="20"/>
      <c r="AM397" s="20"/>
      <c r="AN397" s="20"/>
      <c r="AO397" s="20"/>
      <c r="AP397" s="20"/>
      <c r="AQ397" s="20"/>
      <c r="AR397" s="20"/>
      <c r="AS397" s="20"/>
      <c r="AT397" s="20"/>
      <c r="AU397" s="20"/>
    </row>
    <row r="398" spans="1:47" x14ac:dyDescent="0.3">
      <c r="A398" s="20"/>
      <c r="B398" s="20"/>
      <c r="C398" s="20"/>
      <c r="D398" s="20"/>
      <c r="E398" s="20"/>
      <c r="F398" s="20"/>
      <c r="G398" s="20"/>
      <c r="H398" s="20"/>
      <c r="I398" s="20"/>
      <c r="J398" s="20"/>
      <c r="K398" s="20"/>
      <c r="L398" s="20"/>
      <c r="M398" s="20"/>
      <c r="N398" s="20"/>
      <c r="O398" s="20"/>
      <c r="P398" s="20"/>
      <c r="Q398" s="20"/>
      <c r="R398" s="20"/>
      <c r="S398" s="20"/>
      <c r="T398" s="20"/>
      <c r="U398" s="20"/>
      <c r="V398" s="20"/>
      <c r="W398" s="20"/>
      <c r="X398" s="20"/>
      <c r="Y398" s="20"/>
      <c r="Z398" s="20"/>
      <c r="AA398" s="20"/>
      <c r="AB398" s="20"/>
      <c r="AC398" s="20"/>
      <c r="AD398" s="20"/>
      <c r="AE398" s="20"/>
      <c r="AF398" s="20"/>
      <c r="AG398" s="20"/>
      <c r="AH398" s="20"/>
      <c r="AI398" s="20"/>
      <c r="AJ398" s="20"/>
      <c r="AK398" s="20"/>
      <c r="AL398" s="20"/>
      <c r="AM398" s="20"/>
      <c r="AN398" s="20"/>
      <c r="AO398" s="20"/>
      <c r="AP398" s="20"/>
      <c r="AQ398" s="20"/>
      <c r="AR398" s="20"/>
      <c r="AS398" s="20"/>
      <c r="AT398" s="20"/>
      <c r="AU398" s="20"/>
    </row>
    <row r="399" spans="1:47" x14ac:dyDescent="0.3">
      <c r="A399" s="20"/>
      <c r="B399" s="20"/>
      <c r="C399" s="20"/>
      <c r="D399" s="20"/>
      <c r="E399" s="20"/>
      <c r="F399" s="20"/>
      <c r="G399" s="20"/>
      <c r="H399" s="20"/>
      <c r="I399" s="20"/>
      <c r="J399" s="20"/>
      <c r="K399" s="20"/>
      <c r="L399" s="20"/>
      <c r="M399" s="20"/>
      <c r="N399" s="20"/>
      <c r="O399" s="20"/>
      <c r="P399" s="20"/>
      <c r="Q399" s="20"/>
      <c r="R399" s="20"/>
      <c r="S399" s="20"/>
      <c r="T399" s="20"/>
      <c r="U399" s="20"/>
      <c r="V399" s="20"/>
      <c r="W399" s="20"/>
      <c r="X399" s="20"/>
      <c r="Y399" s="20"/>
      <c r="Z399" s="20"/>
      <c r="AA399" s="20"/>
      <c r="AB399" s="20"/>
      <c r="AC399" s="20"/>
      <c r="AD399" s="20"/>
      <c r="AE399" s="20"/>
      <c r="AF399" s="20"/>
      <c r="AG399" s="20"/>
      <c r="AH399" s="20"/>
      <c r="AI399" s="20"/>
      <c r="AJ399" s="20"/>
      <c r="AK399" s="20"/>
      <c r="AL399" s="20"/>
      <c r="AM399" s="20"/>
      <c r="AN399" s="20"/>
      <c r="AO399" s="20"/>
      <c r="AP399" s="20"/>
      <c r="AQ399" s="20"/>
      <c r="AR399" s="20"/>
      <c r="AS399" s="20"/>
      <c r="AT399" s="20"/>
      <c r="AU399" s="20"/>
    </row>
    <row r="400" spans="1:47" x14ac:dyDescent="0.3">
      <c r="A400" s="20"/>
      <c r="B400" s="20"/>
      <c r="C400" s="20"/>
      <c r="D400" s="20"/>
      <c r="E400" s="20"/>
      <c r="F400" s="20"/>
      <c r="G400" s="20"/>
      <c r="H400" s="20"/>
      <c r="I400" s="20"/>
      <c r="J400" s="20"/>
      <c r="K400" s="20"/>
      <c r="L400" s="20"/>
      <c r="M400" s="20"/>
      <c r="N400" s="20"/>
      <c r="O400" s="20"/>
      <c r="P400" s="20"/>
      <c r="Q400" s="20"/>
      <c r="R400" s="20"/>
      <c r="S400" s="20"/>
      <c r="T400" s="20"/>
      <c r="U400" s="20"/>
      <c r="V400" s="20"/>
      <c r="W400" s="20"/>
      <c r="X400" s="20"/>
      <c r="Y400" s="20"/>
      <c r="Z400" s="20"/>
      <c r="AA400" s="20"/>
      <c r="AB400" s="20"/>
      <c r="AC400" s="20"/>
      <c r="AD400" s="20"/>
      <c r="AE400" s="20"/>
      <c r="AF400" s="20"/>
      <c r="AG400" s="20"/>
      <c r="AH400" s="20"/>
      <c r="AI400" s="20"/>
      <c r="AJ400" s="20"/>
      <c r="AK400" s="20"/>
      <c r="AL400" s="20"/>
      <c r="AM400" s="20"/>
      <c r="AN400" s="20"/>
      <c r="AO400" s="20"/>
      <c r="AP400" s="20"/>
      <c r="AQ400" s="20"/>
      <c r="AR400" s="20"/>
      <c r="AS400" s="20"/>
      <c r="AT400" s="20"/>
      <c r="AU400" s="20"/>
    </row>
    <row r="401" spans="1:47" x14ac:dyDescent="0.3">
      <c r="A401" s="20"/>
      <c r="B401" s="20"/>
      <c r="C401" s="20"/>
      <c r="D401" s="20"/>
      <c r="E401" s="20"/>
      <c r="F401" s="20"/>
      <c r="G401" s="20"/>
      <c r="H401" s="20"/>
      <c r="I401" s="20"/>
      <c r="J401" s="20"/>
      <c r="K401" s="20"/>
      <c r="L401" s="20"/>
      <c r="M401" s="20"/>
      <c r="N401" s="20"/>
      <c r="O401" s="20"/>
      <c r="P401" s="20"/>
      <c r="Q401" s="20"/>
      <c r="R401" s="20"/>
      <c r="S401" s="20"/>
      <c r="T401" s="20"/>
      <c r="U401" s="20"/>
      <c r="V401" s="20"/>
      <c r="W401" s="20"/>
      <c r="X401" s="20"/>
      <c r="Y401" s="20"/>
      <c r="Z401" s="20"/>
      <c r="AA401" s="20"/>
      <c r="AB401" s="20"/>
      <c r="AC401" s="20"/>
      <c r="AD401" s="20"/>
      <c r="AE401" s="20"/>
      <c r="AF401" s="20"/>
      <c r="AG401" s="20"/>
      <c r="AH401" s="20"/>
      <c r="AI401" s="20"/>
      <c r="AJ401" s="20"/>
      <c r="AK401" s="20"/>
      <c r="AL401" s="20"/>
      <c r="AM401" s="20"/>
      <c r="AN401" s="20"/>
      <c r="AO401" s="20"/>
      <c r="AP401" s="20"/>
      <c r="AQ401" s="20"/>
      <c r="AR401" s="20"/>
      <c r="AS401" s="20"/>
      <c r="AT401" s="20"/>
      <c r="AU401" s="20"/>
    </row>
    <row r="402" spans="1:47" x14ac:dyDescent="0.3">
      <c r="A402" s="20"/>
      <c r="B402" s="20"/>
      <c r="C402" s="20"/>
      <c r="D402" s="20"/>
      <c r="E402" s="20"/>
      <c r="F402" s="20"/>
      <c r="G402" s="20"/>
      <c r="H402" s="20"/>
      <c r="I402" s="20"/>
      <c r="J402" s="20"/>
      <c r="K402" s="20"/>
      <c r="L402" s="20"/>
      <c r="M402" s="20"/>
      <c r="N402" s="20"/>
      <c r="O402" s="20"/>
      <c r="P402" s="20"/>
      <c r="Q402" s="20"/>
      <c r="R402" s="20"/>
      <c r="S402" s="20"/>
      <c r="T402" s="20"/>
      <c r="U402" s="20"/>
      <c r="V402" s="20"/>
      <c r="W402" s="20"/>
      <c r="X402" s="20"/>
      <c r="Y402" s="20"/>
      <c r="Z402" s="20"/>
      <c r="AA402" s="20"/>
      <c r="AB402" s="20"/>
      <c r="AC402" s="20"/>
      <c r="AD402" s="20"/>
      <c r="AE402" s="20"/>
      <c r="AF402" s="20"/>
      <c r="AG402" s="20"/>
      <c r="AH402" s="20"/>
      <c r="AI402" s="20"/>
      <c r="AJ402" s="20"/>
      <c r="AK402" s="20"/>
      <c r="AL402" s="20"/>
      <c r="AM402" s="20"/>
      <c r="AN402" s="20"/>
      <c r="AO402" s="20"/>
      <c r="AP402" s="20"/>
      <c r="AQ402" s="20"/>
      <c r="AR402" s="20"/>
      <c r="AS402" s="20"/>
      <c r="AT402" s="20"/>
      <c r="AU402" s="20"/>
    </row>
    <row r="403" spans="1:47" x14ac:dyDescent="0.3">
      <c r="A403" s="20"/>
      <c r="B403" s="20"/>
      <c r="C403" s="20"/>
      <c r="D403" s="20"/>
      <c r="E403" s="20"/>
      <c r="F403" s="20"/>
      <c r="G403" s="20"/>
      <c r="H403" s="20"/>
      <c r="I403" s="20"/>
      <c r="J403" s="20"/>
      <c r="K403" s="20"/>
      <c r="L403" s="20"/>
      <c r="M403" s="20"/>
      <c r="N403" s="20"/>
      <c r="O403" s="20"/>
      <c r="P403" s="20"/>
      <c r="Q403" s="20"/>
      <c r="R403" s="20"/>
      <c r="S403" s="20"/>
      <c r="T403" s="20"/>
      <c r="U403" s="20"/>
      <c r="V403" s="20"/>
      <c r="W403" s="20"/>
      <c r="X403" s="20"/>
      <c r="Y403" s="20"/>
      <c r="Z403" s="20"/>
      <c r="AA403" s="20"/>
      <c r="AB403" s="20"/>
      <c r="AC403" s="20"/>
      <c r="AD403" s="20"/>
      <c r="AE403" s="20"/>
      <c r="AF403" s="20"/>
      <c r="AG403" s="20"/>
      <c r="AH403" s="20"/>
      <c r="AI403" s="20"/>
      <c r="AJ403" s="20"/>
      <c r="AK403" s="20"/>
      <c r="AL403" s="20"/>
      <c r="AM403" s="20"/>
      <c r="AN403" s="20"/>
      <c r="AO403" s="20"/>
      <c r="AP403" s="20"/>
      <c r="AQ403" s="20"/>
      <c r="AR403" s="20"/>
      <c r="AS403" s="20"/>
      <c r="AT403" s="20"/>
      <c r="AU403" s="20"/>
    </row>
    <row r="404" spans="1:47" x14ac:dyDescent="0.3">
      <c r="A404" s="20"/>
      <c r="B404" s="20"/>
      <c r="C404" s="20"/>
      <c r="D404" s="20"/>
      <c r="E404" s="20"/>
      <c r="F404" s="20"/>
      <c r="G404" s="20"/>
      <c r="H404" s="20"/>
      <c r="I404" s="20"/>
      <c r="J404" s="20"/>
      <c r="K404" s="20"/>
      <c r="L404" s="20"/>
      <c r="M404" s="20"/>
      <c r="N404" s="20"/>
      <c r="O404" s="20"/>
      <c r="P404" s="20"/>
      <c r="Q404" s="20"/>
      <c r="R404" s="20"/>
      <c r="S404" s="20"/>
      <c r="T404" s="20"/>
      <c r="U404" s="20"/>
      <c r="V404" s="20"/>
      <c r="W404" s="20"/>
      <c r="X404" s="20"/>
      <c r="Y404" s="20"/>
      <c r="Z404" s="20"/>
      <c r="AA404" s="20"/>
      <c r="AB404" s="20"/>
      <c r="AC404" s="20"/>
      <c r="AD404" s="20"/>
      <c r="AE404" s="20"/>
      <c r="AF404" s="20"/>
      <c r="AG404" s="20"/>
      <c r="AH404" s="20"/>
      <c r="AI404" s="20"/>
      <c r="AJ404" s="20"/>
      <c r="AK404" s="20"/>
      <c r="AL404" s="20"/>
      <c r="AM404" s="20"/>
      <c r="AN404" s="20"/>
      <c r="AO404" s="20"/>
      <c r="AP404" s="20"/>
      <c r="AQ404" s="20"/>
      <c r="AR404" s="20"/>
      <c r="AS404" s="20"/>
      <c r="AT404" s="20"/>
      <c r="AU404" s="20"/>
    </row>
    <row r="405" spans="1:47" x14ac:dyDescent="0.3">
      <c r="A405" s="20"/>
      <c r="B405" s="20"/>
      <c r="C405" s="20"/>
      <c r="D405" s="20"/>
      <c r="E405" s="20"/>
      <c r="F405" s="20"/>
      <c r="G405" s="20"/>
      <c r="H405" s="20"/>
      <c r="I405" s="20"/>
      <c r="J405" s="20"/>
      <c r="K405" s="20"/>
      <c r="L405" s="20"/>
      <c r="M405" s="20"/>
      <c r="N405" s="20"/>
      <c r="O405" s="20"/>
      <c r="P405" s="20"/>
      <c r="Q405" s="20"/>
      <c r="R405" s="20"/>
      <c r="S405" s="20"/>
      <c r="T405" s="20"/>
      <c r="U405" s="20"/>
      <c r="V405" s="20"/>
      <c r="W405" s="20"/>
      <c r="X405" s="20"/>
      <c r="Y405" s="20"/>
      <c r="Z405" s="20"/>
      <c r="AA405" s="20"/>
      <c r="AB405" s="20"/>
      <c r="AC405" s="20"/>
      <c r="AD405" s="20"/>
      <c r="AE405" s="20"/>
      <c r="AF405" s="20"/>
      <c r="AG405" s="20"/>
      <c r="AH405" s="20"/>
      <c r="AI405" s="20"/>
      <c r="AJ405" s="20"/>
      <c r="AK405" s="20"/>
      <c r="AL405" s="20"/>
      <c r="AM405" s="20"/>
      <c r="AN405" s="20"/>
      <c r="AO405" s="20"/>
      <c r="AP405" s="20"/>
      <c r="AQ405" s="20"/>
      <c r="AR405" s="20"/>
      <c r="AS405" s="20"/>
      <c r="AT405" s="20"/>
      <c r="AU405" s="20"/>
    </row>
    <row r="406" spans="1:47" x14ac:dyDescent="0.3">
      <c r="A406" s="20"/>
      <c r="B406" s="20"/>
      <c r="C406" s="20"/>
      <c r="D406" s="20"/>
      <c r="E406" s="20"/>
      <c r="F406" s="20"/>
      <c r="G406" s="20"/>
      <c r="H406" s="20"/>
      <c r="I406" s="20"/>
      <c r="J406" s="20"/>
      <c r="K406" s="20"/>
      <c r="L406" s="20"/>
      <c r="M406" s="20"/>
      <c r="N406" s="20"/>
      <c r="O406" s="20"/>
      <c r="P406" s="20"/>
      <c r="Q406" s="20"/>
      <c r="R406" s="20"/>
      <c r="S406" s="20"/>
      <c r="T406" s="20"/>
      <c r="U406" s="20"/>
      <c r="V406" s="20"/>
      <c r="W406" s="20"/>
      <c r="X406" s="20"/>
      <c r="Y406" s="20"/>
      <c r="Z406" s="20"/>
      <c r="AA406" s="20"/>
      <c r="AB406" s="20"/>
      <c r="AC406" s="20"/>
      <c r="AD406" s="20"/>
      <c r="AE406" s="20"/>
      <c r="AF406" s="20"/>
      <c r="AG406" s="20"/>
      <c r="AH406" s="20"/>
      <c r="AI406" s="20"/>
      <c r="AJ406" s="20"/>
      <c r="AK406" s="20"/>
      <c r="AL406" s="20"/>
      <c r="AM406" s="20"/>
      <c r="AN406" s="20"/>
      <c r="AO406" s="20"/>
      <c r="AP406" s="20"/>
      <c r="AQ406" s="20"/>
      <c r="AR406" s="20"/>
      <c r="AS406" s="20"/>
      <c r="AT406" s="20"/>
      <c r="AU406" s="20"/>
    </row>
    <row r="407" spans="1:47" x14ac:dyDescent="0.3">
      <c r="A407" s="20"/>
      <c r="B407" s="20"/>
      <c r="C407" s="20"/>
      <c r="D407" s="20"/>
      <c r="E407" s="20"/>
      <c r="F407" s="20"/>
      <c r="G407" s="20"/>
      <c r="H407" s="20"/>
      <c r="I407" s="20"/>
      <c r="J407" s="20"/>
      <c r="K407" s="20"/>
      <c r="L407" s="20"/>
      <c r="M407" s="20"/>
      <c r="N407" s="20"/>
      <c r="O407" s="20"/>
      <c r="P407" s="20"/>
      <c r="Q407" s="20"/>
      <c r="R407" s="20"/>
      <c r="S407" s="20"/>
      <c r="T407" s="20"/>
      <c r="U407" s="20"/>
      <c r="V407" s="20"/>
      <c r="W407" s="20"/>
      <c r="X407" s="20"/>
      <c r="Y407" s="20"/>
      <c r="Z407" s="20"/>
      <c r="AA407" s="20"/>
      <c r="AB407" s="20"/>
      <c r="AC407" s="20"/>
      <c r="AD407" s="20"/>
      <c r="AE407" s="20"/>
      <c r="AF407" s="20"/>
      <c r="AG407" s="20"/>
      <c r="AH407" s="20"/>
      <c r="AI407" s="20"/>
      <c r="AJ407" s="20"/>
      <c r="AK407" s="20"/>
      <c r="AL407" s="20"/>
      <c r="AM407" s="20"/>
      <c r="AN407" s="20"/>
      <c r="AO407" s="20"/>
      <c r="AP407" s="20"/>
      <c r="AQ407" s="20"/>
      <c r="AR407" s="20"/>
      <c r="AS407" s="20"/>
      <c r="AT407" s="20"/>
      <c r="AU407" s="20"/>
    </row>
    <row r="408" spans="1:47" x14ac:dyDescent="0.3">
      <c r="A408" s="20"/>
      <c r="B408" s="20"/>
      <c r="C408" s="20"/>
      <c r="D408" s="20"/>
      <c r="E408" s="20"/>
      <c r="F408" s="20"/>
      <c r="G408" s="20"/>
      <c r="H408" s="20"/>
      <c r="I408" s="20"/>
      <c r="J408" s="20"/>
      <c r="K408" s="20"/>
      <c r="L408" s="20"/>
      <c r="M408" s="20"/>
      <c r="N408" s="20"/>
      <c r="O408" s="20"/>
      <c r="P408" s="20"/>
      <c r="Q408" s="20"/>
      <c r="R408" s="20"/>
      <c r="S408" s="20"/>
      <c r="T408" s="20"/>
      <c r="U408" s="20"/>
      <c r="V408" s="20"/>
      <c r="W408" s="20"/>
      <c r="X408" s="20"/>
      <c r="Y408" s="20"/>
      <c r="Z408" s="20"/>
      <c r="AA408" s="20"/>
      <c r="AB408" s="20"/>
      <c r="AC408" s="20"/>
      <c r="AD408" s="20"/>
      <c r="AE408" s="20"/>
      <c r="AF408" s="20"/>
      <c r="AG408" s="20"/>
      <c r="AH408" s="20"/>
      <c r="AI408" s="20"/>
      <c r="AJ408" s="20"/>
      <c r="AK408" s="20"/>
      <c r="AL408" s="20"/>
      <c r="AM408" s="20"/>
      <c r="AN408" s="20"/>
      <c r="AO408" s="20"/>
      <c r="AP408" s="20"/>
      <c r="AQ408" s="20"/>
      <c r="AR408" s="20"/>
      <c r="AS408" s="20"/>
      <c r="AT408" s="20"/>
      <c r="AU408" s="20"/>
    </row>
    <row r="409" spans="1:47" x14ac:dyDescent="0.3">
      <c r="A409" s="20"/>
      <c r="B409" s="20"/>
      <c r="C409" s="20"/>
      <c r="D409" s="20"/>
      <c r="E409" s="20"/>
      <c r="F409" s="20"/>
      <c r="G409" s="20"/>
      <c r="H409" s="20"/>
      <c r="I409" s="20"/>
      <c r="J409" s="20"/>
      <c r="K409" s="20"/>
      <c r="L409" s="20"/>
      <c r="M409" s="20"/>
      <c r="N409" s="20"/>
      <c r="O409" s="20"/>
      <c r="P409" s="20"/>
      <c r="Q409" s="20"/>
      <c r="R409" s="20"/>
      <c r="S409" s="20"/>
      <c r="T409" s="20"/>
      <c r="U409" s="20"/>
      <c r="V409" s="20"/>
      <c r="W409" s="20"/>
      <c r="X409" s="20"/>
      <c r="Y409" s="20"/>
      <c r="Z409" s="20"/>
      <c r="AA409" s="20"/>
      <c r="AB409" s="20"/>
      <c r="AC409" s="20"/>
      <c r="AD409" s="20"/>
      <c r="AE409" s="20"/>
      <c r="AF409" s="20"/>
      <c r="AG409" s="20"/>
      <c r="AH409" s="20"/>
      <c r="AI409" s="20"/>
      <c r="AJ409" s="20"/>
      <c r="AK409" s="20"/>
      <c r="AL409" s="20"/>
      <c r="AM409" s="20"/>
      <c r="AN409" s="20"/>
      <c r="AO409" s="20"/>
      <c r="AP409" s="20"/>
      <c r="AQ409" s="20"/>
      <c r="AR409" s="20"/>
      <c r="AS409" s="20"/>
      <c r="AT409" s="20"/>
      <c r="AU409" s="20"/>
    </row>
    <row r="410" spans="1:47" x14ac:dyDescent="0.3">
      <c r="A410" s="20"/>
      <c r="B410" s="20"/>
      <c r="C410" s="20"/>
      <c r="D410" s="20"/>
      <c r="E410" s="20"/>
      <c r="F410" s="20"/>
      <c r="G410" s="20"/>
      <c r="H410" s="20"/>
      <c r="I410" s="20"/>
      <c r="J410" s="20"/>
      <c r="K410" s="20"/>
      <c r="L410" s="20"/>
      <c r="M410" s="20"/>
      <c r="N410" s="20"/>
      <c r="O410" s="20"/>
      <c r="P410" s="20"/>
      <c r="Q410" s="20"/>
      <c r="R410" s="20"/>
      <c r="S410" s="20"/>
      <c r="T410" s="20"/>
      <c r="U410" s="20"/>
      <c r="V410" s="20"/>
      <c r="W410" s="20"/>
      <c r="X410" s="20"/>
      <c r="Y410" s="20"/>
      <c r="Z410" s="20"/>
      <c r="AA410" s="20"/>
      <c r="AB410" s="20"/>
      <c r="AC410" s="20"/>
      <c r="AD410" s="20"/>
      <c r="AE410" s="20"/>
      <c r="AF410" s="20"/>
      <c r="AG410" s="20"/>
      <c r="AH410" s="20"/>
      <c r="AI410" s="20"/>
      <c r="AJ410" s="20"/>
      <c r="AK410" s="20"/>
      <c r="AL410" s="20"/>
      <c r="AM410" s="20"/>
      <c r="AN410" s="20"/>
      <c r="AO410" s="20"/>
      <c r="AP410" s="20"/>
      <c r="AQ410" s="20"/>
      <c r="AR410" s="20"/>
      <c r="AS410" s="20"/>
      <c r="AT410" s="20"/>
      <c r="AU410" s="20"/>
    </row>
    <row r="411" spans="1:47" x14ac:dyDescent="0.3">
      <c r="A411" s="20"/>
      <c r="B411" s="20"/>
      <c r="C411" s="20"/>
      <c r="D411" s="20"/>
      <c r="E411" s="20"/>
      <c r="F411" s="20"/>
      <c r="G411" s="20"/>
      <c r="H411" s="20"/>
      <c r="I411" s="20"/>
      <c r="J411" s="20"/>
      <c r="K411" s="20"/>
      <c r="L411" s="20"/>
      <c r="M411" s="20"/>
      <c r="N411" s="20"/>
      <c r="O411" s="20"/>
      <c r="P411" s="20"/>
      <c r="Q411" s="20"/>
      <c r="R411" s="20"/>
      <c r="S411" s="20"/>
      <c r="T411" s="20"/>
      <c r="U411" s="20"/>
      <c r="V411" s="20"/>
      <c r="W411" s="20"/>
      <c r="X411" s="20"/>
      <c r="Y411" s="20"/>
      <c r="Z411" s="20"/>
      <c r="AA411" s="20"/>
      <c r="AB411" s="20"/>
      <c r="AC411" s="20"/>
      <c r="AD411" s="20"/>
      <c r="AE411" s="20"/>
      <c r="AF411" s="20"/>
      <c r="AG411" s="20"/>
      <c r="AH411" s="20"/>
      <c r="AI411" s="20"/>
      <c r="AJ411" s="20"/>
      <c r="AK411" s="20"/>
      <c r="AL411" s="20"/>
      <c r="AM411" s="20"/>
      <c r="AN411" s="20"/>
      <c r="AO411" s="20"/>
      <c r="AP411" s="20"/>
      <c r="AQ411" s="20"/>
      <c r="AR411" s="20"/>
      <c r="AS411" s="20"/>
      <c r="AT411" s="20"/>
      <c r="AU411" s="20"/>
    </row>
    <row r="412" spans="1:47" x14ac:dyDescent="0.3">
      <c r="A412" s="20"/>
      <c r="B412" s="20"/>
      <c r="C412" s="20"/>
      <c r="D412" s="20"/>
      <c r="E412" s="20"/>
      <c r="F412" s="20"/>
      <c r="G412" s="20"/>
      <c r="H412" s="20"/>
      <c r="I412" s="20"/>
      <c r="J412" s="20"/>
      <c r="K412" s="20"/>
      <c r="L412" s="20"/>
      <c r="M412" s="20"/>
      <c r="N412" s="20"/>
      <c r="O412" s="20"/>
      <c r="P412" s="20"/>
      <c r="Q412" s="20"/>
      <c r="R412" s="20"/>
      <c r="S412" s="20"/>
      <c r="T412" s="20"/>
      <c r="U412" s="20"/>
      <c r="V412" s="20"/>
      <c r="W412" s="20"/>
      <c r="X412" s="20"/>
      <c r="Y412" s="20"/>
      <c r="Z412" s="20"/>
      <c r="AA412" s="20"/>
      <c r="AB412" s="20"/>
      <c r="AC412" s="20"/>
      <c r="AD412" s="20"/>
      <c r="AE412" s="20"/>
      <c r="AF412" s="20"/>
      <c r="AG412" s="20"/>
      <c r="AH412" s="20"/>
      <c r="AI412" s="20"/>
      <c r="AJ412" s="20"/>
      <c r="AK412" s="20"/>
      <c r="AL412" s="20"/>
      <c r="AM412" s="20"/>
      <c r="AN412" s="20"/>
      <c r="AO412" s="20"/>
      <c r="AP412" s="20"/>
      <c r="AQ412" s="20"/>
      <c r="AR412" s="20"/>
      <c r="AS412" s="20"/>
      <c r="AT412" s="20"/>
      <c r="AU412" s="20"/>
    </row>
    <row r="413" spans="1:47" x14ac:dyDescent="0.3">
      <c r="A413" s="20"/>
      <c r="B413" s="20"/>
      <c r="C413" s="20"/>
      <c r="D413" s="20"/>
      <c r="E413" s="20"/>
      <c r="F413" s="20"/>
      <c r="G413" s="20"/>
      <c r="H413" s="20"/>
      <c r="I413" s="20"/>
      <c r="J413" s="20"/>
      <c r="K413" s="20"/>
      <c r="L413" s="20"/>
      <c r="M413" s="20"/>
      <c r="N413" s="20"/>
      <c r="O413" s="20"/>
      <c r="P413" s="20"/>
      <c r="Q413" s="20"/>
      <c r="R413" s="20"/>
      <c r="S413" s="20"/>
      <c r="T413" s="20"/>
      <c r="U413" s="20"/>
      <c r="V413" s="20"/>
      <c r="W413" s="20"/>
      <c r="X413" s="20"/>
      <c r="Y413" s="20"/>
      <c r="Z413" s="20"/>
      <c r="AA413" s="20"/>
      <c r="AB413" s="20"/>
      <c r="AC413" s="20"/>
      <c r="AD413" s="20"/>
      <c r="AE413" s="20"/>
      <c r="AF413" s="20"/>
      <c r="AG413" s="20"/>
      <c r="AH413" s="20"/>
      <c r="AI413" s="20"/>
      <c r="AJ413" s="20"/>
      <c r="AK413" s="20"/>
      <c r="AL413" s="20"/>
      <c r="AM413" s="20"/>
      <c r="AN413" s="20"/>
      <c r="AO413" s="20"/>
      <c r="AP413" s="20"/>
      <c r="AQ413" s="20"/>
      <c r="AR413" s="20"/>
      <c r="AS413" s="20"/>
      <c r="AT413" s="20"/>
      <c r="AU413" s="20"/>
    </row>
    <row r="414" spans="1:47" x14ac:dyDescent="0.3">
      <c r="A414" s="20"/>
      <c r="B414" s="20"/>
      <c r="C414" s="20"/>
      <c r="D414" s="20"/>
      <c r="E414" s="20"/>
      <c r="F414" s="20"/>
      <c r="G414" s="20"/>
      <c r="H414" s="20"/>
      <c r="I414" s="20"/>
      <c r="J414" s="20"/>
      <c r="K414" s="20"/>
      <c r="L414" s="20"/>
      <c r="M414" s="20"/>
      <c r="N414" s="20"/>
      <c r="O414" s="20"/>
      <c r="P414" s="20"/>
      <c r="Q414" s="20"/>
      <c r="R414" s="20"/>
      <c r="S414" s="20"/>
      <c r="T414" s="20"/>
      <c r="U414" s="20"/>
      <c r="V414" s="20"/>
      <c r="W414" s="20"/>
      <c r="X414" s="20"/>
      <c r="Y414" s="20"/>
      <c r="Z414" s="20"/>
      <c r="AA414" s="20"/>
      <c r="AB414" s="20"/>
      <c r="AC414" s="20"/>
      <c r="AD414" s="20"/>
      <c r="AE414" s="20"/>
      <c r="AF414" s="20"/>
      <c r="AG414" s="20"/>
      <c r="AH414" s="20"/>
      <c r="AI414" s="20"/>
      <c r="AJ414" s="20"/>
      <c r="AK414" s="20"/>
      <c r="AL414" s="20"/>
      <c r="AM414" s="20"/>
      <c r="AN414" s="20"/>
      <c r="AO414" s="20"/>
      <c r="AP414" s="20"/>
      <c r="AQ414" s="20"/>
      <c r="AR414" s="20"/>
      <c r="AS414" s="20"/>
      <c r="AT414" s="20"/>
      <c r="AU414" s="20"/>
    </row>
    <row r="415" spans="1:47" x14ac:dyDescent="0.3">
      <c r="A415" s="20"/>
      <c r="B415" s="20"/>
      <c r="C415" s="20"/>
      <c r="D415" s="20"/>
      <c r="E415" s="20"/>
      <c r="F415" s="20"/>
      <c r="G415" s="20"/>
      <c r="H415" s="20"/>
      <c r="I415" s="20"/>
      <c r="J415" s="20"/>
      <c r="K415" s="20"/>
      <c r="L415" s="20"/>
      <c r="M415" s="20"/>
      <c r="N415" s="20"/>
      <c r="O415" s="20"/>
      <c r="P415" s="20"/>
      <c r="Q415" s="20"/>
      <c r="R415" s="20"/>
      <c r="S415" s="20"/>
      <c r="T415" s="20"/>
      <c r="U415" s="20"/>
      <c r="V415" s="20"/>
      <c r="W415" s="20"/>
      <c r="X415" s="20"/>
      <c r="Y415" s="20"/>
      <c r="Z415" s="20"/>
      <c r="AA415" s="20"/>
      <c r="AB415" s="20"/>
      <c r="AC415" s="20"/>
      <c r="AD415" s="20"/>
      <c r="AE415" s="20"/>
      <c r="AF415" s="20"/>
      <c r="AG415" s="20"/>
      <c r="AH415" s="20"/>
      <c r="AI415" s="20"/>
      <c r="AJ415" s="20"/>
      <c r="AK415" s="20"/>
      <c r="AL415" s="20"/>
      <c r="AM415" s="20"/>
      <c r="AN415" s="20"/>
      <c r="AO415" s="20"/>
      <c r="AP415" s="20"/>
      <c r="AQ415" s="20"/>
      <c r="AR415" s="20"/>
      <c r="AS415" s="20"/>
      <c r="AT415" s="20"/>
      <c r="AU415" s="20"/>
    </row>
    <row r="416" spans="1:47" x14ac:dyDescent="0.3">
      <c r="A416" s="20"/>
      <c r="B416" s="20"/>
      <c r="C416" s="20"/>
      <c r="D416" s="20"/>
      <c r="E416" s="20"/>
      <c r="F416" s="20"/>
      <c r="G416" s="20"/>
      <c r="H416" s="20"/>
      <c r="I416" s="20"/>
      <c r="J416" s="20"/>
      <c r="K416" s="20"/>
      <c r="L416" s="20"/>
      <c r="M416" s="20"/>
      <c r="N416" s="20"/>
      <c r="O416" s="20"/>
      <c r="P416" s="20"/>
      <c r="Q416" s="20"/>
      <c r="R416" s="20"/>
      <c r="S416" s="20"/>
      <c r="T416" s="20"/>
      <c r="U416" s="20"/>
      <c r="V416" s="20"/>
      <c r="W416" s="20"/>
      <c r="X416" s="20"/>
      <c r="Y416" s="20"/>
      <c r="Z416" s="20"/>
      <c r="AA416" s="20"/>
      <c r="AB416" s="20"/>
      <c r="AC416" s="20"/>
      <c r="AD416" s="20"/>
      <c r="AE416" s="20"/>
      <c r="AF416" s="20"/>
      <c r="AG416" s="20"/>
      <c r="AH416" s="20"/>
      <c r="AI416" s="20"/>
      <c r="AJ416" s="20"/>
      <c r="AK416" s="20"/>
      <c r="AL416" s="20"/>
      <c r="AM416" s="20"/>
      <c r="AN416" s="20"/>
      <c r="AO416" s="20"/>
      <c r="AP416" s="20"/>
      <c r="AQ416" s="20"/>
      <c r="AR416" s="20"/>
      <c r="AS416" s="20"/>
      <c r="AT416" s="20"/>
      <c r="AU416" s="20"/>
    </row>
    <row r="417" spans="1:47" x14ac:dyDescent="0.3">
      <c r="A417" s="20"/>
      <c r="B417" s="20"/>
      <c r="C417" s="20"/>
      <c r="D417" s="20"/>
      <c r="E417" s="20"/>
      <c r="F417" s="20"/>
      <c r="G417" s="20"/>
      <c r="H417" s="20"/>
      <c r="I417" s="20"/>
      <c r="J417" s="20"/>
      <c r="K417" s="20"/>
      <c r="L417" s="20"/>
      <c r="M417" s="20"/>
      <c r="N417" s="20"/>
      <c r="O417" s="20"/>
      <c r="P417" s="20"/>
      <c r="Q417" s="20"/>
      <c r="R417" s="20"/>
      <c r="S417" s="20"/>
      <c r="T417" s="20"/>
      <c r="U417" s="20"/>
      <c r="V417" s="20"/>
      <c r="W417" s="20"/>
      <c r="X417" s="20"/>
      <c r="Y417" s="20"/>
      <c r="Z417" s="20"/>
      <c r="AA417" s="20"/>
      <c r="AB417" s="20"/>
      <c r="AC417" s="20"/>
      <c r="AD417" s="20"/>
      <c r="AE417" s="20"/>
      <c r="AF417" s="20"/>
      <c r="AG417" s="20"/>
      <c r="AH417" s="20"/>
      <c r="AI417" s="20"/>
      <c r="AJ417" s="20"/>
      <c r="AK417" s="20"/>
      <c r="AL417" s="20"/>
      <c r="AM417" s="20"/>
      <c r="AN417" s="20"/>
      <c r="AO417" s="20"/>
      <c r="AP417" s="20"/>
      <c r="AQ417" s="20"/>
      <c r="AR417" s="20"/>
      <c r="AS417" s="20"/>
      <c r="AT417" s="20"/>
      <c r="AU417" s="20"/>
    </row>
    <row r="418" spans="1:47" x14ac:dyDescent="0.3">
      <c r="A418" s="20"/>
      <c r="B418" s="20"/>
      <c r="C418" s="20"/>
      <c r="D418" s="20"/>
      <c r="E418" s="20"/>
      <c r="F418" s="20"/>
      <c r="G418" s="20"/>
      <c r="H418" s="20"/>
      <c r="I418" s="20"/>
      <c r="J418" s="20"/>
      <c r="K418" s="20"/>
      <c r="L418" s="20"/>
      <c r="M418" s="20"/>
      <c r="N418" s="20"/>
      <c r="O418" s="20"/>
      <c r="P418" s="20"/>
      <c r="Q418" s="20"/>
      <c r="R418" s="20"/>
      <c r="S418" s="20"/>
      <c r="T418" s="20"/>
      <c r="U418" s="20"/>
      <c r="V418" s="20"/>
      <c r="W418" s="20"/>
      <c r="X418" s="20"/>
      <c r="Y418" s="20"/>
      <c r="Z418" s="20"/>
      <c r="AA418" s="20"/>
      <c r="AB418" s="20"/>
      <c r="AC418" s="20"/>
      <c r="AD418" s="20"/>
      <c r="AE418" s="20"/>
      <c r="AF418" s="20"/>
      <c r="AG418" s="20"/>
      <c r="AH418" s="20"/>
      <c r="AI418" s="20"/>
      <c r="AJ418" s="20"/>
      <c r="AK418" s="20"/>
      <c r="AL418" s="20"/>
      <c r="AM418" s="20"/>
      <c r="AN418" s="20"/>
      <c r="AO418" s="20"/>
      <c r="AP418" s="20"/>
      <c r="AQ418" s="20"/>
      <c r="AR418" s="20"/>
      <c r="AS418" s="20"/>
      <c r="AT418" s="20"/>
      <c r="AU418" s="20"/>
    </row>
    <row r="419" spans="1:47" x14ac:dyDescent="0.3">
      <c r="A419" s="20"/>
      <c r="B419" s="20"/>
      <c r="C419" s="20"/>
      <c r="D419" s="20"/>
      <c r="E419" s="20"/>
      <c r="F419" s="20"/>
      <c r="G419" s="20"/>
      <c r="H419" s="20"/>
      <c r="I419" s="20"/>
      <c r="J419" s="20"/>
      <c r="K419" s="20"/>
      <c r="L419" s="20"/>
      <c r="M419" s="20"/>
      <c r="N419" s="20"/>
      <c r="O419" s="20"/>
      <c r="P419" s="20"/>
      <c r="Q419" s="20"/>
      <c r="R419" s="20"/>
      <c r="S419" s="20"/>
      <c r="T419" s="20"/>
      <c r="U419" s="20"/>
      <c r="V419" s="20"/>
      <c r="W419" s="20"/>
      <c r="X419" s="20"/>
      <c r="Y419" s="20"/>
      <c r="Z419" s="20"/>
      <c r="AA419" s="20"/>
      <c r="AB419" s="20"/>
      <c r="AC419" s="20"/>
      <c r="AD419" s="20"/>
      <c r="AE419" s="20"/>
      <c r="AF419" s="20"/>
      <c r="AG419" s="20"/>
      <c r="AH419" s="20"/>
      <c r="AI419" s="20"/>
      <c r="AJ419" s="20"/>
      <c r="AK419" s="20"/>
      <c r="AL419" s="20"/>
      <c r="AM419" s="20"/>
      <c r="AN419" s="20"/>
      <c r="AO419" s="20"/>
      <c r="AP419" s="20"/>
      <c r="AQ419" s="20"/>
      <c r="AR419" s="20"/>
      <c r="AS419" s="20"/>
      <c r="AT419" s="20"/>
      <c r="AU419" s="20"/>
    </row>
    <row r="420" spans="1:47" x14ac:dyDescent="0.3">
      <c r="A420" s="20"/>
      <c r="B420" s="20"/>
      <c r="C420" s="20"/>
      <c r="D420" s="20"/>
      <c r="E420" s="20"/>
      <c r="F420" s="20"/>
      <c r="G420" s="20"/>
      <c r="H420" s="20"/>
      <c r="I420" s="20"/>
      <c r="J420" s="20"/>
      <c r="K420" s="20"/>
      <c r="L420" s="20"/>
      <c r="M420" s="20"/>
      <c r="N420" s="20"/>
      <c r="O420" s="20"/>
      <c r="P420" s="20"/>
      <c r="Q420" s="20"/>
      <c r="R420" s="20"/>
      <c r="S420" s="20"/>
      <c r="T420" s="20"/>
      <c r="U420" s="20"/>
      <c r="V420" s="20"/>
      <c r="W420" s="20"/>
      <c r="X420" s="20"/>
      <c r="Y420" s="20"/>
      <c r="Z420" s="20"/>
      <c r="AA420" s="20"/>
      <c r="AB420" s="20"/>
      <c r="AC420" s="20"/>
      <c r="AD420" s="20"/>
      <c r="AE420" s="20"/>
      <c r="AF420" s="20"/>
      <c r="AG420" s="20"/>
      <c r="AH420" s="20"/>
      <c r="AI420" s="20"/>
      <c r="AJ420" s="20"/>
      <c r="AK420" s="20"/>
      <c r="AL420" s="20"/>
      <c r="AM420" s="20"/>
      <c r="AN420" s="20"/>
      <c r="AO420" s="20"/>
      <c r="AP420" s="20"/>
      <c r="AQ420" s="20"/>
      <c r="AR420" s="20"/>
      <c r="AS420" s="20"/>
      <c r="AT420" s="20"/>
      <c r="AU420" s="20"/>
    </row>
    <row r="421" spans="1:47" x14ac:dyDescent="0.3">
      <c r="A421" s="20"/>
      <c r="B421" s="20"/>
      <c r="C421" s="20"/>
      <c r="D421" s="20"/>
      <c r="E421" s="20"/>
      <c r="F421" s="20"/>
      <c r="G421" s="20"/>
      <c r="H421" s="20"/>
      <c r="I421" s="20"/>
      <c r="J421" s="20"/>
      <c r="K421" s="20"/>
      <c r="L421" s="20"/>
      <c r="M421" s="20"/>
      <c r="N421" s="20"/>
      <c r="O421" s="20"/>
      <c r="P421" s="20"/>
      <c r="Q421" s="20"/>
      <c r="R421" s="20"/>
      <c r="S421" s="20"/>
      <c r="T421" s="20"/>
      <c r="U421" s="20"/>
      <c r="V421" s="20"/>
      <c r="W421" s="20"/>
      <c r="X421" s="20"/>
      <c r="Y421" s="20"/>
      <c r="Z421" s="20"/>
      <c r="AA421" s="20"/>
      <c r="AB421" s="20"/>
      <c r="AC421" s="20"/>
      <c r="AD421" s="20"/>
      <c r="AE421" s="20"/>
      <c r="AF421" s="20"/>
      <c r="AG421" s="20"/>
      <c r="AH421" s="20"/>
      <c r="AI421" s="20"/>
      <c r="AJ421" s="20"/>
      <c r="AK421" s="20"/>
      <c r="AL421" s="20"/>
      <c r="AM421" s="20"/>
      <c r="AN421" s="20"/>
      <c r="AO421" s="20"/>
      <c r="AP421" s="20"/>
      <c r="AQ421" s="20"/>
      <c r="AR421" s="20"/>
      <c r="AS421" s="20"/>
      <c r="AT421" s="20"/>
      <c r="AU421" s="20"/>
    </row>
    <row r="422" spans="1:47" x14ac:dyDescent="0.3">
      <c r="A422" s="20"/>
      <c r="B422" s="20"/>
      <c r="C422" s="20"/>
      <c r="D422" s="20"/>
      <c r="E422" s="20"/>
      <c r="F422" s="20"/>
      <c r="G422" s="20"/>
      <c r="H422" s="20"/>
      <c r="I422" s="20"/>
      <c r="J422" s="20"/>
      <c r="K422" s="20"/>
      <c r="L422" s="20"/>
      <c r="M422" s="20"/>
      <c r="N422" s="20"/>
      <c r="O422" s="20"/>
      <c r="P422" s="20"/>
      <c r="Q422" s="20"/>
      <c r="R422" s="20"/>
      <c r="S422" s="20"/>
      <c r="T422" s="20"/>
      <c r="U422" s="20"/>
      <c r="V422" s="20"/>
      <c r="W422" s="20"/>
      <c r="X422" s="20"/>
      <c r="Y422" s="20"/>
      <c r="Z422" s="20"/>
      <c r="AA422" s="20"/>
      <c r="AB422" s="20"/>
      <c r="AC422" s="20"/>
      <c r="AD422" s="20"/>
      <c r="AE422" s="20"/>
      <c r="AF422" s="20"/>
      <c r="AG422" s="20"/>
      <c r="AH422" s="20"/>
      <c r="AI422" s="20"/>
      <c r="AJ422" s="20"/>
      <c r="AK422" s="20"/>
      <c r="AL422" s="20"/>
      <c r="AM422" s="20"/>
      <c r="AN422" s="20"/>
      <c r="AO422" s="20"/>
      <c r="AP422" s="20"/>
      <c r="AQ422" s="20"/>
      <c r="AR422" s="20"/>
      <c r="AS422" s="20"/>
      <c r="AT422" s="20"/>
      <c r="AU422" s="20"/>
    </row>
    <row r="423" spans="1:47" x14ac:dyDescent="0.3">
      <c r="A423" s="20"/>
      <c r="B423" s="20"/>
      <c r="C423" s="20"/>
      <c r="D423" s="20"/>
      <c r="E423" s="20"/>
      <c r="F423" s="20"/>
      <c r="G423" s="20"/>
      <c r="H423" s="20"/>
      <c r="I423" s="20"/>
      <c r="J423" s="20"/>
      <c r="K423" s="20"/>
      <c r="L423" s="20"/>
      <c r="M423" s="20"/>
      <c r="N423" s="20"/>
      <c r="O423" s="20"/>
      <c r="P423" s="20"/>
      <c r="Q423" s="20"/>
      <c r="R423" s="20"/>
      <c r="S423" s="20"/>
      <c r="T423" s="20"/>
      <c r="U423" s="20"/>
      <c r="V423" s="20"/>
      <c r="W423" s="20"/>
      <c r="X423" s="20"/>
      <c r="Y423" s="20"/>
      <c r="Z423" s="20"/>
      <c r="AA423" s="20"/>
      <c r="AB423" s="20"/>
      <c r="AC423" s="20"/>
      <c r="AD423" s="20"/>
      <c r="AE423" s="20"/>
      <c r="AF423" s="20"/>
      <c r="AG423" s="20"/>
      <c r="AH423" s="20"/>
      <c r="AI423" s="20"/>
      <c r="AJ423" s="20"/>
      <c r="AK423" s="20"/>
      <c r="AL423" s="20"/>
      <c r="AM423" s="20"/>
      <c r="AN423" s="20"/>
      <c r="AO423" s="20"/>
      <c r="AP423" s="20"/>
      <c r="AQ423" s="20"/>
      <c r="AR423" s="20"/>
      <c r="AS423" s="20"/>
      <c r="AT423" s="20"/>
      <c r="AU423" s="20"/>
    </row>
    <row r="424" spans="1:47" x14ac:dyDescent="0.3">
      <c r="A424" s="20"/>
      <c r="B424" s="20"/>
      <c r="C424" s="20"/>
      <c r="D424" s="20"/>
      <c r="E424" s="20"/>
      <c r="F424" s="20"/>
      <c r="G424" s="20"/>
      <c r="H424" s="20"/>
      <c r="I424" s="20"/>
      <c r="J424" s="20"/>
      <c r="K424" s="20"/>
      <c r="L424" s="20"/>
      <c r="M424" s="20"/>
      <c r="N424" s="20"/>
      <c r="O424" s="20"/>
      <c r="P424" s="20"/>
      <c r="Q424" s="20"/>
      <c r="R424" s="20"/>
      <c r="S424" s="20"/>
      <c r="T424" s="20"/>
      <c r="U424" s="20"/>
      <c r="V424" s="20"/>
      <c r="W424" s="20"/>
      <c r="X424" s="20"/>
      <c r="Y424" s="20"/>
      <c r="Z424" s="20"/>
      <c r="AA424" s="20"/>
      <c r="AB424" s="20"/>
      <c r="AC424" s="20"/>
      <c r="AD424" s="20"/>
      <c r="AE424" s="20"/>
      <c r="AF424" s="20"/>
      <c r="AG424" s="20"/>
      <c r="AH424" s="20"/>
      <c r="AI424" s="20"/>
      <c r="AJ424" s="20"/>
      <c r="AK424" s="20"/>
      <c r="AL424" s="20"/>
      <c r="AM424" s="20"/>
      <c r="AN424" s="20"/>
      <c r="AO424" s="20"/>
      <c r="AP424" s="20"/>
      <c r="AQ424" s="20"/>
      <c r="AR424" s="20"/>
      <c r="AS424" s="20"/>
      <c r="AT424" s="20"/>
      <c r="AU424" s="20"/>
    </row>
    <row r="425" spans="1:47" x14ac:dyDescent="0.3">
      <c r="A425" s="20"/>
      <c r="B425" s="20"/>
      <c r="C425" s="20"/>
      <c r="D425" s="20"/>
      <c r="E425" s="20"/>
      <c r="F425" s="20"/>
      <c r="G425" s="20"/>
      <c r="H425" s="20"/>
      <c r="I425" s="20"/>
      <c r="J425" s="20"/>
      <c r="K425" s="20"/>
      <c r="L425" s="20"/>
      <c r="M425" s="20"/>
      <c r="N425" s="20"/>
      <c r="O425" s="20"/>
      <c r="P425" s="20"/>
      <c r="Q425" s="20"/>
      <c r="R425" s="20"/>
      <c r="S425" s="20"/>
      <c r="T425" s="20"/>
      <c r="U425" s="20"/>
      <c r="V425" s="20"/>
      <c r="W425" s="20"/>
      <c r="X425" s="20"/>
      <c r="Y425" s="20"/>
      <c r="Z425" s="20"/>
      <c r="AA425" s="20"/>
      <c r="AB425" s="20"/>
      <c r="AC425" s="20"/>
      <c r="AD425" s="20"/>
      <c r="AE425" s="20"/>
      <c r="AF425" s="20"/>
      <c r="AG425" s="20"/>
      <c r="AH425" s="20"/>
      <c r="AI425" s="20"/>
      <c r="AJ425" s="20"/>
      <c r="AK425" s="20"/>
      <c r="AL425" s="20"/>
      <c r="AM425" s="20"/>
      <c r="AN425" s="20"/>
      <c r="AO425" s="20"/>
      <c r="AP425" s="20"/>
      <c r="AQ425" s="20"/>
      <c r="AR425" s="20"/>
      <c r="AS425" s="20"/>
      <c r="AT425" s="20"/>
      <c r="AU425" s="20"/>
    </row>
    <row r="426" spans="1:47" x14ac:dyDescent="0.3">
      <c r="A426" s="20"/>
      <c r="B426" s="20"/>
      <c r="C426" s="20"/>
      <c r="D426" s="20"/>
      <c r="E426" s="20"/>
      <c r="F426" s="20"/>
      <c r="G426" s="20"/>
      <c r="H426" s="20"/>
      <c r="I426" s="20"/>
      <c r="J426" s="20"/>
      <c r="K426" s="20"/>
      <c r="L426" s="20"/>
      <c r="M426" s="20"/>
      <c r="N426" s="20"/>
      <c r="O426" s="20"/>
      <c r="P426" s="20"/>
      <c r="Q426" s="20"/>
      <c r="R426" s="20"/>
      <c r="S426" s="20"/>
      <c r="T426" s="20"/>
      <c r="U426" s="20"/>
      <c r="V426" s="20"/>
      <c r="W426" s="20"/>
      <c r="X426" s="20"/>
      <c r="Y426" s="20"/>
      <c r="Z426" s="20"/>
      <c r="AA426" s="20"/>
      <c r="AB426" s="20"/>
      <c r="AC426" s="20"/>
      <c r="AD426" s="20"/>
      <c r="AE426" s="20"/>
      <c r="AF426" s="20"/>
      <c r="AG426" s="20"/>
      <c r="AH426" s="20"/>
      <c r="AI426" s="20"/>
      <c r="AJ426" s="20"/>
      <c r="AK426" s="20"/>
      <c r="AL426" s="20"/>
      <c r="AM426" s="20"/>
      <c r="AN426" s="20"/>
      <c r="AO426" s="20"/>
      <c r="AP426" s="20"/>
      <c r="AQ426" s="20"/>
      <c r="AR426" s="20"/>
      <c r="AS426" s="20"/>
      <c r="AT426" s="20"/>
      <c r="AU426" s="20"/>
    </row>
    <row r="427" spans="1:47" x14ac:dyDescent="0.3">
      <c r="A427" s="20"/>
      <c r="B427" s="20"/>
      <c r="C427" s="20"/>
      <c r="D427" s="20"/>
      <c r="E427" s="20"/>
      <c r="F427" s="20"/>
      <c r="G427" s="20"/>
      <c r="H427" s="20"/>
      <c r="I427" s="20"/>
      <c r="J427" s="20"/>
      <c r="K427" s="20"/>
      <c r="L427" s="20"/>
      <c r="M427" s="20"/>
      <c r="N427" s="20"/>
      <c r="O427" s="20"/>
      <c r="P427" s="20"/>
      <c r="Q427" s="20"/>
      <c r="R427" s="20"/>
      <c r="S427" s="20"/>
      <c r="T427" s="20"/>
      <c r="U427" s="20"/>
      <c r="V427" s="20"/>
      <c r="W427" s="20"/>
      <c r="X427" s="20"/>
      <c r="Y427" s="20"/>
      <c r="Z427" s="20"/>
      <c r="AA427" s="20"/>
      <c r="AB427" s="20"/>
      <c r="AC427" s="20"/>
      <c r="AD427" s="20"/>
      <c r="AE427" s="20"/>
      <c r="AF427" s="20"/>
      <c r="AG427" s="20"/>
      <c r="AH427" s="20"/>
      <c r="AI427" s="20"/>
      <c r="AJ427" s="20"/>
      <c r="AK427" s="20"/>
      <c r="AL427" s="20"/>
      <c r="AM427" s="20"/>
      <c r="AN427" s="20"/>
      <c r="AO427" s="20"/>
      <c r="AP427" s="20"/>
      <c r="AQ427" s="20"/>
      <c r="AR427" s="20"/>
      <c r="AS427" s="20"/>
      <c r="AT427" s="20"/>
      <c r="AU427" s="20"/>
    </row>
    <row r="428" spans="1:47" x14ac:dyDescent="0.3">
      <c r="A428" s="20"/>
      <c r="B428" s="20"/>
      <c r="C428" s="20"/>
      <c r="D428" s="20"/>
      <c r="E428" s="20"/>
      <c r="F428" s="20"/>
      <c r="G428" s="20"/>
      <c r="H428" s="20"/>
      <c r="I428" s="20"/>
      <c r="J428" s="20"/>
      <c r="K428" s="20"/>
      <c r="L428" s="20"/>
      <c r="M428" s="20"/>
      <c r="N428" s="20"/>
      <c r="O428" s="20"/>
      <c r="P428" s="20"/>
      <c r="Q428" s="20"/>
      <c r="R428" s="20"/>
      <c r="S428" s="20"/>
      <c r="T428" s="20"/>
      <c r="U428" s="20"/>
      <c r="V428" s="20"/>
      <c r="W428" s="20"/>
      <c r="X428" s="20"/>
      <c r="Y428" s="20"/>
      <c r="Z428" s="20"/>
      <c r="AA428" s="20"/>
      <c r="AB428" s="20"/>
      <c r="AC428" s="20"/>
      <c r="AD428" s="20"/>
      <c r="AE428" s="20"/>
      <c r="AF428" s="20"/>
      <c r="AG428" s="20"/>
      <c r="AH428" s="20"/>
      <c r="AI428" s="20"/>
      <c r="AJ428" s="20"/>
      <c r="AK428" s="20"/>
      <c r="AL428" s="20"/>
      <c r="AM428" s="20"/>
      <c r="AN428" s="20"/>
      <c r="AO428" s="20"/>
      <c r="AP428" s="20"/>
      <c r="AQ428" s="20"/>
      <c r="AR428" s="20"/>
      <c r="AS428" s="20"/>
      <c r="AT428" s="20"/>
      <c r="AU428" s="20"/>
    </row>
    <row r="429" spans="1:47" x14ac:dyDescent="0.3">
      <c r="A429" s="20"/>
      <c r="B429" s="20"/>
      <c r="C429" s="20"/>
      <c r="D429" s="20"/>
      <c r="E429" s="20"/>
      <c r="F429" s="20"/>
      <c r="G429" s="20"/>
      <c r="H429" s="20"/>
      <c r="I429" s="20"/>
      <c r="J429" s="20"/>
      <c r="K429" s="20"/>
      <c r="L429" s="20"/>
      <c r="M429" s="20"/>
      <c r="N429" s="20"/>
      <c r="O429" s="20"/>
      <c r="P429" s="20"/>
      <c r="Q429" s="20"/>
      <c r="R429" s="20"/>
      <c r="S429" s="20"/>
      <c r="T429" s="20"/>
      <c r="U429" s="20"/>
      <c r="V429" s="20"/>
      <c r="W429" s="20"/>
      <c r="X429" s="20"/>
      <c r="Y429" s="20"/>
      <c r="Z429" s="20"/>
      <c r="AA429" s="20"/>
      <c r="AB429" s="20"/>
      <c r="AC429" s="20"/>
      <c r="AD429" s="20"/>
      <c r="AE429" s="20"/>
      <c r="AF429" s="20"/>
      <c r="AG429" s="20"/>
      <c r="AH429" s="20"/>
      <c r="AI429" s="20"/>
      <c r="AJ429" s="20"/>
      <c r="AK429" s="20"/>
      <c r="AL429" s="20"/>
      <c r="AM429" s="20"/>
      <c r="AN429" s="20"/>
      <c r="AO429" s="20"/>
      <c r="AP429" s="20"/>
      <c r="AQ429" s="20"/>
      <c r="AR429" s="20"/>
      <c r="AS429" s="20"/>
      <c r="AT429" s="20"/>
      <c r="AU429" s="20"/>
    </row>
    <row r="430" spans="1:47" x14ac:dyDescent="0.3">
      <c r="A430" s="20"/>
      <c r="B430" s="20"/>
      <c r="C430" s="20"/>
      <c r="D430" s="20"/>
      <c r="E430" s="20"/>
      <c r="F430" s="20"/>
      <c r="G430" s="20"/>
      <c r="H430" s="20"/>
      <c r="I430" s="20"/>
      <c r="J430" s="20"/>
      <c r="K430" s="20"/>
      <c r="L430" s="20"/>
      <c r="M430" s="20"/>
      <c r="N430" s="20"/>
      <c r="O430" s="20"/>
      <c r="P430" s="20"/>
      <c r="Q430" s="20"/>
      <c r="R430" s="20"/>
      <c r="S430" s="20"/>
      <c r="T430" s="20"/>
      <c r="U430" s="20"/>
      <c r="V430" s="20"/>
      <c r="W430" s="20"/>
      <c r="X430" s="20"/>
      <c r="Y430" s="20"/>
      <c r="Z430" s="20"/>
      <c r="AA430" s="20"/>
      <c r="AB430" s="20"/>
      <c r="AC430" s="20"/>
      <c r="AD430" s="20"/>
      <c r="AE430" s="20"/>
      <c r="AF430" s="20"/>
      <c r="AG430" s="20"/>
      <c r="AH430" s="20"/>
      <c r="AI430" s="20"/>
      <c r="AJ430" s="20"/>
      <c r="AK430" s="20"/>
      <c r="AL430" s="20"/>
      <c r="AM430" s="20"/>
      <c r="AN430" s="20"/>
      <c r="AO430" s="20"/>
      <c r="AP430" s="20"/>
      <c r="AQ430" s="20"/>
      <c r="AR430" s="20"/>
      <c r="AS430" s="20"/>
      <c r="AT430" s="20"/>
      <c r="AU430" s="20"/>
    </row>
    <row r="431" spans="1:47" x14ac:dyDescent="0.3">
      <c r="A431" s="20"/>
      <c r="B431" s="20"/>
      <c r="C431" s="20"/>
      <c r="D431" s="20"/>
      <c r="E431" s="20"/>
      <c r="F431" s="20"/>
      <c r="G431" s="20"/>
      <c r="H431" s="20"/>
      <c r="I431" s="20"/>
      <c r="J431" s="20"/>
      <c r="K431" s="20"/>
      <c r="L431" s="20"/>
      <c r="M431" s="20"/>
      <c r="N431" s="20"/>
      <c r="O431" s="20"/>
      <c r="P431" s="20"/>
      <c r="Q431" s="20"/>
      <c r="R431" s="20"/>
      <c r="S431" s="20"/>
      <c r="T431" s="20"/>
      <c r="U431" s="20"/>
      <c r="V431" s="20"/>
      <c r="W431" s="20"/>
      <c r="X431" s="20"/>
      <c r="Y431" s="20"/>
      <c r="Z431" s="20"/>
      <c r="AA431" s="20"/>
      <c r="AB431" s="20"/>
      <c r="AC431" s="20"/>
      <c r="AD431" s="20"/>
      <c r="AE431" s="20"/>
      <c r="AF431" s="20"/>
      <c r="AG431" s="20"/>
      <c r="AH431" s="20"/>
      <c r="AI431" s="20"/>
      <c r="AJ431" s="20"/>
      <c r="AK431" s="20"/>
      <c r="AL431" s="20"/>
      <c r="AM431" s="20"/>
      <c r="AN431" s="20"/>
      <c r="AO431" s="20"/>
      <c r="AP431" s="20"/>
      <c r="AQ431" s="20"/>
      <c r="AR431" s="20"/>
      <c r="AS431" s="20"/>
      <c r="AT431" s="20"/>
      <c r="AU431" s="20"/>
    </row>
    <row r="432" spans="1:47" x14ac:dyDescent="0.3">
      <c r="A432" s="20"/>
      <c r="B432" s="20"/>
      <c r="C432" s="20"/>
      <c r="D432" s="20"/>
      <c r="E432" s="20"/>
      <c r="F432" s="20"/>
      <c r="G432" s="20"/>
      <c r="H432" s="20"/>
      <c r="I432" s="20"/>
      <c r="J432" s="20"/>
      <c r="K432" s="20"/>
      <c r="L432" s="20"/>
      <c r="M432" s="20"/>
      <c r="N432" s="20"/>
      <c r="O432" s="20"/>
      <c r="P432" s="20"/>
      <c r="Q432" s="20"/>
      <c r="R432" s="20"/>
      <c r="S432" s="20"/>
      <c r="T432" s="20"/>
      <c r="U432" s="20"/>
      <c r="V432" s="20"/>
      <c r="W432" s="20"/>
      <c r="X432" s="20"/>
      <c r="Y432" s="20"/>
      <c r="Z432" s="20"/>
      <c r="AA432" s="20"/>
      <c r="AB432" s="20"/>
      <c r="AC432" s="20"/>
      <c r="AD432" s="20"/>
      <c r="AE432" s="20"/>
      <c r="AF432" s="20"/>
      <c r="AG432" s="20"/>
      <c r="AH432" s="20"/>
      <c r="AI432" s="20"/>
      <c r="AJ432" s="20"/>
      <c r="AK432" s="20"/>
      <c r="AL432" s="20"/>
      <c r="AM432" s="20"/>
      <c r="AN432" s="20"/>
      <c r="AO432" s="20"/>
      <c r="AP432" s="20"/>
      <c r="AQ432" s="20"/>
      <c r="AR432" s="20"/>
      <c r="AS432" s="20"/>
      <c r="AT432" s="20"/>
      <c r="AU432" s="20"/>
    </row>
    <row r="433" spans="1:47" x14ac:dyDescent="0.3">
      <c r="A433" s="20"/>
      <c r="B433" s="20"/>
      <c r="C433" s="20"/>
      <c r="D433" s="20"/>
      <c r="E433" s="20"/>
      <c r="F433" s="20"/>
      <c r="G433" s="20"/>
      <c r="H433" s="20"/>
      <c r="I433" s="20"/>
      <c r="J433" s="20"/>
      <c r="K433" s="20"/>
      <c r="L433" s="20"/>
      <c r="M433" s="20"/>
      <c r="N433" s="20"/>
      <c r="O433" s="20"/>
      <c r="P433" s="20"/>
      <c r="Q433" s="20"/>
      <c r="R433" s="20"/>
      <c r="S433" s="20"/>
      <c r="T433" s="20"/>
      <c r="U433" s="20"/>
      <c r="V433" s="20"/>
      <c r="W433" s="20"/>
      <c r="X433" s="20"/>
      <c r="Y433" s="20"/>
      <c r="Z433" s="20"/>
      <c r="AA433" s="20"/>
      <c r="AB433" s="20"/>
      <c r="AC433" s="20"/>
      <c r="AD433" s="20"/>
      <c r="AE433" s="20"/>
      <c r="AF433" s="20"/>
      <c r="AG433" s="20"/>
      <c r="AH433" s="20"/>
      <c r="AI433" s="20"/>
      <c r="AJ433" s="20"/>
      <c r="AK433" s="20"/>
      <c r="AL433" s="20"/>
      <c r="AM433" s="20"/>
      <c r="AN433" s="20"/>
      <c r="AO433" s="20"/>
      <c r="AP433" s="20"/>
      <c r="AQ433" s="20"/>
      <c r="AR433" s="20"/>
      <c r="AS433" s="20"/>
      <c r="AT433" s="20"/>
      <c r="AU433" s="20"/>
    </row>
    <row r="434" spans="1:47" x14ac:dyDescent="0.3">
      <c r="A434" s="20"/>
      <c r="B434" s="20"/>
      <c r="C434" s="20"/>
      <c r="D434" s="20"/>
      <c r="E434" s="20"/>
      <c r="F434" s="20"/>
      <c r="G434" s="20"/>
      <c r="H434" s="20"/>
      <c r="I434" s="20"/>
      <c r="J434" s="20"/>
      <c r="K434" s="20"/>
      <c r="L434" s="20"/>
      <c r="M434" s="20"/>
      <c r="N434" s="20"/>
      <c r="O434" s="20"/>
      <c r="P434" s="20"/>
      <c r="Q434" s="20"/>
      <c r="R434" s="20"/>
      <c r="S434" s="20"/>
      <c r="T434" s="20"/>
      <c r="U434" s="20"/>
      <c r="V434" s="20"/>
      <c r="W434" s="20"/>
      <c r="X434" s="20"/>
      <c r="Y434" s="20"/>
      <c r="Z434" s="20"/>
      <c r="AA434" s="20"/>
      <c r="AB434" s="20"/>
      <c r="AC434" s="20"/>
      <c r="AD434" s="20"/>
      <c r="AE434" s="20"/>
      <c r="AF434" s="20"/>
      <c r="AG434" s="20"/>
      <c r="AH434" s="20"/>
      <c r="AI434" s="20"/>
      <c r="AJ434" s="20"/>
      <c r="AK434" s="20"/>
      <c r="AL434" s="20"/>
      <c r="AM434" s="20"/>
      <c r="AN434" s="20"/>
      <c r="AO434" s="20"/>
      <c r="AP434" s="20"/>
      <c r="AQ434" s="20"/>
      <c r="AR434" s="20"/>
      <c r="AS434" s="20"/>
      <c r="AT434" s="20"/>
      <c r="AU434" s="20"/>
    </row>
    <row r="435" spans="1:47" x14ac:dyDescent="0.3">
      <c r="A435" s="20"/>
      <c r="B435" s="20"/>
      <c r="C435" s="20"/>
      <c r="D435" s="20"/>
      <c r="E435" s="20"/>
      <c r="F435" s="20"/>
      <c r="G435" s="20"/>
      <c r="H435" s="20"/>
      <c r="I435" s="20"/>
      <c r="J435" s="20"/>
      <c r="K435" s="20"/>
      <c r="L435" s="20"/>
      <c r="M435" s="20"/>
      <c r="N435" s="20"/>
      <c r="O435" s="20"/>
      <c r="P435" s="20"/>
      <c r="Q435" s="20"/>
      <c r="R435" s="20"/>
      <c r="S435" s="20"/>
      <c r="T435" s="20"/>
      <c r="U435" s="20"/>
      <c r="V435" s="20"/>
      <c r="W435" s="20"/>
      <c r="X435" s="20"/>
      <c r="Y435" s="20"/>
      <c r="Z435" s="20"/>
      <c r="AA435" s="20"/>
      <c r="AB435" s="20"/>
      <c r="AC435" s="20"/>
      <c r="AD435" s="20"/>
      <c r="AE435" s="20"/>
      <c r="AF435" s="20"/>
      <c r="AG435" s="20"/>
      <c r="AH435" s="20"/>
      <c r="AI435" s="20"/>
      <c r="AJ435" s="20"/>
      <c r="AK435" s="20"/>
      <c r="AL435" s="20"/>
      <c r="AM435" s="20"/>
      <c r="AN435" s="20"/>
      <c r="AO435" s="20"/>
      <c r="AP435" s="20"/>
      <c r="AQ435" s="20"/>
      <c r="AR435" s="20"/>
      <c r="AS435" s="20"/>
      <c r="AT435" s="20"/>
      <c r="AU435" s="20"/>
    </row>
    <row r="436" spans="1:47" x14ac:dyDescent="0.3">
      <c r="A436" s="20"/>
      <c r="B436" s="20"/>
      <c r="C436" s="20"/>
      <c r="D436" s="20"/>
      <c r="E436" s="20"/>
      <c r="F436" s="20"/>
      <c r="G436" s="20"/>
      <c r="H436" s="20"/>
      <c r="I436" s="20"/>
      <c r="J436" s="20"/>
      <c r="K436" s="20"/>
      <c r="L436" s="20"/>
      <c r="M436" s="20"/>
      <c r="N436" s="20"/>
      <c r="O436" s="20"/>
      <c r="P436" s="20"/>
      <c r="Q436" s="20"/>
      <c r="R436" s="20"/>
      <c r="S436" s="20"/>
      <c r="T436" s="20"/>
      <c r="U436" s="20"/>
      <c r="V436" s="20"/>
      <c r="W436" s="20"/>
      <c r="X436" s="20"/>
      <c r="Y436" s="20"/>
      <c r="Z436" s="20"/>
      <c r="AA436" s="20"/>
      <c r="AB436" s="20"/>
      <c r="AC436" s="20"/>
      <c r="AD436" s="20"/>
      <c r="AE436" s="20"/>
      <c r="AF436" s="20"/>
      <c r="AG436" s="20"/>
      <c r="AH436" s="20"/>
      <c r="AI436" s="20"/>
      <c r="AJ436" s="20"/>
      <c r="AK436" s="20"/>
      <c r="AL436" s="20"/>
      <c r="AM436" s="20"/>
      <c r="AN436" s="20"/>
      <c r="AO436" s="20"/>
      <c r="AP436" s="20"/>
      <c r="AQ436" s="20"/>
      <c r="AR436" s="20"/>
      <c r="AS436" s="20"/>
      <c r="AT436" s="20"/>
      <c r="AU436" s="20"/>
    </row>
    <row r="437" spans="1:47" x14ac:dyDescent="0.3">
      <c r="A437" s="20"/>
      <c r="B437" s="20"/>
      <c r="C437" s="20"/>
      <c r="D437" s="20"/>
      <c r="E437" s="20"/>
      <c r="F437" s="20"/>
      <c r="G437" s="20"/>
      <c r="H437" s="20"/>
      <c r="I437" s="20"/>
      <c r="J437" s="20"/>
      <c r="K437" s="20"/>
      <c r="L437" s="20"/>
      <c r="M437" s="20"/>
      <c r="N437" s="20"/>
      <c r="O437" s="20"/>
      <c r="P437" s="20"/>
      <c r="Q437" s="20"/>
      <c r="R437" s="20"/>
      <c r="S437" s="20"/>
      <c r="T437" s="20"/>
      <c r="U437" s="20"/>
      <c r="V437" s="20"/>
      <c r="W437" s="20"/>
      <c r="X437" s="20"/>
      <c r="Y437" s="20"/>
      <c r="Z437" s="20"/>
      <c r="AA437" s="20"/>
      <c r="AB437" s="20"/>
      <c r="AC437" s="20"/>
      <c r="AD437" s="20"/>
      <c r="AE437" s="20"/>
      <c r="AF437" s="20"/>
      <c r="AG437" s="20"/>
      <c r="AH437" s="20"/>
      <c r="AI437" s="20"/>
      <c r="AJ437" s="20"/>
      <c r="AK437" s="20"/>
      <c r="AL437" s="20"/>
      <c r="AM437" s="20"/>
      <c r="AN437" s="20"/>
      <c r="AO437" s="20"/>
      <c r="AP437" s="20"/>
      <c r="AQ437" s="20"/>
      <c r="AR437" s="20"/>
      <c r="AS437" s="20"/>
      <c r="AT437" s="20"/>
      <c r="AU437" s="20"/>
    </row>
    <row r="438" spans="1:47" x14ac:dyDescent="0.3">
      <c r="A438" s="20"/>
      <c r="B438" s="20"/>
      <c r="C438" s="20"/>
      <c r="D438" s="20"/>
      <c r="E438" s="20"/>
      <c r="F438" s="20"/>
      <c r="G438" s="20"/>
      <c r="H438" s="20"/>
      <c r="I438" s="20"/>
      <c r="J438" s="20"/>
      <c r="K438" s="20"/>
      <c r="L438" s="20"/>
      <c r="M438" s="20"/>
      <c r="N438" s="20"/>
      <c r="O438" s="20"/>
      <c r="P438" s="20"/>
      <c r="Q438" s="20"/>
      <c r="R438" s="20"/>
      <c r="S438" s="20"/>
      <c r="T438" s="20"/>
      <c r="U438" s="20"/>
      <c r="V438" s="20"/>
      <c r="W438" s="20"/>
      <c r="X438" s="20"/>
      <c r="Y438" s="20"/>
      <c r="Z438" s="20"/>
      <c r="AA438" s="20"/>
      <c r="AB438" s="20"/>
      <c r="AC438" s="20"/>
      <c r="AD438" s="20"/>
      <c r="AE438" s="20"/>
      <c r="AF438" s="20"/>
      <c r="AG438" s="20"/>
      <c r="AH438" s="20"/>
      <c r="AI438" s="20"/>
      <c r="AJ438" s="20"/>
      <c r="AK438" s="20"/>
      <c r="AL438" s="20"/>
      <c r="AM438" s="20"/>
      <c r="AN438" s="20"/>
      <c r="AO438" s="20"/>
      <c r="AP438" s="20"/>
      <c r="AQ438" s="20"/>
      <c r="AR438" s="20"/>
      <c r="AS438" s="20"/>
      <c r="AT438" s="20"/>
      <c r="AU438" s="20"/>
    </row>
    <row r="439" spans="1:47" x14ac:dyDescent="0.3">
      <c r="A439" s="20"/>
      <c r="B439" s="20"/>
      <c r="C439" s="20"/>
      <c r="D439" s="20"/>
      <c r="E439" s="20"/>
      <c r="F439" s="20"/>
      <c r="G439" s="20"/>
      <c r="H439" s="20"/>
      <c r="I439" s="20"/>
      <c r="J439" s="20"/>
      <c r="K439" s="20"/>
      <c r="L439" s="20"/>
      <c r="M439" s="20"/>
      <c r="N439" s="20"/>
      <c r="O439" s="20"/>
      <c r="P439" s="20"/>
      <c r="Q439" s="20"/>
      <c r="R439" s="20"/>
      <c r="S439" s="20"/>
      <c r="T439" s="20"/>
      <c r="U439" s="20"/>
      <c r="V439" s="20"/>
      <c r="W439" s="20"/>
      <c r="X439" s="20"/>
      <c r="Y439" s="20"/>
      <c r="Z439" s="20"/>
      <c r="AA439" s="20"/>
      <c r="AB439" s="20"/>
      <c r="AC439" s="20"/>
      <c r="AD439" s="20"/>
      <c r="AE439" s="20"/>
      <c r="AF439" s="20"/>
      <c r="AG439" s="20"/>
      <c r="AH439" s="20"/>
      <c r="AI439" s="20"/>
      <c r="AJ439" s="20"/>
      <c r="AK439" s="20"/>
      <c r="AL439" s="20"/>
      <c r="AM439" s="20"/>
      <c r="AN439" s="20"/>
      <c r="AO439" s="20"/>
      <c r="AP439" s="20"/>
      <c r="AQ439" s="20"/>
      <c r="AR439" s="20"/>
      <c r="AS439" s="20"/>
      <c r="AT439" s="20"/>
      <c r="AU439" s="20"/>
    </row>
    <row r="440" spans="1:47" x14ac:dyDescent="0.3">
      <c r="A440" s="20"/>
      <c r="B440" s="20"/>
      <c r="C440" s="20"/>
      <c r="D440" s="20"/>
      <c r="E440" s="20"/>
      <c r="F440" s="20"/>
      <c r="G440" s="20"/>
      <c r="H440" s="20"/>
      <c r="I440" s="20"/>
      <c r="J440" s="20"/>
      <c r="K440" s="20"/>
      <c r="L440" s="20"/>
      <c r="M440" s="20"/>
      <c r="N440" s="20"/>
      <c r="O440" s="20"/>
      <c r="P440" s="20"/>
      <c r="Q440" s="20"/>
      <c r="R440" s="20"/>
      <c r="S440" s="20"/>
      <c r="T440" s="20"/>
      <c r="U440" s="20"/>
      <c r="V440" s="20"/>
      <c r="W440" s="20"/>
      <c r="X440" s="20"/>
      <c r="Y440" s="20"/>
      <c r="Z440" s="20"/>
      <c r="AA440" s="20"/>
      <c r="AB440" s="20"/>
      <c r="AC440" s="20"/>
      <c r="AD440" s="20"/>
      <c r="AE440" s="20"/>
      <c r="AF440" s="20"/>
      <c r="AG440" s="20"/>
      <c r="AH440" s="20"/>
      <c r="AI440" s="20"/>
      <c r="AJ440" s="20"/>
      <c r="AK440" s="20"/>
      <c r="AL440" s="20"/>
      <c r="AM440" s="20"/>
      <c r="AN440" s="20"/>
      <c r="AO440" s="20"/>
      <c r="AP440" s="20"/>
      <c r="AQ440" s="20"/>
      <c r="AR440" s="20"/>
      <c r="AS440" s="20"/>
      <c r="AT440" s="20"/>
      <c r="AU440" s="20"/>
    </row>
    <row r="441" spans="1:47" x14ac:dyDescent="0.3">
      <c r="A441" s="20"/>
      <c r="B441" s="20"/>
      <c r="C441" s="20"/>
      <c r="D441" s="20"/>
      <c r="E441" s="20"/>
      <c r="F441" s="20"/>
      <c r="G441" s="20"/>
      <c r="H441" s="20"/>
      <c r="I441" s="20"/>
      <c r="J441" s="20"/>
      <c r="K441" s="20"/>
      <c r="L441" s="20"/>
      <c r="M441" s="20"/>
      <c r="N441" s="20"/>
      <c r="O441" s="20"/>
      <c r="P441" s="20"/>
      <c r="Q441" s="20"/>
      <c r="R441" s="20"/>
      <c r="S441" s="20"/>
      <c r="T441" s="20"/>
      <c r="U441" s="20"/>
      <c r="V441" s="20"/>
      <c r="W441" s="20"/>
      <c r="X441" s="20"/>
      <c r="Y441" s="20"/>
      <c r="Z441" s="20"/>
      <c r="AA441" s="20"/>
      <c r="AB441" s="20"/>
      <c r="AC441" s="20"/>
      <c r="AD441" s="20"/>
      <c r="AE441" s="20"/>
      <c r="AF441" s="20"/>
      <c r="AG441" s="20"/>
      <c r="AH441" s="20"/>
      <c r="AI441" s="20"/>
      <c r="AJ441" s="20"/>
      <c r="AK441" s="20"/>
      <c r="AL441" s="20"/>
      <c r="AM441" s="20"/>
      <c r="AN441" s="20"/>
      <c r="AO441" s="20"/>
      <c r="AP441" s="20"/>
      <c r="AQ441" s="20"/>
      <c r="AR441" s="20"/>
      <c r="AS441" s="20"/>
      <c r="AT441" s="20"/>
      <c r="AU441" s="20"/>
    </row>
    <row r="442" spans="1:47" x14ac:dyDescent="0.3">
      <c r="A442" s="20"/>
      <c r="B442" s="20"/>
      <c r="C442" s="20"/>
      <c r="D442" s="20"/>
      <c r="E442" s="20"/>
      <c r="F442" s="20"/>
      <c r="G442" s="20"/>
      <c r="H442" s="20"/>
      <c r="I442" s="20"/>
      <c r="J442" s="20"/>
      <c r="K442" s="20"/>
      <c r="L442" s="20"/>
      <c r="M442" s="20"/>
      <c r="N442" s="20"/>
      <c r="O442" s="20"/>
      <c r="P442" s="20"/>
      <c r="Q442" s="20"/>
      <c r="R442" s="20"/>
      <c r="S442" s="20"/>
      <c r="T442" s="20"/>
      <c r="U442" s="20"/>
      <c r="V442" s="20"/>
      <c r="W442" s="20"/>
      <c r="X442" s="20"/>
      <c r="Y442" s="20"/>
      <c r="Z442" s="20"/>
      <c r="AA442" s="20"/>
      <c r="AB442" s="20"/>
      <c r="AC442" s="20"/>
      <c r="AD442" s="20"/>
      <c r="AE442" s="20"/>
      <c r="AF442" s="20"/>
      <c r="AG442" s="20"/>
      <c r="AH442" s="20"/>
      <c r="AI442" s="20"/>
      <c r="AJ442" s="20"/>
      <c r="AK442" s="20"/>
      <c r="AL442" s="20"/>
      <c r="AM442" s="20"/>
      <c r="AN442" s="20"/>
      <c r="AO442" s="20"/>
      <c r="AP442" s="20"/>
      <c r="AQ442" s="20"/>
      <c r="AR442" s="20"/>
      <c r="AS442" s="20"/>
      <c r="AT442" s="20"/>
      <c r="AU442" s="20"/>
    </row>
    <row r="443" spans="1:47" x14ac:dyDescent="0.3">
      <c r="A443" s="20"/>
      <c r="B443" s="20"/>
      <c r="C443" s="20"/>
      <c r="D443" s="20"/>
      <c r="E443" s="20"/>
      <c r="F443" s="20"/>
      <c r="G443" s="20"/>
      <c r="H443" s="20"/>
      <c r="I443" s="20"/>
      <c r="J443" s="20"/>
      <c r="K443" s="20"/>
      <c r="L443" s="20"/>
      <c r="M443" s="20"/>
      <c r="N443" s="20"/>
      <c r="O443" s="20"/>
      <c r="P443" s="20"/>
      <c r="Q443" s="20"/>
      <c r="R443" s="20"/>
      <c r="S443" s="20"/>
      <c r="T443" s="20"/>
      <c r="U443" s="20"/>
      <c r="V443" s="20"/>
      <c r="W443" s="20"/>
      <c r="X443" s="20"/>
      <c r="Y443" s="20"/>
      <c r="Z443" s="20"/>
      <c r="AA443" s="20"/>
      <c r="AB443" s="20"/>
      <c r="AC443" s="20"/>
      <c r="AD443" s="20"/>
      <c r="AE443" s="20"/>
      <c r="AF443" s="20"/>
      <c r="AG443" s="20"/>
      <c r="AH443" s="20"/>
      <c r="AI443" s="20"/>
      <c r="AJ443" s="20"/>
      <c r="AK443" s="20"/>
      <c r="AL443" s="20"/>
      <c r="AM443" s="20"/>
      <c r="AN443" s="20"/>
      <c r="AO443" s="20"/>
      <c r="AP443" s="20"/>
      <c r="AQ443" s="20"/>
      <c r="AR443" s="20"/>
      <c r="AS443" s="20"/>
      <c r="AT443" s="20"/>
      <c r="AU443" s="20"/>
    </row>
    <row r="444" spans="1:47" x14ac:dyDescent="0.3">
      <c r="A444" s="20"/>
      <c r="B444" s="20"/>
      <c r="C444" s="20"/>
      <c r="D444" s="20"/>
      <c r="E444" s="20"/>
      <c r="F444" s="20"/>
      <c r="G444" s="20"/>
      <c r="H444" s="20"/>
      <c r="I444" s="20"/>
      <c r="J444" s="20"/>
      <c r="K444" s="20"/>
      <c r="L444" s="20"/>
      <c r="M444" s="20"/>
      <c r="N444" s="20"/>
      <c r="O444" s="20"/>
      <c r="P444" s="20"/>
      <c r="Q444" s="20"/>
      <c r="R444" s="20"/>
      <c r="S444" s="20"/>
      <c r="T444" s="20"/>
      <c r="U444" s="20"/>
      <c r="V444" s="20"/>
      <c r="W444" s="20"/>
      <c r="X444" s="20"/>
      <c r="Y444" s="20"/>
      <c r="Z444" s="20"/>
      <c r="AA444" s="20"/>
      <c r="AB444" s="20"/>
      <c r="AC444" s="20"/>
      <c r="AD444" s="20"/>
      <c r="AE444" s="20"/>
      <c r="AF444" s="20"/>
      <c r="AG444" s="20"/>
      <c r="AH444" s="20"/>
      <c r="AI444" s="20"/>
      <c r="AJ444" s="20"/>
      <c r="AK444" s="20"/>
      <c r="AL444" s="20"/>
      <c r="AM444" s="20"/>
      <c r="AN444" s="20"/>
      <c r="AO444" s="20"/>
      <c r="AP444" s="20"/>
      <c r="AQ444" s="20"/>
      <c r="AR444" s="20"/>
      <c r="AS444" s="20"/>
      <c r="AT444" s="20"/>
      <c r="AU444" s="20"/>
    </row>
    <row r="445" spans="1:47" x14ac:dyDescent="0.3">
      <c r="A445" s="20"/>
      <c r="B445" s="20"/>
      <c r="C445" s="20"/>
      <c r="D445" s="20"/>
      <c r="E445" s="20"/>
      <c r="F445" s="20"/>
      <c r="G445" s="20"/>
      <c r="H445" s="20"/>
      <c r="I445" s="20"/>
      <c r="J445" s="20"/>
      <c r="K445" s="20"/>
      <c r="L445" s="20"/>
      <c r="M445" s="20"/>
      <c r="N445" s="20"/>
      <c r="O445" s="20"/>
      <c r="P445" s="20"/>
      <c r="Q445" s="20"/>
      <c r="R445" s="20"/>
      <c r="S445" s="20"/>
      <c r="T445" s="20"/>
      <c r="U445" s="20"/>
      <c r="V445" s="20"/>
      <c r="W445" s="20"/>
      <c r="X445" s="20"/>
      <c r="Y445" s="20"/>
      <c r="Z445" s="20"/>
      <c r="AA445" s="20"/>
      <c r="AB445" s="20"/>
      <c r="AC445" s="20"/>
      <c r="AD445" s="20"/>
      <c r="AE445" s="20"/>
      <c r="AF445" s="20"/>
      <c r="AG445" s="20"/>
      <c r="AH445" s="20"/>
      <c r="AI445" s="20"/>
      <c r="AJ445" s="20"/>
      <c r="AK445" s="20"/>
      <c r="AL445" s="20"/>
      <c r="AM445" s="20"/>
      <c r="AN445" s="20"/>
      <c r="AO445" s="20"/>
      <c r="AP445" s="20"/>
      <c r="AQ445" s="20"/>
      <c r="AR445" s="20"/>
      <c r="AS445" s="20"/>
      <c r="AT445" s="20"/>
      <c r="AU445" s="20"/>
    </row>
    <row r="446" spans="1:47" x14ac:dyDescent="0.3">
      <c r="A446" s="20"/>
      <c r="B446" s="20"/>
      <c r="C446" s="20"/>
      <c r="D446" s="20"/>
      <c r="E446" s="20"/>
      <c r="F446" s="20"/>
      <c r="G446" s="20"/>
      <c r="H446" s="20"/>
      <c r="I446" s="20"/>
      <c r="J446" s="20"/>
      <c r="K446" s="20"/>
      <c r="L446" s="20"/>
      <c r="M446" s="20"/>
      <c r="N446" s="20"/>
      <c r="O446" s="20"/>
      <c r="P446" s="20"/>
      <c r="Q446" s="20"/>
      <c r="R446" s="20"/>
      <c r="S446" s="20"/>
      <c r="T446" s="20"/>
      <c r="U446" s="20"/>
      <c r="V446" s="20"/>
      <c r="W446" s="20"/>
      <c r="X446" s="20"/>
      <c r="Y446" s="20"/>
      <c r="Z446" s="20"/>
      <c r="AA446" s="20"/>
      <c r="AB446" s="20"/>
      <c r="AC446" s="20"/>
      <c r="AD446" s="20"/>
      <c r="AE446" s="20"/>
      <c r="AF446" s="20"/>
      <c r="AG446" s="20"/>
      <c r="AH446" s="20"/>
      <c r="AI446" s="20"/>
      <c r="AJ446" s="20"/>
      <c r="AK446" s="20"/>
      <c r="AL446" s="20"/>
      <c r="AM446" s="20"/>
      <c r="AN446" s="20"/>
      <c r="AO446" s="20"/>
      <c r="AP446" s="20"/>
      <c r="AQ446" s="20"/>
      <c r="AR446" s="20"/>
      <c r="AS446" s="20"/>
      <c r="AT446" s="20"/>
      <c r="AU446" s="20"/>
    </row>
    <row r="447" spans="1:47" x14ac:dyDescent="0.3">
      <c r="A447" s="20"/>
      <c r="B447" s="20"/>
      <c r="C447" s="20"/>
      <c r="D447" s="20"/>
      <c r="E447" s="20"/>
      <c r="F447" s="20"/>
      <c r="G447" s="20"/>
      <c r="H447" s="20"/>
      <c r="I447" s="20"/>
      <c r="J447" s="20"/>
      <c r="K447" s="20"/>
      <c r="L447" s="20"/>
      <c r="M447" s="20"/>
      <c r="N447" s="20"/>
      <c r="O447" s="20"/>
      <c r="P447" s="20"/>
      <c r="Q447" s="20"/>
      <c r="R447" s="20"/>
      <c r="S447" s="20"/>
      <c r="T447" s="20"/>
      <c r="U447" s="20"/>
      <c r="V447" s="20"/>
      <c r="W447" s="20"/>
      <c r="X447" s="20"/>
      <c r="Y447" s="20"/>
      <c r="Z447" s="20"/>
      <c r="AA447" s="20"/>
      <c r="AB447" s="20"/>
      <c r="AC447" s="20"/>
      <c r="AD447" s="20"/>
      <c r="AE447" s="20"/>
      <c r="AF447" s="20"/>
      <c r="AG447" s="20"/>
      <c r="AH447" s="20"/>
      <c r="AI447" s="20"/>
      <c r="AJ447" s="20"/>
      <c r="AK447" s="20"/>
      <c r="AL447" s="20"/>
      <c r="AM447" s="20"/>
      <c r="AN447" s="20"/>
      <c r="AO447" s="20"/>
      <c r="AP447" s="20"/>
      <c r="AQ447" s="20"/>
      <c r="AR447" s="20"/>
      <c r="AS447" s="20"/>
      <c r="AT447" s="20"/>
      <c r="AU447" s="20"/>
    </row>
    <row r="448" spans="1:47" x14ac:dyDescent="0.3">
      <c r="A448" s="20"/>
      <c r="B448" s="20"/>
      <c r="C448" s="20"/>
      <c r="D448" s="20"/>
      <c r="E448" s="20"/>
      <c r="F448" s="20"/>
      <c r="G448" s="20"/>
      <c r="H448" s="20"/>
      <c r="I448" s="20"/>
      <c r="J448" s="20"/>
      <c r="K448" s="20"/>
      <c r="L448" s="20"/>
      <c r="M448" s="20"/>
      <c r="N448" s="20"/>
      <c r="O448" s="20"/>
      <c r="P448" s="20"/>
      <c r="Q448" s="20"/>
      <c r="R448" s="20"/>
      <c r="S448" s="20"/>
      <c r="T448" s="20"/>
      <c r="U448" s="20"/>
      <c r="V448" s="20"/>
      <c r="W448" s="20"/>
      <c r="X448" s="20"/>
      <c r="Y448" s="20"/>
      <c r="Z448" s="20"/>
      <c r="AA448" s="20"/>
      <c r="AB448" s="20"/>
      <c r="AC448" s="20"/>
      <c r="AD448" s="20"/>
      <c r="AE448" s="20"/>
      <c r="AF448" s="20"/>
      <c r="AG448" s="20"/>
      <c r="AH448" s="20"/>
      <c r="AI448" s="20"/>
      <c r="AJ448" s="20"/>
      <c r="AK448" s="20"/>
      <c r="AL448" s="20"/>
      <c r="AM448" s="20"/>
      <c r="AN448" s="20"/>
      <c r="AO448" s="20"/>
      <c r="AP448" s="20"/>
      <c r="AQ448" s="20"/>
      <c r="AR448" s="20"/>
      <c r="AS448" s="20"/>
      <c r="AT448" s="20"/>
      <c r="AU448" s="20"/>
    </row>
    <row r="449" spans="1:47" x14ac:dyDescent="0.3">
      <c r="A449" s="20"/>
      <c r="B449" s="20"/>
      <c r="C449" s="20"/>
      <c r="D449" s="20"/>
      <c r="E449" s="20"/>
      <c r="F449" s="20"/>
      <c r="G449" s="20"/>
      <c r="H449" s="20"/>
      <c r="I449" s="20"/>
      <c r="J449" s="20"/>
      <c r="K449" s="20"/>
      <c r="L449" s="20"/>
      <c r="M449" s="20"/>
      <c r="N449" s="20"/>
      <c r="O449" s="20"/>
      <c r="P449" s="20"/>
      <c r="Q449" s="20"/>
      <c r="R449" s="20"/>
      <c r="S449" s="20"/>
      <c r="T449" s="20"/>
      <c r="U449" s="20"/>
      <c r="V449" s="20"/>
      <c r="W449" s="20"/>
      <c r="X449" s="20"/>
      <c r="Y449" s="20"/>
      <c r="Z449" s="20"/>
      <c r="AA449" s="20"/>
      <c r="AB449" s="20"/>
      <c r="AC449" s="20"/>
      <c r="AD449" s="20"/>
      <c r="AE449" s="20"/>
      <c r="AF449" s="20"/>
      <c r="AG449" s="20"/>
      <c r="AH449" s="20"/>
      <c r="AI449" s="20"/>
      <c r="AJ449" s="20"/>
      <c r="AK449" s="20"/>
      <c r="AL449" s="20"/>
      <c r="AM449" s="20"/>
      <c r="AN449" s="20"/>
      <c r="AO449" s="20"/>
      <c r="AP449" s="20"/>
      <c r="AQ449" s="20"/>
      <c r="AR449" s="20"/>
      <c r="AS449" s="20"/>
      <c r="AT449" s="20"/>
      <c r="AU449" s="20"/>
    </row>
    <row r="450" spans="1:47" x14ac:dyDescent="0.3">
      <c r="A450" s="20"/>
      <c r="B450" s="20"/>
      <c r="C450" s="20"/>
      <c r="D450" s="20"/>
      <c r="E450" s="20"/>
      <c r="F450" s="20"/>
      <c r="G450" s="20"/>
      <c r="H450" s="20"/>
      <c r="I450" s="20"/>
      <c r="J450" s="20"/>
      <c r="K450" s="20"/>
      <c r="L450" s="20"/>
      <c r="M450" s="20"/>
      <c r="N450" s="20"/>
      <c r="O450" s="20"/>
      <c r="P450" s="20"/>
      <c r="Q450" s="20"/>
      <c r="R450" s="20"/>
      <c r="S450" s="20"/>
      <c r="T450" s="20"/>
      <c r="U450" s="20"/>
      <c r="V450" s="20"/>
      <c r="W450" s="20"/>
      <c r="X450" s="20"/>
      <c r="Y450" s="20"/>
      <c r="Z450" s="20"/>
      <c r="AA450" s="20"/>
      <c r="AB450" s="20"/>
      <c r="AC450" s="20"/>
      <c r="AD450" s="20"/>
      <c r="AE450" s="20"/>
      <c r="AF450" s="20"/>
      <c r="AG450" s="20"/>
      <c r="AH450" s="20"/>
      <c r="AI450" s="20"/>
      <c r="AJ450" s="20"/>
      <c r="AK450" s="20"/>
      <c r="AL450" s="20"/>
      <c r="AM450" s="20"/>
      <c r="AN450" s="20"/>
      <c r="AO450" s="20"/>
      <c r="AP450" s="20"/>
      <c r="AQ450" s="20"/>
      <c r="AR450" s="20"/>
      <c r="AS450" s="20"/>
      <c r="AT450" s="20"/>
      <c r="AU450" s="20"/>
    </row>
    <row r="451" spans="1:47" x14ac:dyDescent="0.3">
      <c r="A451" s="20"/>
      <c r="B451" s="20"/>
      <c r="C451" s="20"/>
      <c r="D451" s="20"/>
      <c r="E451" s="20"/>
      <c r="F451" s="20"/>
      <c r="G451" s="20"/>
      <c r="H451" s="20"/>
      <c r="I451" s="20"/>
      <c r="J451" s="20"/>
      <c r="K451" s="20"/>
      <c r="L451" s="20"/>
      <c r="M451" s="20"/>
      <c r="N451" s="20"/>
      <c r="O451" s="20"/>
      <c r="P451" s="20"/>
      <c r="Q451" s="20"/>
      <c r="R451" s="20"/>
      <c r="S451" s="20"/>
      <c r="T451" s="20"/>
      <c r="U451" s="20"/>
      <c r="V451" s="20"/>
      <c r="W451" s="20"/>
      <c r="X451" s="20"/>
      <c r="Y451" s="20"/>
      <c r="Z451" s="20"/>
      <c r="AA451" s="20"/>
      <c r="AB451" s="20"/>
      <c r="AC451" s="20"/>
      <c r="AD451" s="20"/>
      <c r="AE451" s="20"/>
      <c r="AF451" s="20"/>
      <c r="AG451" s="20"/>
      <c r="AH451" s="20"/>
      <c r="AI451" s="20"/>
      <c r="AJ451" s="20"/>
      <c r="AK451" s="20"/>
      <c r="AL451" s="20"/>
      <c r="AM451" s="20"/>
      <c r="AN451" s="20"/>
      <c r="AO451" s="20"/>
      <c r="AP451" s="20"/>
      <c r="AQ451" s="20"/>
      <c r="AR451" s="20"/>
      <c r="AS451" s="20"/>
      <c r="AT451" s="20"/>
      <c r="AU451" s="20"/>
    </row>
    <row r="452" spans="1:47" x14ac:dyDescent="0.3">
      <c r="A452" s="20"/>
      <c r="B452" s="20"/>
      <c r="C452" s="20"/>
      <c r="D452" s="20"/>
      <c r="E452" s="20"/>
      <c r="F452" s="20"/>
      <c r="G452" s="20"/>
      <c r="H452" s="20"/>
      <c r="I452" s="20"/>
      <c r="J452" s="20"/>
      <c r="K452" s="20"/>
      <c r="L452" s="20"/>
      <c r="M452" s="20"/>
      <c r="N452" s="20"/>
      <c r="O452" s="20"/>
      <c r="P452" s="20"/>
      <c r="Q452" s="20"/>
      <c r="R452" s="20"/>
      <c r="S452" s="20"/>
      <c r="T452" s="20"/>
      <c r="U452" s="20"/>
      <c r="V452" s="20"/>
      <c r="W452" s="20"/>
      <c r="X452" s="20"/>
      <c r="Y452" s="20"/>
      <c r="Z452" s="20"/>
      <c r="AA452" s="20"/>
      <c r="AB452" s="20"/>
      <c r="AC452" s="20"/>
      <c r="AD452" s="20"/>
      <c r="AE452" s="20"/>
      <c r="AF452" s="20"/>
      <c r="AG452" s="20"/>
      <c r="AH452" s="20"/>
      <c r="AI452" s="20"/>
      <c r="AJ452" s="20"/>
      <c r="AK452" s="20"/>
      <c r="AL452" s="20"/>
      <c r="AM452" s="20"/>
      <c r="AN452" s="20"/>
      <c r="AO452" s="20"/>
      <c r="AP452" s="20"/>
      <c r="AQ452" s="20"/>
      <c r="AR452" s="20"/>
      <c r="AS452" s="20"/>
      <c r="AT452" s="20"/>
      <c r="AU452" s="20"/>
    </row>
    <row r="453" spans="1:47" x14ac:dyDescent="0.3">
      <c r="A453" s="20"/>
      <c r="B453" s="20"/>
      <c r="C453" s="20"/>
      <c r="D453" s="20"/>
      <c r="E453" s="20"/>
      <c r="F453" s="20"/>
      <c r="G453" s="20"/>
      <c r="H453" s="20"/>
      <c r="I453" s="20"/>
      <c r="J453" s="20"/>
      <c r="K453" s="20"/>
      <c r="L453" s="20"/>
      <c r="M453" s="20"/>
      <c r="N453" s="20"/>
      <c r="O453" s="20"/>
      <c r="P453" s="20"/>
      <c r="Q453" s="20"/>
      <c r="R453" s="20"/>
      <c r="S453" s="20"/>
      <c r="T453" s="20"/>
      <c r="U453" s="20"/>
      <c r="V453" s="20"/>
      <c r="W453" s="20"/>
      <c r="X453" s="20"/>
      <c r="Y453" s="20"/>
      <c r="Z453" s="20"/>
      <c r="AA453" s="20"/>
      <c r="AB453" s="20"/>
      <c r="AC453" s="20"/>
      <c r="AD453" s="20"/>
      <c r="AE453" s="20"/>
      <c r="AF453" s="20"/>
      <c r="AG453" s="20"/>
      <c r="AH453" s="20"/>
      <c r="AI453" s="20"/>
      <c r="AJ453" s="20"/>
      <c r="AK453" s="20"/>
      <c r="AL453" s="20"/>
      <c r="AM453" s="20"/>
      <c r="AN453" s="20"/>
      <c r="AO453" s="20"/>
      <c r="AP453" s="20"/>
      <c r="AQ453" s="20"/>
      <c r="AR453" s="20"/>
      <c r="AS453" s="20"/>
      <c r="AT453" s="20"/>
      <c r="AU453" s="20"/>
    </row>
    <row r="454" spans="1:47" x14ac:dyDescent="0.3">
      <c r="A454" s="20"/>
      <c r="B454" s="20"/>
      <c r="C454" s="20"/>
      <c r="D454" s="20"/>
      <c r="E454" s="20"/>
      <c r="F454" s="20"/>
      <c r="G454" s="20"/>
      <c r="H454" s="20"/>
      <c r="I454" s="20"/>
      <c r="J454" s="20"/>
      <c r="K454" s="20"/>
      <c r="L454" s="20"/>
      <c r="M454" s="20"/>
      <c r="N454" s="20"/>
      <c r="O454" s="20"/>
      <c r="P454" s="20"/>
      <c r="Q454" s="20"/>
      <c r="R454" s="20"/>
      <c r="S454" s="20"/>
      <c r="T454" s="20"/>
      <c r="U454" s="20"/>
      <c r="V454" s="20"/>
      <c r="W454" s="20"/>
      <c r="X454" s="20"/>
      <c r="Y454" s="20"/>
      <c r="Z454" s="20"/>
      <c r="AA454" s="20"/>
      <c r="AB454" s="20"/>
      <c r="AC454" s="20"/>
      <c r="AD454" s="20"/>
      <c r="AE454" s="20"/>
      <c r="AF454" s="20"/>
      <c r="AG454" s="20"/>
      <c r="AH454" s="20"/>
      <c r="AI454" s="20"/>
      <c r="AJ454" s="20"/>
      <c r="AK454" s="20"/>
      <c r="AL454" s="20"/>
      <c r="AM454" s="20"/>
      <c r="AN454" s="20"/>
      <c r="AO454" s="20"/>
      <c r="AP454" s="20"/>
      <c r="AQ454" s="20"/>
      <c r="AR454" s="20"/>
      <c r="AS454" s="20"/>
      <c r="AT454" s="20"/>
      <c r="AU454" s="20"/>
    </row>
    <row r="455" spans="1:47" x14ac:dyDescent="0.3">
      <c r="A455" s="20"/>
      <c r="B455" s="20"/>
      <c r="C455" s="20"/>
      <c r="D455" s="20"/>
      <c r="E455" s="20"/>
      <c r="F455" s="20"/>
      <c r="G455" s="20"/>
      <c r="H455" s="20"/>
      <c r="I455" s="20"/>
      <c r="J455" s="20"/>
      <c r="K455" s="20"/>
      <c r="L455" s="20"/>
      <c r="M455" s="20"/>
      <c r="N455" s="20"/>
      <c r="O455" s="20"/>
      <c r="P455" s="20"/>
      <c r="Q455" s="20"/>
      <c r="R455" s="20"/>
      <c r="S455" s="20"/>
      <c r="T455" s="20"/>
      <c r="U455" s="20"/>
      <c r="V455" s="20"/>
      <c r="W455" s="20"/>
      <c r="X455" s="20"/>
      <c r="Y455" s="20"/>
      <c r="Z455" s="20"/>
      <c r="AA455" s="20"/>
      <c r="AB455" s="20"/>
      <c r="AC455" s="20"/>
      <c r="AD455" s="20"/>
      <c r="AE455" s="20"/>
      <c r="AF455" s="20"/>
      <c r="AG455" s="20"/>
      <c r="AH455" s="20"/>
      <c r="AI455" s="20"/>
      <c r="AJ455" s="20"/>
      <c r="AK455" s="20"/>
      <c r="AL455" s="20"/>
      <c r="AM455" s="20"/>
      <c r="AN455" s="20"/>
      <c r="AO455" s="20"/>
      <c r="AP455" s="20"/>
      <c r="AQ455" s="20"/>
      <c r="AR455" s="20"/>
      <c r="AS455" s="20"/>
      <c r="AT455" s="20"/>
      <c r="AU455" s="20"/>
    </row>
    <row r="456" spans="1:47" x14ac:dyDescent="0.3">
      <c r="A456" s="20"/>
      <c r="B456" s="20"/>
      <c r="C456" s="20"/>
      <c r="D456" s="20"/>
      <c r="E456" s="20"/>
      <c r="F456" s="20"/>
      <c r="G456" s="20"/>
      <c r="H456" s="20"/>
      <c r="I456" s="20"/>
      <c r="J456" s="20"/>
      <c r="K456" s="20"/>
      <c r="L456" s="20"/>
      <c r="M456" s="20"/>
      <c r="N456" s="20"/>
      <c r="O456" s="20"/>
      <c r="P456" s="20"/>
      <c r="Q456" s="20"/>
      <c r="R456" s="20"/>
      <c r="S456" s="20"/>
      <c r="T456" s="20"/>
      <c r="U456" s="20"/>
      <c r="V456" s="20"/>
      <c r="W456" s="20"/>
      <c r="X456" s="20"/>
      <c r="Y456" s="20"/>
      <c r="Z456" s="20"/>
      <c r="AA456" s="20"/>
      <c r="AB456" s="20"/>
      <c r="AC456" s="20"/>
      <c r="AD456" s="20"/>
      <c r="AE456" s="20"/>
      <c r="AF456" s="20"/>
      <c r="AG456" s="20"/>
      <c r="AH456" s="20"/>
      <c r="AI456" s="20"/>
      <c r="AJ456" s="20"/>
      <c r="AK456" s="20"/>
      <c r="AL456" s="20"/>
      <c r="AM456" s="20"/>
      <c r="AN456" s="20"/>
      <c r="AO456" s="20"/>
      <c r="AP456" s="20"/>
      <c r="AQ456" s="20"/>
      <c r="AR456" s="20"/>
      <c r="AS456" s="20"/>
      <c r="AT456" s="20"/>
      <c r="AU456" s="20"/>
    </row>
    <row r="457" spans="1:47" x14ac:dyDescent="0.3">
      <c r="A457" s="20"/>
      <c r="B457" s="20"/>
      <c r="C457" s="20"/>
      <c r="D457" s="20"/>
      <c r="E457" s="20"/>
      <c r="F457" s="20"/>
      <c r="G457" s="20"/>
      <c r="H457" s="20"/>
      <c r="I457" s="20"/>
      <c r="J457" s="20"/>
      <c r="K457" s="20"/>
      <c r="L457" s="20"/>
      <c r="M457" s="20"/>
      <c r="N457" s="20"/>
      <c r="O457" s="20"/>
      <c r="P457" s="20"/>
      <c r="Q457" s="20"/>
      <c r="R457" s="20"/>
      <c r="S457" s="20"/>
      <c r="T457" s="20"/>
      <c r="U457" s="20"/>
      <c r="V457" s="20"/>
      <c r="W457" s="20"/>
      <c r="X457" s="20"/>
      <c r="Y457" s="20"/>
      <c r="Z457" s="20"/>
      <c r="AA457" s="20"/>
      <c r="AB457" s="20"/>
      <c r="AC457" s="20"/>
      <c r="AD457" s="20"/>
      <c r="AE457" s="20"/>
      <c r="AF457" s="20"/>
      <c r="AG457" s="20"/>
      <c r="AH457" s="20"/>
      <c r="AI457" s="20"/>
      <c r="AJ457" s="20"/>
      <c r="AK457" s="20"/>
      <c r="AL457" s="20"/>
      <c r="AM457" s="20"/>
      <c r="AN457" s="20"/>
      <c r="AO457" s="20"/>
      <c r="AP457" s="20"/>
      <c r="AQ457" s="20"/>
      <c r="AR457" s="20"/>
      <c r="AS457" s="20"/>
      <c r="AT457" s="20"/>
      <c r="AU457" s="20"/>
    </row>
    <row r="458" spans="1:47" x14ac:dyDescent="0.3">
      <c r="A458" s="20"/>
      <c r="B458" s="20"/>
      <c r="C458" s="20"/>
      <c r="D458" s="20"/>
      <c r="E458" s="20"/>
      <c r="F458" s="20"/>
      <c r="G458" s="20"/>
      <c r="H458" s="20"/>
      <c r="I458" s="20"/>
      <c r="J458" s="20"/>
      <c r="K458" s="20"/>
      <c r="L458" s="20"/>
      <c r="M458" s="20"/>
      <c r="N458" s="20"/>
      <c r="O458" s="20"/>
      <c r="P458" s="20"/>
      <c r="Q458" s="20"/>
      <c r="R458" s="20"/>
      <c r="S458" s="20"/>
      <c r="T458" s="20"/>
      <c r="U458" s="20"/>
      <c r="V458" s="20"/>
      <c r="W458" s="20"/>
      <c r="X458" s="20"/>
      <c r="Y458" s="20"/>
      <c r="Z458" s="20"/>
      <c r="AA458" s="20"/>
      <c r="AB458" s="20"/>
      <c r="AC458" s="20"/>
      <c r="AD458" s="20"/>
      <c r="AE458" s="20"/>
      <c r="AF458" s="20"/>
      <c r="AG458" s="20"/>
      <c r="AH458" s="20"/>
      <c r="AI458" s="20"/>
      <c r="AJ458" s="20"/>
      <c r="AK458" s="20"/>
      <c r="AL458" s="20"/>
      <c r="AM458" s="20"/>
      <c r="AN458" s="20"/>
      <c r="AO458" s="20"/>
      <c r="AP458" s="20"/>
      <c r="AQ458" s="20"/>
      <c r="AR458" s="20"/>
      <c r="AS458" s="20"/>
      <c r="AT458" s="20"/>
      <c r="AU458" s="20"/>
    </row>
    <row r="459" spans="1:47" x14ac:dyDescent="0.3">
      <c r="A459" s="20"/>
      <c r="B459" s="20"/>
      <c r="C459" s="20"/>
      <c r="D459" s="20"/>
      <c r="E459" s="20"/>
      <c r="F459" s="20"/>
      <c r="G459" s="20"/>
      <c r="H459" s="20"/>
      <c r="I459" s="20"/>
      <c r="J459" s="20"/>
      <c r="K459" s="20"/>
      <c r="L459" s="20"/>
      <c r="M459" s="20"/>
      <c r="N459" s="20"/>
      <c r="O459" s="20"/>
      <c r="P459" s="20"/>
      <c r="Q459" s="20"/>
      <c r="R459" s="20"/>
      <c r="S459" s="20"/>
      <c r="T459" s="20"/>
      <c r="U459" s="20"/>
      <c r="V459" s="20"/>
      <c r="W459" s="20"/>
      <c r="X459" s="20"/>
      <c r="Y459" s="20"/>
      <c r="Z459" s="20"/>
      <c r="AA459" s="20"/>
      <c r="AB459" s="20"/>
      <c r="AC459" s="20"/>
      <c r="AD459" s="20"/>
      <c r="AE459" s="20"/>
      <c r="AF459" s="20"/>
      <c r="AG459" s="20"/>
      <c r="AH459" s="20"/>
      <c r="AI459" s="20"/>
      <c r="AJ459" s="20"/>
      <c r="AK459" s="20"/>
      <c r="AL459" s="20"/>
      <c r="AM459" s="20"/>
      <c r="AN459" s="20"/>
      <c r="AO459" s="20"/>
      <c r="AP459" s="20"/>
      <c r="AQ459" s="20"/>
      <c r="AR459" s="20"/>
      <c r="AS459" s="20"/>
      <c r="AT459" s="20"/>
      <c r="AU459" s="20"/>
    </row>
    <row r="460" spans="1:47" x14ac:dyDescent="0.3">
      <c r="A460" s="20"/>
      <c r="B460" s="20"/>
      <c r="C460" s="20"/>
      <c r="D460" s="20"/>
      <c r="E460" s="20"/>
      <c r="F460" s="20"/>
      <c r="G460" s="20"/>
      <c r="H460" s="20"/>
      <c r="I460" s="20"/>
      <c r="J460" s="20"/>
      <c r="K460" s="20"/>
      <c r="L460" s="20"/>
      <c r="M460" s="20"/>
      <c r="N460" s="20"/>
      <c r="O460" s="20"/>
      <c r="P460" s="20"/>
      <c r="Q460" s="20"/>
      <c r="R460" s="20"/>
      <c r="S460" s="20"/>
      <c r="T460" s="20"/>
      <c r="U460" s="20"/>
      <c r="V460" s="20"/>
      <c r="W460" s="20"/>
      <c r="X460" s="20"/>
      <c r="Y460" s="20"/>
      <c r="Z460" s="20"/>
      <c r="AA460" s="20"/>
      <c r="AB460" s="20"/>
      <c r="AC460" s="20"/>
      <c r="AD460" s="20"/>
      <c r="AE460" s="20"/>
      <c r="AF460" s="20"/>
      <c r="AG460" s="20"/>
      <c r="AH460" s="20"/>
      <c r="AI460" s="20"/>
      <c r="AJ460" s="20"/>
      <c r="AK460" s="20"/>
      <c r="AL460" s="20"/>
      <c r="AM460" s="20"/>
      <c r="AN460" s="20"/>
      <c r="AO460" s="20"/>
      <c r="AP460" s="20"/>
      <c r="AQ460" s="20"/>
      <c r="AR460" s="20"/>
      <c r="AS460" s="20"/>
      <c r="AT460" s="20"/>
      <c r="AU460" s="20"/>
    </row>
    <row r="461" spans="1:47" x14ac:dyDescent="0.3">
      <c r="A461" s="20"/>
      <c r="B461" s="20"/>
      <c r="C461" s="20"/>
      <c r="D461" s="20"/>
      <c r="E461" s="20"/>
      <c r="F461" s="20"/>
      <c r="G461" s="20"/>
      <c r="H461" s="20"/>
      <c r="I461" s="20"/>
      <c r="J461" s="20"/>
      <c r="K461" s="20"/>
      <c r="L461" s="20"/>
      <c r="M461" s="20"/>
      <c r="N461" s="20"/>
      <c r="O461" s="20"/>
      <c r="P461" s="20"/>
      <c r="Q461" s="20"/>
      <c r="R461" s="20"/>
      <c r="S461" s="20"/>
      <c r="T461" s="20"/>
      <c r="U461" s="20"/>
      <c r="V461" s="20"/>
      <c r="W461" s="20"/>
      <c r="X461" s="20"/>
      <c r="Y461" s="20"/>
      <c r="Z461" s="20"/>
      <c r="AA461" s="20"/>
      <c r="AB461" s="20"/>
      <c r="AC461" s="20"/>
      <c r="AD461" s="20"/>
      <c r="AE461" s="20"/>
      <c r="AF461" s="20"/>
      <c r="AG461" s="20"/>
      <c r="AH461" s="20"/>
      <c r="AI461" s="20"/>
      <c r="AJ461" s="20"/>
      <c r="AK461" s="20"/>
      <c r="AL461" s="20"/>
      <c r="AM461" s="20"/>
      <c r="AN461" s="20"/>
      <c r="AO461" s="20"/>
      <c r="AP461" s="20"/>
      <c r="AQ461" s="20"/>
      <c r="AR461" s="20"/>
      <c r="AS461" s="20"/>
      <c r="AT461" s="20"/>
      <c r="AU461" s="20"/>
    </row>
    <row r="462" spans="1:47" x14ac:dyDescent="0.3">
      <c r="A462" s="20"/>
      <c r="B462" s="20"/>
      <c r="C462" s="20"/>
      <c r="D462" s="20"/>
      <c r="E462" s="20"/>
      <c r="F462" s="20"/>
      <c r="G462" s="20"/>
      <c r="H462" s="20"/>
      <c r="I462" s="20"/>
      <c r="J462" s="20"/>
      <c r="K462" s="20"/>
      <c r="L462" s="20"/>
      <c r="M462" s="20"/>
      <c r="N462" s="20"/>
      <c r="O462" s="20"/>
      <c r="P462" s="20"/>
      <c r="Q462" s="20"/>
      <c r="R462" s="20"/>
      <c r="S462" s="20"/>
      <c r="T462" s="20"/>
      <c r="U462" s="20"/>
      <c r="V462" s="20"/>
      <c r="W462" s="20"/>
      <c r="X462" s="20"/>
      <c r="Y462" s="20"/>
      <c r="Z462" s="20"/>
      <c r="AA462" s="20"/>
      <c r="AB462" s="20"/>
      <c r="AC462" s="20"/>
      <c r="AD462" s="20"/>
      <c r="AE462" s="20"/>
      <c r="AF462" s="20"/>
      <c r="AG462" s="20"/>
      <c r="AH462" s="20"/>
      <c r="AI462" s="20"/>
      <c r="AJ462" s="20"/>
      <c r="AK462" s="20"/>
      <c r="AL462" s="20"/>
      <c r="AM462" s="20"/>
      <c r="AN462" s="20"/>
      <c r="AO462" s="20"/>
      <c r="AP462" s="20"/>
      <c r="AQ462" s="20"/>
      <c r="AR462" s="20"/>
      <c r="AS462" s="20"/>
      <c r="AT462" s="20"/>
      <c r="AU462" s="20"/>
    </row>
    <row r="463" spans="1:47" x14ac:dyDescent="0.3">
      <c r="A463" s="20"/>
      <c r="B463" s="20"/>
      <c r="C463" s="20"/>
      <c r="D463" s="20"/>
      <c r="E463" s="20"/>
      <c r="F463" s="20"/>
      <c r="G463" s="20"/>
      <c r="H463" s="20"/>
      <c r="I463" s="20"/>
      <c r="J463" s="20"/>
      <c r="K463" s="20"/>
      <c r="L463" s="20"/>
      <c r="M463" s="20"/>
      <c r="N463" s="20"/>
      <c r="O463" s="20"/>
      <c r="P463" s="20"/>
      <c r="Q463" s="20"/>
      <c r="R463" s="20"/>
      <c r="S463" s="20"/>
      <c r="T463" s="20"/>
      <c r="U463" s="20"/>
      <c r="V463" s="20"/>
      <c r="W463" s="20"/>
      <c r="X463" s="20"/>
      <c r="Y463" s="20"/>
      <c r="Z463" s="20"/>
      <c r="AA463" s="20"/>
      <c r="AB463" s="20"/>
      <c r="AC463" s="20"/>
      <c r="AD463" s="20"/>
      <c r="AE463" s="20"/>
      <c r="AF463" s="20"/>
      <c r="AG463" s="20"/>
      <c r="AH463" s="20"/>
      <c r="AI463" s="20"/>
      <c r="AJ463" s="20"/>
      <c r="AK463" s="20"/>
      <c r="AL463" s="20"/>
      <c r="AM463" s="20"/>
      <c r="AN463" s="20"/>
      <c r="AO463" s="20"/>
      <c r="AP463" s="20"/>
      <c r="AQ463" s="20"/>
      <c r="AR463" s="20"/>
      <c r="AS463" s="20"/>
      <c r="AT463" s="20"/>
      <c r="AU463" s="20"/>
    </row>
    <row r="464" spans="1:47" x14ac:dyDescent="0.3">
      <c r="A464" s="20"/>
      <c r="B464" s="20"/>
      <c r="C464" s="20"/>
      <c r="D464" s="20"/>
      <c r="E464" s="20"/>
      <c r="F464" s="20"/>
      <c r="G464" s="20"/>
      <c r="H464" s="20"/>
      <c r="I464" s="20"/>
      <c r="J464" s="20"/>
      <c r="K464" s="20"/>
      <c r="L464" s="20"/>
      <c r="M464" s="20"/>
      <c r="N464" s="20"/>
      <c r="O464" s="20"/>
      <c r="P464" s="20"/>
      <c r="Q464" s="20"/>
      <c r="R464" s="20"/>
      <c r="S464" s="20"/>
      <c r="T464" s="20"/>
      <c r="U464" s="20"/>
      <c r="V464" s="20"/>
      <c r="W464" s="20"/>
      <c r="X464" s="20"/>
      <c r="Y464" s="20"/>
      <c r="Z464" s="20"/>
      <c r="AA464" s="20"/>
      <c r="AB464" s="20"/>
      <c r="AC464" s="20"/>
      <c r="AD464" s="20"/>
      <c r="AE464" s="20"/>
      <c r="AF464" s="20"/>
      <c r="AG464" s="20"/>
      <c r="AH464" s="20"/>
      <c r="AI464" s="20"/>
      <c r="AJ464" s="20"/>
      <c r="AK464" s="20"/>
      <c r="AL464" s="20"/>
      <c r="AM464" s="20"/>
      <c r="AN464" s="20"/>
      <c r="AO464" s="20"/>
      <c r="AP464" s="20"/>
      <c r="AQ464" s="20"/>
      <c r="AR464" s="20"/>
      <c r="AS464" s="20"/>
      <c r="AT464" s="20"/>
      <c r="AU464" s="20"/>
    </row>
    <row r="465" spans="1:47" x14ac:dyDescent="0.3">
      <c r="A465" s="20"/>
      <c r="B465" s="20"/>
      <c r="C465" s="20"/>
      <c r="D465" s="20"/>
      <c r="E465" s="20"/>
      <c r="F465" s="20"/>
      <c r="G465" s="20"/>
      <c r="H465" s="20"/>
      <c r="I465" s="20"/>
      <c r="J465" s="20"/>
      <c r="K465" s="20"/>
      <c r="L465" s="20"/>
      <c r="M465" s="20"/>
      <c r="N465" s="20"/>
      <c r="O465" s="20"/>
      <c r="P465" s="20"/>
      <c r="Q465" s="20"/>
      <c r="R465" s="20"/>
      <c r="S465" s="20"/>
      <c r="T465" s="20"/>
      <c r="U465" s="20"/>
      <c r="V465" s="20"/>
      <c r="W465" s="20"/>
      <c r="X465" s="20"/>
      <c r="Y465" s="20"/>
      <c r="Z465" s="20"/>
      <c r="AA465" s="20"/>
      <c r="AB465" s="20"/>
      <c r="AC465" s="20"/>
      <c r="AD465" s="20"/>
      <c r="AE465" s="20"/>
      <c r="AF465" s="20"/>
      <c r="AG465" s="20"/>
      <c r="AH465" s="20"/>
      <c r="AI465" s="20"/>
      <c r="AJ465" s="20"/>
      <c r="AK465" s="20"/>
      <c r="AL465" s="20"/>
      <c r="AM465" s="20"/>
      <c r="AN465" s="20"/>
      <c r="AO465" s="20"/>
      <c r="AP465" s="20"/>
      <c r="AQ465" s="20"/>
      <c r="AR465" s="20"/>
      <c r="AS465" s="20"/>
      <c r="AT465" s="20"/>
      <c r="AU465" s="20"/>
    </row>
    <row r="466" spans="1:47" x14ac:dyDescent="0.3">
      <c r="A466" s="20"/>
      <c r="B466" s="20"/>
      <c r="C466" s="20"/>
      <c r="D466" s="20"/>
      <c r="E466" s="20"/>
      <c r="F466" s="20"/>
      <c r="G466" s="20"/>
      <c r="H466" s="20"/>
      <c r="I466" s="20"/>
      <c r="J466" s="20"/>
      <c r="K466" s="20"/>
      <c r="L466" s="20"/>
      <c r="M466" s="20"/>
      <c r="N466" s="20"/>
      <c r="O466" s="20"/>
      <c r="P466" s="20"/>
      <c r="Q466" s="20"/>
      <c r="R466" s="20"/>
      <c r="S466" s="20"/>
      <c r="T466" s="20"/>
      <c r="U466" s="20"/>
      <c r="V466" s="20"/>
      <c r="W466" s="20"/>
      <c r="X466" s="20"/>
      <c r="Y466" s="20"/>
      <c r="Z466" s="20"/>
      <c r="AA466" s="20"/>
      <c r="AB466" s="20"/>
      <c r="AC466" s="20"/>
      <c r="AD466" s="20"/>
      <c r="AE466" s="20"/>
      <c r="AF466" s="20"/>
      <c r="AG466" s="20"/>
      <c r="AH466" s="20"/>
      <c r="AI466" s="20"/>
      <c r="AJ466" s="20"/>
      <c r="AK466" s="20"/>
      <c r="AL466" s="20"/>
      <c r="AM466" s="20"/>
      <c r="AN466" s="20"/>
      <c r="AO466" s="20"/>
      <c r="AP466" s="20"/>
      <c r="AQ466" s="20"/>
      <c r="AR466" s="20"/>
      <c r="AS466" s="20"/>
      <c r="AT466" s="20"/>
      <c r="AU466" s="20"/>
    </row>
    <row r="467" spans="1:47" x14ac:dyDescent="0.3">
      <c r="A467" s="20"/>
      <c r="B467" s="20"/>
      <c r="C467" s="20"/>
      <c r="D467" s="20"/>
      <c r="E467" s="20"/>
      <c r="F467" s="20"/>
      <c r="G467" s="20"/>
      <c r="H467" s="20"/>
      <c r="I467" s="20"/>
      <c r="J467" s="20"/>
      <c r="K467" s="20"/>
      <c r="L467" s="20"/>
      <c r="M467" s="20"/>
      <c r="N467" s="20"/>
      <c r="O467" s="20"/>
      <c r="P467" s="20"/>
      <c r="Q467" s="20"/>
      <c r="R467" s="20"/>
      <c r="S467" s="20"/>
      <c r="T467" s="20"/>
      <c r="U467" s="20"/>
      <c r="V467" s="20"/>
      <c r="W467" s="20"/>
      <c r="X467" s="20"/>
      <c r="Y467" s="20"/>
      <c r="Z467" s="20"/>
      <c r="AA467" s="20"/>
      <c r="AB467" s="20"/>
      <c r="AC467" s="20"/>
      <c r="AD467" s="20"/>
      <c r="AE467" s="20"/>
      <c r="AF467" s="20"/>
      <c r="AG467" s="20"/>
      <c r="AH467" s="20"/>
      <c r="AI467" s="20"/>
      <c r="AJ467" s="20"/>
      <c r="AK467" s="20"/>
      <c r="AL467" s="20"/>
      <c r="AM467" s="20"/>
      <c r="AN467" s="20"/>
      <c r="AO467" s="20"/>
      <c r="AP467" s="20"/>
      <c r="AQ467" s="20"/>
      <c r="AR467" s="20"/>
      <c r="AS467" s="20"/>
      <c r="AT467" s="20"/>
      <c r="AU467" s="20"/>
    </row>
    <row r="468" spans="1:47" x14ac:dyDescent="0.3">
      <c r="A468" s="20"/>
      <c r="B468" s="20"/>
      <c r="C468" s="20"/>
      <c r="D468" s="20"/>
      <c r="E468" s="20"/>
      <c r="F468" s="20"/>
      <c r="G468" s="20"/>
      <c r="H468" s="20"/>
      <c r="I468" s="20"/>
      <c r="J468" s="20"/>
      <c r="K468" s="20"/>
      <c r="L468" s="20"/>
      <c r="M468" s="20"/>
      <c r="N468" s="20"/>
      <c r="O468" s="20"/>
      <c r="P468" s="20"/>
      <c r="Q468" s="20"/>
      <c r="R468" s="20"/>
      <c r="S468" s="20"/>
      <c r="T468" s="20"/>
      <c r="U468" s="20"/>
      <c r="V468" s="20"/>
      <c r="W468" s="20"/>
      <c r="X468" s="20"/>
      <c r="Y468" s="20"/>
      <c r="Z468" s="20"/>
      <c r="AA468" s="20"/>
      <c r="AB468" s="20"/>
      <c r="AC468" s="20"/>
      <c r="AD468" s="20"/>
      <c r="AE468" s="20"/>
      <c r="AF468" s="20"/>
      <c r="AG468" s="20"/>
      <c r="AH468" s="20"/>
      <c r="AI468" s="20"/>
      <c r="AJ468" s="20"/>
      <c r="AK468" s="20"/>
      <c r="AL468" s="20"/>
      <c r="AM468" s="20"/>
      <c r="AN468" s="20"/>
      <c r="AO468" s="20"/>
      <c r="AP468" s="20"/>
      <c r="AQ468" s="20"/>
      <c r="AR468" s="20"/>
      <c r="AS468" s="20"/>
      <c r="AT468" s="20"/>
      <c r="AU468" s="20"/>
    </row>
    <row r="469" spans="1:47" x14ac:dyDescent="0.3">
      <c r="A469" s="20"/>
      <c r="B469" s="20"/>
      <c r="C469" s="20"/>
      <c r="D469" s="20"/>
      <c r="E469" s="20"/>
      <c r="F469" s="20"/>
      <c r="G469" s="20"/>
      <c r="H469" s="20"/>
      <c r="I469" s="20"/>
      <c r="J469" s="20"/>
      <c r="K469" s="20"/>
      <c r="L469" s="20"/>
      <c r="M469" s="20"/>
      <c r="N469" s="20"/>
      <c r="O469" s="20"/>
      <c r="P469" s="20"/>
      <c r="Q469" s="20"/>
      <c r="R469" s="20"/>
      <c r="S469" s="20"/>
      <c r="T469" s="20"/>
      <c r="U469" s="20"/>
      <c r="V469" s="20"/>
      <c r="W469" s="20"/>
      <c r="X469" s="20"/>
      <c r="Y469" s="20"/>
      <c r="Z469" s="20"/>
      <c r="AA469" s="20"/>
      <c r="AB469" s="20"/>
      <c r="AC469" s="20"/>
      <c r="AD469" s="20"/>
      <c r="AE469" s="20"/>
      <c r="AF469" s="20"/>
      <c r="AG469" s="20"/>
      <c r="AH469" s="20"/>
      <c r="AI469" s="20"/>
      <c r="AJ469" s="20"/>
      <c r="AK469" s="20"/>
      <c r="AL469" s="20"/>
      <c r="AM469" s="20"/>
      <c r="AN469" s="20"/>
      <c r="AO469" s="20"/>
      <c r="AP469" s="20"/>
      <c r="AQ469" s="20"/>
      <c r="AR469" s="20"/>
      <c r="AS469" s="20"/>
      <c r="AT469" s="20"/>
      <c r="AU469" s="20"/>
    </row>
    <row r="470" spans="1:47" x14ac:dyDescent="0.3">
      <c r="A470" s="20"/>
      <c r="B470" s="20"/>
      <c r="C470" s="20"/>
      <c r="D470" s="20"/>
      <c r="E470" s="20"/>
      <c r="F470" s="20"/>
      <c r="G470" s="20"/>
      <c r="H470" s="20"/>
      <c r="I470" s="20"/>
      <c r="J470" s="20"/>
      <c r="K470" s="20"/>
      <c r="L470" s="20"/>
      <c r="M470" s="20"/>
      <c r="N470" s="20"/>
      <c r="O470" s="20"/>
      <c r="P470" s="20"/>
      <c r="Q470" s="20"/>
      <c r="R470" s="20"/>
      <c r="S470" s="20"/>
      <c r="T470" s="20"/>
      <c r="U470" s="20"/>
      <c r="V470" s="20"/>
      <c r="W470" s="20"/>
      <c r="X470" s="20"/>
      <c r="Y470" s="20"/>
      <c r="Z470" s="20"/>
      <c r="AA470" s="20"/>
      <c r="AB470" s="20"/>
      <c r="AC470" s="20"/>
      <c r="AD470" s="20"/>
      <c r="AE470" s="20"/>
      <c r="AF470" s="20"/>
      <c r="AG470" s="20"/>
      <c r="AH470" s="20"/>
      <c r="AI470" s="20"/>
      <c r="AJ470" s="20"/>
      <c r="AK470" s="20"/>
      <c r="AL470" s="20"/>
      <c r="AM470" s="20"/>
      <c r="AN470" s="20"/>
      <c r="AO470" s="20"/>
      <c r="AP470" s="20"/>
      <c r="AQ470" s="20"/>
      <c r="AR470" s="20"/>
      <c r="AS470" s="20"/>
      <c r="AT470" s="20"/>
      <c r="AU470" s="20"/>
    </row>
    <row r="471" spans="1:47" x14ac:dyDescent="0.3">
      <c r="A471" s="20"/>
      <c r="B471" s="20"/>
      <c r="C471" s="20"/>
      <c r="D471" s="20"/>
      <c r="E471" s="20"/>
      <c r="F471" s="20"/>
      <c r="G471" s="20"/>
      <c r="H471" s="20"/>
      <c r="I471" s="20"/>
      <c r="J471" s="20"/>
      <c r="K471" s="20"/>
      <c r="L471" s="20"/>
      <c r="M471" s="20"/>
      <c r="N471" s="20"/>
      <c r="O471" s="20"/>
      <c r="P471" s="20"/>
      <c r="Q471" s="20"/>
      <c r="R471" s="20"/>
      <c r="S471" s="20"/>
      <c r="T471" s="20"/>
      <c r="U471" s="20"/>
      <c r="V471" s="20"/>
      <c r="W471" s="20"/>
      <c r="X471" s="20"/>
      <c r="Y471" s="20"/>
      <c r="Z471" s="20"/>
      <c r="AA471" s="20"/>
      <c r="AB471" s="20"/>
      <c r="AC471" s="20"/>
      <c r="AD471" s="20"/>
      <c r="AE471" s="20"/>
      <c r="AF471" s="20"/>
      <c r="AG471" s="20"/>
      <c r="AH471" s="20"/>
      <c r="AI471" s="20"/>
      <c r="AJ471" s="20"/>
      <c r="AK471" s="20"/>
      <c r="AL471" s="20"/>
      <c r="AM471" s="20"/>
      <c r="AN471" s="20"/>
      <c r="AO471" s="20"/>
      <c r="AP471" s="20"/>
      <c r="AQ471" s="20"/>
      <c r="AR471" s="20"/>
      <c r="AS471" s="20"/>
      <c r="AT471" s="20"/>
      <c r="AU471" s="20"/>
    </row>
    <row r="472" spans="1:47" x14ac:dyDescent="0.3">
      <c r="A472" s="20"/>
      <c r="B472" s="20"/>
      <c r="C472" s="20"/>
      <c r="D472" s="20"/>
      <c r="E472" s="20"/>
      <c r="F472" s="20"/>
      <c r="G472" s="20"/>
      <c r="H472" s="20"/>
      <c r="I472" s="20"/>
      <c r="J472" s="20"/>
      <c r="K472" s="20"/>
      <c r="L472" s="20"/>
      <c r="M472" s="20"/>
      <c r="N472" s="20"/>
      <c r="O472" s="20"/>
      <c r="P472" s="20"/>
      <c r="Q472" s="20"/>
      <c r="R472" s="20"/>
      <c r="S472" s="20"/>
      <c r="T472" s="20"/>
      <c r="U472" s="20"/>
      <c r="V472" s="20"/>
      <c r="W472" s="20"/>
      <c r="X472" s="20"/>
      <c r="Y472" s="20"/>
      <c r="Z472" s="20"/>
      <c r="AA472" s="20"/>
      <c r="AB472" s="20"/>
      <c r="AC472" s="20"/>
      <c r="AD472" s="20"/>
      <c r="AE472" s="20"/>
      <c r="AF472" s="20"/>
      <c r="AG472" s="20"/>
      <c r="AH472" s="20"/>
      <c r="AI472" s="20"/>
      <c r="AJ472" s="20"/>
      <c r="AK472" s="20"/>
      <c r="AL472" s="20"/>
      <c r="AM472" s="20"/>
      <c r="AN472" s="20"/>
      <c r="AO472" s="20"/>
      <c r="AP472" s="20"/>
      <c r="AQ472" s="20"/>
      <c r="AR472" s="20"/>
      <c r="AS472" s="20"/>
      <c r="AT472" s="20"/>
      <c r="AU472" s="20"/>
    </row>
    <row r="473" spans="1:47" x14ac:dyDescent="0.3">
      <c r="A473" s="20"/>
      <c r="B473" s="20"/>
      <c r="C473" s="20"/>
      <c r="D473" s="20"/>
      <c r="E473" s="20"/>
      <c r="F473" s="20"/>
      <c r="G473" s="20"/>
      <c r="H473" s="20"/>
      <c r="I473" s="20"/>
      <c r="J473" s="20"/>
      <c r="K473" s="20"/>
      <c r="L473" s="20"/>
      <c r="M473" s="20"/>
      <c r="N473" s="20"/>
      <c r="O473" s="20"/>
      <c r="P473" s="20"/>
      <c r="Q473" s="20"/>
      <c r="R473" s="20"/>
      <c r="S473" s="20"/>
      <c r="T473" s="20"/>
      <c r="U473" s="20"/>
      <c r="V473" s="20"/>
      <c r="W473" s="20"/>
      <c r="X473" s="20"/>
      <c r="Y473" s="20"/>
      <c r="Z473" s="20"/>
      <c r="AA473" s="20"/>
      <c r="AB473" s="20"/>
      <c r="AC473" s="20"/>
      <c r="AD473" s="20"/>
      <c r="AE473" s="20"/>
      <c r="AF473" s="20"/>
      <c r="AG473" s="20"/>
      <c r="AH473" s="20"/>
      <c r="AI473" s="20"/>
      <c r="AJ473" s="20"/>
      <c r="AK473" s="20"/>
      <c r="AL473" s="20"/>
      <c r="AM473" s="20"/>
      <c r="AN473" s="20"/>
      <c r="AO473" s="20"/>
      <c r="AP473" s="20"/>
      <c r="AQ473" s="20"/>
      <c r="AR473" s="20"/>
      <c r="AS473" s="20"/>
      <c r="AT473" s="20"/>
      <c r="AU473" s="20"/>
    </row>
    <row r="474" spans="1:47" x14ac:dyDescent="0.3">
      <c r="A474" s="20"/>
      <c r="B474" s="20"/>
      <c r="C474" s="20"/>
      <c r="D474" s="20"/>
      <c r="E474" s="20"/>
      <c r="F474" s="20"/>
      <c r="G474" s="20"/>
      <c r="H474" s="20"/>
      <c r="I474" s="20"/>
      <c r="J474" s="20"/>
      <c r="K474" s="20"/>
      <c r="L474" s="20"/>
      <c r="M474" s="20"/>
      <c r="N474" s="20"/>
      <c r="O474" s="20"/>
      <c r="P474" s="20"/>
      <c r="Q474" s="20"/>
      <c r="R474" s="20"/>
      <c r="S474" s="20"/>
      <c r="T474" s="20"/>
      <c r="U474" s="20"/>
      <c r="V474" s="20"/>
      <c r="W474" s="20"/>
      <c r="X474" s="20"/>
      <c r="Y474" s="20"/>
      <c r="Z474" s="20"/>
      <c r="AA474" s="20"/>
      <c r="AB474" s="20"/>
      <c r="AC474" s="20"/>
      <c r="AD474" s="20"/>
      <c r="AE474" s="20"/>
      <c r="AF474" s="20"/>
      <c r="AG474" s="20"/>
      <c r="AH474" s="20"/>
      <c r="AI474" s="20"/>
      <c r="AJ474" s="20"/>
      <c r="AK474" s="20"/>
      <c r="AL474" s="20"/>
      <c r="AM474" s="20"/>
      <c r="AN474" s="20"/>
      <c r="AO474" s="20"/>
      <c r="AP474" s="20"/>
      <c r="AQ474" s="20"/>
      <c r="AR474" s="20"/>
      <c r="AS474" s="20"/>
      <c r="AT474" s="20"/>
      <c r="AU474" s="20"/>
    </row>
    <row r="475" spans="1:47" x14ac:dyDescent="0.3">
      <c r="A475" s="20"/>
      <c r="B475" s="20"/>
      <c r="C475" s="20"/>
      <c r="D475" s="20"/>
      <c r="E475" s="20"/>
      <c r="F475" s="20"/>
      <c r="G475" s="20"/>
      <c r="H475" s="20"/>
      <c r="I475" s="20"/>
      <c r="J475" s="20"/>
      <c r="K475" s="20"/>
      <c r="L475" s="20"/>
      <c r="M475" s="20"/>
      <c r="N475" s="20"/>
      <c r="O475" s="20"/>
      <c r="P475" s="20"/>
      <c r="Q475" s="20"/>
      <c r="R475" s="20"/>
      <c r="S475" s="20"/>
      <c r="T475" s="20"/>
      <c r="U475" s="20"/>
      <c r="V475" s="20"/>
      <c r="W475" s="20"/>
      <c r="X475" s="20"/>
      <c r="Y475" s="20"/>
      <c r="Z475" s="20"/>
      <c r="AA475" s="20"/>
      <c r="AB475" s="20"/>
      <c r="AC475" s="20"/>
      <c r="AD475" s="20"/>
      <c r="AE475" s="20"/>
      <c r="AF475" s="20"/>
      <c r="AG475" s="20"/>
      <c r="AH475" s="20"/>
      <c r="AI475" s="20"/>
      <c r="AJ475" s="20"/>
      <c r="AK475" s="20"/>
      <c r="AL475" s="20"/>
      <c r="AM475" s="20"/>
      <c r="AN475" s="20"/>
      <c r="AO475" s="20"/>
      <c r="AP475" s="20"/>
      <c r="AQ475" s="20"/>
      <c r="AR475" s="20"/>
      <c r="AS475" s="20"/>
      <c r="AT475" s="20"/>
      <c r="AU475" s="20"/>
    </row>
    <row r="476" spans="1:47" x14ac:dyDescent="0.3">
      <c r="A476" s="20"/>
      <c r="B476" s="20"/>
      <c r="C476" s="20"/>
      <c r="D476" s="20"/>
      <c r="E476" s="20"/>
      <c r="F476" s="20"/>
      <c r="G476" s="20"/>
      <c r="H476" s="20"/>
      <c r="I476" s="20"/>
      <c r="J476" s="20"/>
      <c r="K476" s="20"/>
      <c r="L476" s="20"/>
      <c r="M476" s="20"/>
      <c r="N476" s="20"/>
      <c r="O476" s="20"/>
      <c r="P476" s="20"/>
      <c r="Q476" s="20"/>
      <c r="R476" s="20"/>
      <c r="S476" s="20"/>
      <c r="T476" s="20"/>
      <c r="U476" s="20"/>
      <c r="V476" s="20"/>
      <c r="W476" s="20"/>
      <c r="X476" s="20"/>
      <c r="Y476" s="20"/>
      <c r="Z476" s="20"/>
      <c r="AA476" s="20"/>
      <c r="AB476" s="20"/>
      <c r="AC476" s="20"/>
      <c r="AD476" s="20"/>
      <c r="AE476" s="20"/>
      <c r="AF476" s="20"/>
      <c r="AG476" s="20"/>
      <c r="AH476" s="20"/>
      <c r="AI476" s="20"/>
      <c r="AJ476" s="20"/>
      <c r="AK476" s="20"/>
      <c r="AL476" s="20"/>
      <c r="AM476" s="20"/>
      <c r="AN476" s="20"/>
      <c r="AO476" s="20"/>
      <c r="AP476" s="20"/>
      <c r="AQ476" s="20"/>
      <c r="AR476" s="20"/>
      <c r="AS476" s="20"/>
      <c r="AT476" s="20"/>
      <c r="AU476" s="20"/>
    </row>
    <row r="477" spans="1:47" x14ac:dyDescent="0.3">
      <c r="A477" s="20"/>
      <c r="B477" s="20"/>
      <c r="C477" s="20"/>
      <c r="D477" s="20"/>
      <c r="E477" s="20"/>
      <c r="F477" s="20"/>
      <c r="G477" s="20"/>
      <c r="H477" s="20"/>
      <c r="I477" s="20"/>
      <c r="J477" s="20"/>
      <c r="K477" s="20"/>
      <c r="L477" s="20"/>
      <c r="M477" s="20"/>
      <c r="N477" s="20"/>
      <c r="O477" s="20"/>
      <c r="P477" s="20"/>
      <c r="Q477" s="20"/>
      <c r="R477" s="20"/>
      <c r="S477" s="20"/>
      <c r="T477" s="20"/>
      <c r="U477" s="20"/>
      <c r="V477" s="20"/>
      <c r="W477" s="20"/>
      <c r="X477" s="20"/>
      <c r="Y477" s="20"/>
      <c r="Z477" s="20"/>
      <c r="AA477" s="20"/>
      <c r="AB477" s="20"/>
      <c r="AC477" s="20"/>
      <c r="AD477" s="20"/>
      <c r="AE477" s="20"/>
      <c r="AF477" s="20"/>
      <c r="AG477" s="20"/>
      <c r="AH477" s="20"/>
      <c r="AI477" s="20"/>
      <c r="AJ477" s="20"/>
      <c r="AK477" s="20"/>
      <c r="AL477" s="20"/>
      <c r="AM477" s="20"/>
      <c r="AN477" s="20"/>
      <c r="AO477" s="20"/>
      <c r="AP477" s="20"/>
      <c r="AQ477" s="20"/>
      <c r="AR477" s="20"/>
      <c r="AS477" s="20"/>
      <c r="AT477" s="20"/>
      <c r="AU477" s="20"/>
    </row>
    <row r="478" spans="1:47" x14ac:dyDescent="0.3">
      <c r="A478" s="20"/>
      <c r="B478" s="20"/>
      <c r="C478" s="20"/>
      <c r="D478" s="20"/>
      <c r="E478" s="20"/>
      <c r="F478" s="20"/>
      <c r="G478" s="20"/>
      <c r="H478" s="20"/>
      <c r="I478" s="20"/>
      <c r="J478" s="20"/>
      <c r="K478" s="20"/>
      <c r="L478" s="20"/>
      <c r="M478" s="20"/>
      <c r="N478" s="20"/>
      <c r="O478" s="20"/>
      <c r="P478" s="20"/>
      <c r="Q478" s="20"/>
      <c r="R478" s="20"/>
      <c r="S478" s="20"/>
      <c r="T478" s="20"/>
      <c r="U478" s="20"/>
      <c r="V478" s="20"/>
      <c r="W478" s="20"/>
      <c r="X478" s="20"/>
      <c r="Y478" s="20"/>
      <c r="Z478" s="20"/>
      <c r="AA478" s="20"/>
      <c r="AB478" s="20"/>
      <c r="AC478" s="20"/>
      <c r="AD478" s="20"/>
      <c r="AE478" s="20"/>
      <c r="AF478" s="20"/>
      <c r="AG478" s="20"/>
      <c r="AH478" s="20"/>
      <c r="AI478" s="20"/>
      <c r="AJ478" s="20"/>
      <c r="AK478" s="20"/>
      <c r="AL478" s="20"/>
      <c r="AM478" s="20"/>
      <c r="AN478" s="20"/>
      <c r="AO478" s="20"/>
      <c r="AP478" s="20"/>
      <c r="AQ478" s="20"/>
      <c r="AR478" s="20"/>
      <c r="AS478" s="20"/>
      <c r="AT478" s="20"/>
      <c r="AU478" s="20"/>
    </row>
    <row r="479" spans="1:47" x14ac:dyDescent="0.3">
      <c r="A479" s="20"/>
      <c r="B479" s="20"/>
      <c r="C479" s="20"/>
      <c r="D479" s="20"/>
      <c r="E479" s="20"/>
      <c r="F479" s="20"/>
      <c r="G479" s="20"/>
      <c r="H479" s="20"/>
      <c r="I479" s="20"/>
      <c r="J479" s="20"/>
      <c r="K479" s="20"/>
      <c r="L479" s="20"/>
      <c r="M479" s="20"/>
      <c r="N479" s="20"/>
      <c r="O479" s="20"/>
      <c r="P479" s="20"/>
      <c r="Q479" s="20"/>
      <c r="R479" s="20"/>
      <c r="S479" s="20"/>
      <c r="T479" s="20"/>
      <c r="U479" s="20"/>
      <c r="V479" s="20"/>
      <c r="W479" s="20"/>
      <c r="X479" s="20"/>
      <c r="Y479" s="20"/>
      <c r="Z479" s="20"/>
      <c r="AA479" s="20"/>
      <c r="AB479" s="20"/>
      <c r="AC479" s="20"/>
      <c r="AD479" s="20"/>
      <c r="AE479" s="20"/>
      <c r="AF479" s="20"/>
      <c r="AG479" s="20"/>
      <c r="AH479" s="20"/>
      <c r="AI479" s="20"/>
      <c r="AJ479" s="20"/>
      <c r="AK479" s="20"/>
      <c r="AL479" s="20"/>
      <c r="AM479" s="20"/>
      <c r="AN479" s="20"/>
      <c r="AO479" s="20"/>
      <c r="AP479" s="20"/>
      <c r="AQ479" s="20"/>
      <c r="AR479" s="20"/>
      <c r="AS479" s="20"/>
      <c r="AT479" s="20"/>
      <c r="AU479" s="20"/>
    </row>
    <row r="480" spans="1:47" x14ac:dyDescent="0.3">
      <c r="A480" s="20"/>
      <c r="B480" s="20"/>
      <c r="C480" s="20"/>
      <c r="D480" s="20"/>
      <c r="E480" s="20"/>
      <c r="F480" s="20"/>
      <c r="G480" s="20"/>
      <c r="H480" s="20"/>
      <c r="I480" s="20"/>
      <c r="J480" s="20"/>
      <c r="K480" s="20"/>
      <c r="L480" s="20"/>
      <c r="M480" s="20"/>
      <c r="N480" s="20"/>
      <c r="O480" s="20"/>
      <c r="P480" s="20"/>
      <c r="Q480" s="20"/>
      <c r="R480" s="20"/>
      <c r="S480" s="20"/>
      <c r="T480" s="20"/>
      <c r="U480" s="20"/>
      <c r="V480" s="20"/>
      <c r="W480" s="20"/>
      <c r="X480" s="20"/>
      <c r="Y480" s="20"/>
      <c r="Z480" s="20"/>
      <c r="AA480" s="20"/>
      <c r="AB480" s="20"/>
      <c r="AC480" s="20"/>
      <c r="AD480" s="20"/>
      <c r="AE480" s="20"/>
      <c r="AF480" s="20"/>
      <c r="AG480" s="20"/>
      <c r="AH480" s="20"/>
      <c r="AI480" s="20"/>
      <c r="AJ480" s="20"/>
      <c r="AK480" s="20"/>
      <c r="AL480" s="20"/>
      <c r="AM480" s="20"/>
      <c r="AN480" s="20"/>
      <c r="AO480" s="20"/>
      <c r="AP480" s="20"/>
      <c r="AQ480" s="20"/>
      <c r="AR480" s="20"/>
      <c r="AS480" s="20"/>
      <c r="AT480" s="20"/>
      <c r="AU480" s="20"/>
    </row>
    <row r="481" spans="1:47" x14ac:dyDescent="0.3">
      <c r="A481" s="20"/>
      <c r="B481" s="20"/>
      <c r="C481" s="20"/>
      <c r="D481" s="20"/>
      <c r="E481" s="20"/>
      <c r="F481" s="20"/>
      <c r="G481" s="20"/>
      <c r="H481" s="20"/>
      <c r="I481" s="20"/>
      <c r="J481" s="20"/>
      <c r="K481" s="20"/>
      <c r="L481" s="20"/>
      <c r="M481" s="20"/>
      <c r="N481" s="20"/>
      <c r="O481" s="20"/>
      <c r="P481" s="20"/>
      <c r="Q481" s="20"/>
      <c r="R481" s="20"/>
      <c r="S481" s="20"/>
      <c r="T481" s="20"/>
      <c r="U481" s="20"/>
      <c r="V481" s="20"/>
      <c r="W481" s="20"/>
      <c r="X481" s="20"/>
      <c r="Y481" s="20"/>
      <c r="Z481" s="20"/>
      <c r="AA481" s="20"/>
      <c r="AB481" s="20"/>
      <c r="AC481" s="20"/>
      <c r="AD481" s="20"/>
      <c r="AE481" s="20"/>
      <c r="AF481" s="20"/>
      <c r="AG481" s="20"/>
      <c r="AH481" s="20"/>
      <c r="AI481" s="20"/>
      <c r="AJ481" s="20"/>
      <c r="AK481" s="20"/>
      <c r="AL481" s="20"/>
      <c r="AM481" s="20"/>
      <c r="AN481" s="20"/>
      <c r="AO481" s="20"/>
      <c r="AP481" s="20"/>
      <c r="AQ481" s="20"/>
      <c r="AR481" s="20"/>
      <c r="AS481" s="20"/>
      <c r="AT481" s="20"/>
      <c r="AU481" s="20"/>
    </row>
    <row r="482" spans="1:47" x14ac:dyDescent="0.3">
      <c r="A482" s="20"/>
      <c r="B482" s="20"/>
      <c r="C482" s="20"/>
      <c r="D482" s="20"/>
      <c r="E482" s="20"/>
      <c r="F482" s="20"/>
      <c r="G482" s="20"/>
      <c r="H482" s="20"/>
      <c r="I482" s="20"/>
      <c r="J482" s="20"/>
      <c r="K482" s="20"/>
      <c r="L482" s="20"/>
      <c r="M482" s="20"/>
      <c r="N482" s="20"/>
      <c r="O482" s="20"/>
      <c r="P482" s="20"/>
      <c r="Q482" s="20"/>
      <c r="R482" s="20"/>
      <c r="S482" s="20"/>
      <c r="T482" s="20"/>
      <c r="U482" s="20"/>
      <c r="V482" s="20"/>
      <c r="W482" s="20"/>
      <c r="X482" s="20"/>
      <c r="Y482" s="20"/>
      <c r="Z482" s="20"/>
      <c r="AA482" s="20"/>
      <c r="AB482" s="20"/>
      <c r="AC482" s="20"/>
      <c r="AD482" s="20"/>
      <c r="AE482" s="20"/>
      <c r="AF482" s="20"/>
      <c r="AG482" s="20"/>
      <c r="AH482" s="20"/>
      <c r="AI482" s="20"/>
      <c r="AJ482" s="20"/>
      <c r="AK482" s="20"/>
      <c r="AL482" s="20"/>
      <c r="AM482" s="20"/>
      <c r="AN482" s="20"/>
      <c r="AO482" s="20"/>
      <c r="AP482" s="20"/>
      <c r="AQ482" s="20"/>
      <c r="AR482" s="20"/>
      <c r="AS482" s="20"/>
      <c r="AT482" s="20"/>
      <c r="AU482" s="20"/>
    </row>
    <row r="483" spans="1:47" x14ac:dyDescent="0.3">
      <c r="A483" s="20"/>
      <c r="B483" s="20"/>
      <c r="C483" s="20"/>
      <c r="D483" s="20"/>
      <c r="E483" s="20"/>
      <c r="F483" s="20"/>
      <c r="G483" s="20"/>
      <c r="H483" s="20"/>
      <c r="I483" s="20"/>
      <c r="J483" s="20"/>
      <c r="K483" s="20"/>
      <c r="L483" s="20"/>
      <c r="M483" s="20"/>
      <c r="N483" s="20"/>
      <c r="O483" s="20"/>
      <c r="P483" s="20"/>
      <c r="Q483" s="20"/>
      <c r="R483" s="20"/>
      <c r="S483" s="20"/>
      <c r="T483" s="20"/>
      <c r="U483" s="20"/>
      <c r="V483" s="20"/>
      <c r="W483" s="20"/>
      <c r="X483" s="20"/>
      <c r="Y483" s="20"/>
      <c r="Z483" s="20"/>
      <c r="AA483" s="20"/>
      <c r="AB483" s="20"/>
      <c r="AC483" s="20"/>
      <c r="AD483" s="20"/>
      <c r="AE483" s="20"/>
      <c r="AF483" s="20"/>
      <c r="AG483" s="20"/>
      <c r="AH483" s="20"/>
      <c r="AI483" s="20"/>
      <c r="AJ483" s="20"/>
      <c r="AK483" s="20"/>
      <c r="AL483" s="20"/>
      <c r="AM483" s="20"/>
      <c r="AN483" s="20"/>
      <c r="AO483" s="20"/>
      <c r="AP483" s="20"/>
      <c r="AQ483" s="20"/>
      <c r="AR483" s="20"/>
      <c r="AS483" s="20"/>
      <c r="AT483" s="20"/>
      <c r="AU483" s="20"/>
    </row>
    <row r="484" spans="1:47" x14ac:dyDescent="0.3">
      <c r="A484" s="20"/>
      <c r="B484" s="20"/>
      <c r="C484" s="20"/>
      <c r="D484" s="20"/>
      <c r="E484" s="20"/>
      <c r="F484" s="20"/>
      <c r="G484" s="20"/>
      <c r="H484" s="20"/>
      <c r="I484" s="20"/>
      <c r="J484" s="20"/>
      <c r="K484" s="20"/>
      <c r="L484" s="20"/>
      <c r="M484" s="20"/>
      <c r="N484" s="20"/>
      <c r="O484" s="20"/>
      <c r="P484" s="20"/>
      <c r="Q484" s="20"/>
      <c r="R484" s="20"/>
      <c r="S484" s="20"/>
      <c r="T484" s="20"/>
      <c r="U484" s="20"/>
      <c r="V484" s="20"/>
      <c r="W484" s="20"/>
      <c r="X484" s="20"/>
      <c r="Y484" s="20"/>
      <c r="Z484" s="20"/>
      <c r="AA484" s="20"/>
      <c r="AB484" s="20"/>
      <c r="AC484" s="20"/>
      <c r="AD484" s="20"/>
      <c r="AE484" s="20"/>
      <c r="AF484" s="20"/>
      <c r="AG484" s="20"/>
      <c r="AH484" s="20"/>
      <c r="AI484" s="20"/>
      <c r="AJ484" s="20"/>
      <c r="AK484" s="20"/>
      <c r="AL484" s="20"/>
      <c r="AM484" s="20"/>
      <c r="AN484" s="20"/>
      <c r="AO484" s="20"/>
      <c r="AP484" s="20"/>
      <c r="AQ484" s="20"/>
      <c r="AR484" s="20"/>
      <c r="AS484" s="20"/>
      <c r="AT484" s="20"/>
      <c r="AU484" s="20"/>
    </row>
    <row r="485" spans="1:47" x14ac:dyDescent="0.3">
      <c r="A485" s="20"/>
      <c r="B485" s="20"/>
      <c r="C485" s="20"/>
      <c r="D485" s="20"/>
      <c r="E485" s="20"/>
      <c r="F485" s="20"/>
      <c r="G485" s="20"/>
      <c r="H485" s="20"/>
      <c r="I485" s="20"/>
      <c r="J485" s="20"/>
      <c r="K485" s="20"/>
      <c r="L485" s="20"/>
      <c r="M485" s="20"/>
      <c r="N485" s="20"/>
      <c r="O485" s="20"/>
      <c r="P485" s="20"/>
      <c r="Q485" s="20"/>
      <c r="R485" s="20"/>
      <c r="S485" s="20"/>
      <c r="T485" s="20"/>
      <c r="U485" s="20"/>
      <c r="V485" s="20"/>
      <c r="W485" s="20"/>
      <c r="X485" s="20"/>
      <c r="Y485" s="20"/>
      <c r="Z485" s="20"/>
      <c r="AA485" s="20"/>
      <c r="AB485" s="20"/>
      <c r="AC485" s="20"/>
      <c r="AD485" s="20"/>
      <c r="AE485" s="20"/>
      <c r="AF485" s="20"/>
      <c r="AG485" s="20"/>
      <c r="AH485" s="20"/>
      <c r="AI485" s="20"/>
      <c r="AJ485" s="20"/>
      <c r="AK485" s="20"/>
      <c r="AL485" s="20"/>
      <c r="AM485" s="20"/>
      <c r="AN485" s="20"/>
      <c r="AO485" s="20"/>
      <c r="AP485" s="20"/>
      <c r="AQ485" s="20"/>
      <c r="AR485" s="20"/>
      <c r="AS485" s="20"/>
      <c r="AT485" s="20"/>
      <c r="AU485" s="20"/>
    </row>
    <row r="486" spans="1:47" x14ac:dyDescent="0.3">
      <c r="A486" s="20"/>
      <c r="B486" s="20"/>
      <c r="C486" s="20"/>
      <c r="D486" s="20"/>
      <c r="E486" s="20"/>
      <c r="F486" s="20"/>
      <c r="G486" s="20"/>
      <c r="H486" s="20"/>
      <c r="I486" s="20"/>
      <c r="J486" s="20"/>
      <c r="K486" s="20"/>
      <c r="L486" s="20"/>
      <c r="M486" s="20"/>
      <c r="N486" s="20"/>
      <c r="O486" s="20"/>
      <c r="P486" s="20"/>
      <c r="Q486" s="20"/>
      <c r="R486" s="20"/>
      <c r="S486" s="20"/>
      <c r="T486" s="20"/>
      <c r="U486" s="20"/>
      <c r="V486" s="20"/>
      <c r="W486" s="20"/>
      <c r="X486" s="20"/>
      <c r="Y486" s="20"/>
      <c r="Z486" s="20"/>
      <c r="AA486" s="20"/>
      <c r="AB486" s="20"/>
      <c r="AC486" s="20"/>
      <c r="AD486" s="20"/>
      <c r="AE486" s="20"/>
      <c r="AF486" s="20"/>
      <c r="AG486" s="20"/>
      <c r="AH486" s="20"/>
      <c r="AI486" s="20"/>
      <c r="AJ486" s="20"/>
      <c r="AK486" s="20"/>
      <c r="AL486" s="20"/>
      <c r="AM486" s="20"/>
      <c r="AN486" s="20"/>
      <c r="AO486" s="20"/>
      <c r="AP486" s="20"/>
      <c r="AQ486" s="20"/>
      <c r="AR486" s="20"/>
      <c r="AS486" s="20"/>
      <c r="AT486" s="20"/>
      <c r="AU486" s="20"/>
    </row>
    <row r="487" spans="1:47" x14ac:dyDescent="0.3">
      <c r="A487" s="20"/>
      <c r="B487" s="20"/>
      <c r="C487" s="20"/>
      <c r="D487" s="20"/>
      <c r="E487" s="20"/>
      <c r="F487" s="20"/>
      <c r="G487" s="20"/>
      <c r="H487" s="20"/>
      <c r="I487" s="20"/>
      <c r="J487" s="20"/>
      <c r="K487" s="20"/>
      <c r="L487" s="20"/>
      <c r="M487" s="20"/>
      <c r="N487" s="20"/>
      <c r="O487" s="20"/>
      <c r="P487" s="20"/>
      <c r="Q487" s="20"/>
      <c r="R487" s="20"/>
      <c r="S487" s="20"/>
      <c r="T487" s="20"/>
      <c r="U487" s="20"/>
      <c r="V487" s="20"/>
      <c r="W487" s="20"/>
      <c r="X487" s="20"/>
      <c r="Y487" s="20"/>
      <c r="Z487" s="20"/>
      <c r="AA487" s="20"/>
      <c r="AB487" s="20"/>
      <c r="AC487" s="20"/>
      <c r="AD487" s="20"/>
      <c r="AE487" s="20"/>
      <c r="AF487" s="20"/>
      <c r="AG487" s="20"/>
      <c r="AH487" s="20"/>
      <c r="AI487" s="20"/>
      <c r="AJ487" s="20"/>
      <c r="AK487" s="20"/>
      <c r="AL487" s="20"/>
      <c r="AM487" s="20"/>
      <c r="AN487" s="20"/>
      <c r="AO487" s="20"/>
      <c r="AP487" s="20"/>
      <c r="AQ487" s="20"/>
      <c r="AR487" s="20"/>
      <c r="AS487" s="20"/>
      <c r="AT487" s="20"/>
      <c r="AU487" s="20"/>
    </row>
    <row r="488" spans="1:47" x14ac:dyDescent="0.3">
      <c r="A488" s="20"/>
      <c r="B488" s="20"/>
      <c r="C488" s="20"/>
      <c r="D488" s="20"/>
      <c r="E488" s="20"/>
      <c r="F488" s="20"/>
      <c r="G488" s="20"/>
      <c r="H488" s="20"/>
      <c r="I488" s="20"/>
      <c r="J488" s="20"/>
      <c r="K488" s="20"/>
      <c r="L488" s="20"/>
      <c r="M488" s="20"/>
      <c r="N488" s="20"/>
      <c r="O488" s="20"/>
      <c r="P488" s="20"/>
      <c r="Q488" s="20"/>
      <c r="R488" s="20"/>
      <c r="S488" s="20"/>
      <c r="T488" s="20"/>
      <c r="U488" s="20"/>
      <c r="V488" s="20"/>
      <c r="W488" s="20"/>
      <c r="X488" s="20"/>
      <c r="Y488" s="20"/>
      <c r="Z488" s="20"/>
      <c r="AA488" s="20"/>
      <c r="AB488" s="20"/>
      <c r="AC488" s="20"/>
      <c r="AD488" s="20"/>
      <c r="AE488" s="20"/>
      <c r="AF488" s="20"/>
      <c r="AG488" s="20"/>
      <c r="AH488" s="20"/>
      <c r="AI488" s="20"/>
      <c r="AJ488" s="20"/>
      <c r="AK488" s="20"/>
      <c r="AL488" s="20"/>
      <c r="AM488" s="20"/>
      <c r="AN488" s="20"/>
      <c r="AO488" s="20"/>
      <c r="AP488" s="20"/>
      <c r="AQ488" s="20"/>
      <c r="AR488" s="20"/>
      <c r="AS488" s="20"/>
      <c r="AT488" s="20"/>
      <c r="AU488" s="20"/>
    </row>
    <row r="489" spans="1:47" x14ac:dyDescent="0.3">
      <c r="A489" s="20"/>
      <c r="B489" s="20"/>
      <c r="C489" s="20"/>
      <c r="D489" s="20"/>
      <c r="E489" s="20"/>
      <c r="F489" s="20"/>
      <c r="G489" s="20"/>
      <c r="H489" s="20"/>
      <c r="I489" s="20"/>
      <c r="J489" s="20"/>
      <c r="K489" s="20"/>
      <c r="L489" s="20"/>
      <c r="M489" s="20"/>
      <c r="N489" s="20"/>
      <c r="O489" s="20"/>
      <c r="P489" s="20"/>
      <c r="Q489" s="20"/>
      <c r="R489" s="20"/>
      <c r="S489" s="20"/>
      <c r="T489" s="20"/>
      <c r="U489" s="20"/>
      <c r="V489" s="20"/>
      <c r="W489" s="20"/>
      <c r="X489" s="20"/>
      <c r="Y489" s="20"/>
      <c r="Z489" s="20"/>
      <c r="AA489" s="20"/>
      <c r="AB489" s="20"/>
      <c r="AC489" s="20"/>
      <c r="AD489" s="20"/>
      <c r="AE489" s="20"/>
      <c r="AF489" s="20"/>
      <c r="AG489" s="20"/>
      <c r="AH489" s="20"/>
      <c r="AI489" s="20"/>
      <c r="AJ489" s="20"/>
      <c r="AK489" s="20"/>
      <c r="AL489" s="20"/>
      <c r="AM489" s="20"/>
      <c r="AN489" s="20"/>
      <c r="AO489" s="20"/>
      <c r="AP489" s="20"/>
      <c r="AQ489" s="20"/>
      <c r="AR489" s="20"/>
      <c r="AS489" s="20"/>
      <c r="AT489" s="20"/>
      <c r="AU489" s="20"/>
    </row>
    <row r="490" spans="1:47" x14ac:dyDescent="0.3">
      <c r="A490" s="20"/>
      <c r="B490" s="20"/>
      <c r="C490" s="20"/>
      <c r="D490" s="20"/>
      <c r="E490" s="20"/>
      <c r="F490" s="20"/>
      <c r="G490" s="20"/>
      <c r="H490" s="20"/>
      <c r="I490" s="20"/>
      <c r="J490" s="20"/>
      <c r="K490" s="20"/>
      <c r="L490" s="20"/>
      <c r="M490" s="20"/>
      <c r="N490" s="20"/>
      <c r="O490" s="20"/>
      <c r="P490" s="20"/>
      <c r="Q490" s="20"/>
      <c r="R490" s="20"/>
      <c r="S490" s="20"/>
      <c r="T490" s="20"/>
      <c r="U490" s="20"/>
      <c r="V490" s="20"/>
      <c r="W490" s="20"/>
      <c r="X490" s="20"/>
      <c r="Y490" s="20"/>
      <c r="Z490" s="20"/>
      <c r="AA490" s="20"/>
      <c r="AB490" s="20"/>
      <c r="AC490" s="20"/>
      <c r="AD490" s="20"/>
      <c r="AE490" s="20"/>
      <c r="AF490" s="20"/>
      <c r="AG490" s="20"/>
      <c r="AH490" s="20"/>
      <c r="AI490" s="20"/>
      <c r="AJ490" s="20"/>
      <c r="AK490" s="20"/>
      <c r="AL490" s="20"/>
      <c r="AM490" s="20"/>
      <c r="AN490" s="20"/>
      <c r="AO490" s="20"/>
      <c r="AP490" s="20"/>
      <c r="AQ490" s="20"/>
      <c r="AR490" s="20"/>
      <c r="AS490" s="20"/>
      <c r="AT490" s="20"/>
      <c r="AU490" s="20"/>
    </row>
    <row r="491" spans="1:47" x14ac:dyDescent="0.3">
      <c r="A491" s="20"/>
      <c r="B491" s="20"/>
      <c r="C491" s="20"/>
      <c r="D491" s="20"/>
      <c r="E491" s="20"/>
      <c r="F491" s="20"/>
      <c r="G491" s="20"/>
      <c r="H491" s="20"/>
      <c r="I491" s="20"/>
      <c r="J491" s="20"/>
      <c r="K491" s="20"/>
      <c r="L491" s="20"/>
      <c r="M491" s="20"/>
      <c r="N491" s="20"/>
      <c r="O491" s="20"/>
      <c r="P491" s="20"/>
      <c r="Q491" s="20"/>
      <c r="R491" s="20"/>
      <c r="S491" s="20"/>
      <c r="T491" s="20"/>
      <c r="U491" s="20"/>
      <c r="V491" s="20"/>
      <c r="W491" s="20"/>
      <c r="X491" s="20"/>
      <c r="Y491" s="20"/>
      <c r="Z491" s="20"/>
      <c r="AA491" s="20"/>
      <c r="AB491" s="20"/>
      <c r="AC491" s="20"/>
      <c r="AD491" s="20"/>
      <c r="AE491" s="20"/>
      <c r="AF491" s="20"/>
      <c r="AG491" s="20"/>
      <c r="AH491" s="20"/>
      <c r="AI491" s="20"/>
      <c r="AJ491" s="20"/>
      <c r="AK491" s="20"/>
      <c r="AL491" s="20"/>
      <c r="AM491" s="20"/>
      <c r="AN491" s="20"/>
      <c r="AO491" s="20"/>
      <c r="AP491" s="20"/>
      <c r="AQ491" s="20"/>
      <c r="AR491" s="20"/>
      <c r="AS491" s="20"/>
      <c r="AT491" s="20"/>
      <c r="AU491" s="20"/>
    </row>
    <row r="492" spans="1:47" x14ac:dyDescent="0.3">
      <c r="A492" s="20"/>
      <c r="B492" s="20"/>
      <c r="C492" s="20"/>
      <c r="D492" s="20"/>
      <c r="E492" s="20"/>
      <c r="F492" s="20"/>
      <c r="G492" s="20"/>
      <c r="H492" s="20"/>
      <c r="I492" s="20"/>
      <c r="J492" s="20"/>
      <c r="K492" s="20"/>
      <c r="L492" s="20"/>
      <c r="M492" s="20"/>
      <c r="N492" s="20"/>
      <c r="O492" s="20"/>
      <c r="P492" s="20"/>
      <c r="Q492" s="20"/>
      <c r="R492" s="20"/>
      <c r="S492" s="20"/>
      <c r="T492" s="20"/>
      <c r="U492" s="20"/>
      <c r="V492" s="20"/>
      <c r="W492" s="20"/>
      <c r="X492" s="20"/>
      <c r="Y492" s="20"/>
      <c r="Z492" s="20"/>
      <c r="AA492" s="20"/>
      <c r="AB492" s="20"/>
      <c r="AC492" s="20"/>
      <c r="AD492" s="20"/>
      <c r="AE492" s="20"/>
      <c r="AF492" s="20"/>
      <c r="AG492" s="20"/>
      <c r="AH492" s="20"/>
      <c r="AI492" s="20"/>
      <c r="AJ492" s="20"/>
      <c r="AK492" s="20"/>
      <c r="AL492" s="20"/>
      <c r="AM492" s="20"/>
      <c r="AN492" s="20"/>
      <c r="AO492" s="20"/>
      <c r="AP492" s="20"/>
      <c r="AQ492" s="20"/>
      <c r="AR492" s="20"/>
      <c r="AS492" s="20"/>
      <c r="AT492" s="20"/>
      <c r="AU492" s="20"/>
    </row>
    <row r="493" spans="1:47" x14ac:dyDescent="0.3">
      <c r="A493" s="20"/>
      <c r="B493" s="20"/>
      <c r="C493" s="20"/>
      <c r="D493" s="20"/>
      <c r="E493" s="20"/>
      <c r="F493" s="20"/>
      <c r="G493" s="20"/>
      <c r="H493" s="20"/>
      <c r="I493" s="20"/>
      <c r="J493" s="20"/>
      <c r="K493" s="20"/>
      <c r="L493" s="20"/>
      <c r="M493" s="20"/>
      <c r="N493" s="20"/>
      <c r="O493" s="20"/>
      <c r="P493" s="20"/>
      <c r="Q493" s="20"/>
      <c r="R493" s="20"/>
      <c r="S493" s="20"/>
      <c r="T493" s="20"/>
      <c r="U493" s="20"/>
      <c r="V493" s="20"/>
      <c r="W493" s="20"/>
      <c r="X493" s="20"/>
      <c r="Y493" s="20"/>
      <c r="Z493" s="20"/>
      <c r="AA493" s="20"/>
      <c r="AB493" s="20"/>
      <c r="AC493" s="20"/>
      <c r="AD493" s="20"/>
      <c r="AE493" s="20"/>
      <c r="AF493" s="20"/>
      <c r="AG493" s="20"/>
      <c r="AH493" s="20"/>
      <c r="AI493" s="20"/>
      <c r="AJ493" s="20"/>
      <c r="AK493" s="20"/>
      <c r="AL493" s="20"/>
      <c r="AM493" s="20"/>
      <c r="AN493" s="20"/>
      <c r="AO493" s="20"/>
      <c r="AP493" s="20"/>
      <c r="AQ493" s="20"/>
      <c r="AR493" s="20"/>
      <c r="AS493" s="20"/>
      <c r="AT493" s="20"/>
      <c r="AU493" s="20"/>
    </row>
    <row r="494" spans="1:47" x14ac:dyDescent="0.3">
      <c r="A494" s="20"/>
      <c r="B494" s="20"/>
      <c r="C494" s="20"/>
      <c r="D494" s="20"/>
      <c r="E494" s="20"/>
      <c r="F494" s="20"/>
      <c r="G494" s="20"/>
      <c r="H494" s="20"/>
      <c r="I494" s="20"/>
      <c r="J494" s="20"/>
      <c r="K494" s="20"/>
      <c r="L494" s="20"/>
      <c r="M494" s="20"/>
      <c r="N494" s="20"/>
      <c r="O494" s="20"/>
      <c r="P494" s="20"/>
      <c r="Q494" s="20"/>
      <c r="R494" s="20"/>
      <c r="S494" s="20"/>
      <c r="T494" s="20"/>
      <c r="U494" s="20"/>
      <c r="V494" s="20"/>
      <c r="W494" s="20"/>
      <c r="X494" s="20"/>
      <c r="Y494" s="20"/>
      <c r="Z494" s="20"/>
      <c r="AA494" s="20"/>
      <c r="AB494" s="20"/>
      <c r="AC494" s="20"/>
      <c r="AD494" s="20"/>
      <c r="AE494" s="20"/>
      <c r="AF494" s="20"/>
      <c r="AG494" s="20"/>
      <c r="AH494" s="20"/>
      <c r="AI494" s="20"/>
      <c r="AJ494" s="20"/>
      <c r="AK494" s="20"/>
      <c r="AL494" s="20"/>
      <c r="AM494" s="20"/>
      <c r="AN494" s="20"/>
      <c r="AO494" s="20"/>
      <c r="AP494" s="20"/>
      <c r="AQ494" s="20"/>
      <c r="AR494" s="20"/>
      <c r="AS494" s="20"/>
      <c r="AT494" s="20"/>
      <c r="AU494" s="20"/>
    </row>
    <row r="495" spans="1:47" x14ac:dyDescent="0.3">
      <c r="A495" s="20"/>
      <c r="B495" s="20"/>
      <c r="C495" s="20"/>
      <c r="D495" s="20"/>
      <c r="E495" s="20"/>
      <c r="F495" s="20"/>
      <c r="G495" s="20"/>
      <c r="H495" s="20"/>
      <c r="I495" s="20"/>
      <c r="J495" s="20"/>
      <c r="K495" s="20"/>
      <c r="L495" s="20"/>
      <c r="M495" s="20"/>
      <c r="N495" s="20"/>
      <c r="O495" s="20"/>
      <c r="P495" s="20"/>
      <c r="Q495" s="20"/>
      <c r="R495" s="20"/>
      <c r="S495" s="20"/>
      <c r="T495" s="20"/>
      <c r="U495" s="20"/>
      <c r="V495" s="20"/>
      <c r="W495" s="20"/>
      <c r="X495" s="20"/>
      <c r="Y495" s="20"/>
      <c r="Z495" s="20"/>
      <c r="AA495" s="20"/>
      <c r="AB495" s="20"/>
      <c r="AC495" s="20"/>
      <c r="AD495" s="20"/>
      <c r="AE495" s="20"/>
      <c r="AF495" s="20"/>
      <c r="AG495" s="20"/>
      <c r="AH495" s="20"/>
      <c r="AI495" s="20"/>
      <c r="AJ495" s="20"/>
      <c r="AK495" s="20"/>
      <c r="AL495" s="20"/>
      <c r="AM495" s="20"/>
      <c r="AN495" s="20"/>
      <c r="AO495" s="20"/>
      <c r="AP495" s="20"/>
      <c r="AQ495" s="20"/>
      <c r="AR495" s="20"/>
      <c r="AS495" s="20"/>
      <c r="AT495" s="20"/>
      <c r="AU495" s="20"/>
    </row>
    <row r="496" spans="1:47" x14ac:dyDescent="0.3">
      <c r="A496" s="20"/>
      <c r="B496" s="20"/>
      <c r="C496" s="20"/>
      <c r="D496" s="20"/>
      <c r="E496" s="20"/>
      <c r="F496" s="20"/>
      <c r="G496" s="20"/>
      <c r="H496" s="20"/>
      <c r="I496" s="20"/>
      <c r="J496" s="20"/>
      <c r="K496" s="20"/>
      <c r="L496" s="20"/>
      <c r="M496" s="20"/>
      <c r="N496" s="20"/>
      <c r="O496" s="20"/>
      <c r="P496" s="20"/>
      <c r="Q496" s="20"/>
      <c r="R496" s="20"/>
      <c r="S496" s="20"/>
      <c r="T496" s="20"/>
      <c r="U496" s="20"/>
      <c r="V496" s="20"/>
      <c r="W496" s="20"/>
      <c r="X496" s="20"/>
      <c r="Y496" s="20"/>
      <c r="Z496" s="20"/>
      <c r="AA496" s="20"/>
      <c r="AB496" s="20"/>
      <c r="AC496" s="20"/>
      <c r="AD496" s="20"/>
      <c r="AE496" s="20"/>
      <c r="AF496" s="20"/>
      <c r="AG496" s="20"/>
      <c r="AH496" s="20"/>
      <c r="AI496" s="20"/>
      <c r="AJ496" s="20"/>
      <c r="AK496" s="20"/>
      <c r="AL496" s="20"/>
      <c r="AM496" s="20"/>
      <c r="AN496" s="20"/>
      <c r="AO496" s="20"/>
      <c r="AP496" s="20"/>
      <c r="AQ496" s="20"/>
      <c r="AR496" s="20"/>
      <c r="AS496" s="20"/>
      <c r="AT496" s="20"/>
      <c r="AU496" s="20"/>
    </row>
    <row r="497" spans="1:47" x14ac:dyDescent="0.3">
      <c r="A497" s="20"/>
      <c r="B497" s="20"/>
      <c r="C497" s="20"/>
      <c r="D497" s="20"/>
      <c r="E497" s="20"/>
      <c r="F497" s="20"/>
      <c r="G497" s="20"/>
      <c r="H497" s="20"/>
      <c r="I497" s="20"/>
      <c r="J497" s="20"/>
      <c r="K497" s="20"/>
      <c r="L497" s="20"/>
      <c r="M497" s="20"/>
      <c r="N497" s="20"/>
      <c r="O497" s="20"/>
      <c r="P497" s="20"/>
      <c r="Q497" s="20"/>
      <c r="R497" s="20"/>
      <c r="S497" s="20"/>
      <c r="T497" s="20"/>
      <c r="U497" s="20"/>
      <c r="V497" s="20"/>
      <c r="W497" s="20"/>
      <c r="X497" s="20"/>
      <c r="Y497" s="20"/>
      <c r="Z497" s="20"/>
      <c r="AA497" s="20"/>
      <c r="AB497" s="20"/>
      <c r="AC497" s="20"/>
      <c r="AD497" s="20"/>
      <c r="AE497" s="20"/>
      <c r="AF497" s="20"/>
      <c r="AG497" s="20"/>
      <c r="AH497" s="20"/>
      <c r="AI497" s="20"/>
      <c r="AJ497" s="20"/>
      <c r="AK497" s="20"/>
      <c r="AL497" s="20"/>
      <c r="AM497" s="20"/>
      <c r="AN497" s="20"/>
      <c r="AO497" s="20"/>
      <c r="AP497" s="20"/>
      <c r="AQ497" s="20"/>
      <c r="AR497" s="20"/>
      <c r="AS497" s="20"/>
      <c r="AT497" s="20"/>
      <c r="AU497" s="20"/>
    </row>
    <row r="498" spans="1:47" x14ac:dyDescent="0.3">
      <c r="A498" s="20"/>
      <c r="B498" s="20"/>
      <c r="C498" s="20"/>
      <c r="D498" s="20"/>
      <c r="E498" s="20"/>
      <c r="F498" s="20"/>
      <c r="G498" s="20"/>
      <c r="H498" s="20"/>
      <c r="I498" s="20"/>
      <c r="J498" s="20"/>
      <c r="K498" s="20"/>
      <c r="L498" s="20"/>
      <c r="M498" s="20"/>
      <c r="N498" s="20"/>
      <c r="O498" s="20"/>
      <c r="P498" s="20"/>
      <c r="Q498" s="20"/>
      <c r="R498" s="20"/>
      <c r="S498" s="20"/>
      <c r="T498" s="20"/>
      <c r="U498" s="20"/>
      <c r="V498" s="20"/>
      <c r="W498" s="20"/>
      <c r="X498" s="20"/>
      <c r="Y498" s="20"/>
      <c r="Z498" s="20"/>
      <c r="AA498" s="20"/>
      <c r="AB498" s="20"/>
      <c r="AC498" s="20"/>
      <c r="AD498" s="20"/>
      <c r="AE498" s="20"/>
      <c r="AF498" s="20"/>
      <c r="AG498" s="20"/>
      <c r="AH498" s="20"/>
      <c r="AI498" s="20"/>
      <c r="AJ498" s="20"/>
      <c r="AK498" s="20"/>
      <c r="AL498" s="20"/>
      <c r="AM498" s="20"/>
      <c r="AN498" s="20"/>
      <c r="AO498" s="20"/>
      <c r="AP498" s="20"/>
      <c r="AQ498" s="20"/>
      <c r="AR498" s="20"/>
      <c r="AS498" s="20"/>
      <c r="AT498" s="20"/>
      <c r="AU498" s="20"/>
    </row>
    <row r="499" spans="1:47" x14ac:dyDescent="0.3">
      <c r="A499" s="20"/>
      <c r="B499" s="20"/>
      <c r="C499" s="20"/>
      <c r="D499" s="20"/>
      <c r="E499" s="20"/>
      <c r="F499" s="20"/>
      <c r="G499" s="20"/>
      <c r="H499" s="20"/>
      <c r="I499" s="20"/>
      <c r="J499" s="20"/>
      <c r="K499" s="20"/>
      <c r="L499" s="20"/>
      <c r="M499" s="20"/>
      <c r="N499" s="20"/>
      <c r="O499" s="20"/>
      <c r="P499" s="20"/>
      <c r="Q499" s="20"/>
      <c r="R499" s="20"/>
      <c r="S499" s="20"/>
      <c r="T499" s="20"/>
      <c r="U499" s="20"/>
      <c r="V499" s="20"/>
      <c r="W499" s="20"/>
      <c r="X499" s="20"/>
      <c r="Y499" s="20"/>
      <c r="Z499" s="20"/>
      <c r="AA499" s="20"/>
      <c r="AB499" s="20"/>
      <c r="AC499" s="20"/>
      <c r="AD499" s="20"/>
      <c r="AE499" s="20"/>
      <c r="AF499" s="20"/>
      <c r="AG499" s="20"/>
      <c r="AH499" s="20"/>
      <c r="AI499" s="20"/>
      <c r="AJ499" s="20"/>
      <c r="AK499" s="20"/>
      <c r="AL499" s="20"/>
      <c r="AM499" s="20"/>
      <c r="AN499" s="20"/>
      <c r="AO499" s="20"/>
      <c r="AP499" s="20"/>
      <c r="AQ499" s="20"/>
      <c r="AR499" s="20"/>
      <c r="AS499" s="20"/>
      <c r="AT499" s="20"/>
      <c r="AU499" s="20"/>
    </row>
    <row r="500" spans="1:47" x14ac:dyDescent="0.3">
      <c r="A500" s="20"/>
      <c r="B500" s="20"/>
      <c r="C500" s="20"/>
      <c r="D500" s="20"/>
      <c r="E500" s="20"/>
      <c r="F500" s="20"/>
      <c r="G500" s="20"/>
      <c r="H500" s="20"/>
      <c r="I500" s="20"/>
      <c r="J500" s="20"/>
      <c r="K500" s="20"/>
      <c r="L500" s="20"/>
      <c r="M500" s="20"/>
      <c r="N500" s="20"/>
      <c r="O500" s="20"/>
      <c r="P500" s="20"/>
      <c r="Q500" s="20"/>
      <c r="R500" s="20"/>
      <c r="S500" s="20"/>
      <c r="T500" s="20"/>
      <c r="U500" s="20"/>
      <c r="V500" s="20"/>
      <c r="W500" s="20"/>
      <c r="X500" s="20"/>
      <c r="Y500" s="20"/>
      <c r="Z500" s="20"/>
      <c r="AA500" s="20"/>
      <c r="AB500" s="20"/>
      <c r="AC500" s="20"/>
      <c r="AD500" s="20"/>
      <c r="AE500" s="20"/>
      <c r="AF500" s="20"/>
      <c r="AG500" s="20"/>
      <c r="AH500" s="20"/>
      <c r="AI500" s="20"/>
      <c r="AJ500" s="20"/>
      <c r="AK500" s="20"/>
      <c r="AL500" s="20"/>
      <c r="AM500" s="20"/>
      <c r="AN500" s="20"/>
      <c r="AO500" s="20"/>
      <c r="AP500" s="20"/>
      <c r="AQ500" s="20"/>
      <c r="AR500" s="20"/>
      <c r="AS500" s="20"/>
      <c r="AT500" s="20"/>
      <c r="AU500" s="20"/>
    </row>
    <row r="501" spans="1:47" x14ac:dyDescent="0.3">
      <c r="A501" s="20"/>
      <c r="B501" s="20"/>
      <c r="C501" s="20"/>
      <c r="D501" s="20"/>
      <c r="E501" s="20"/>
      <c r="F501" s="20"/>
      <c r="G501" s="20"/>
      <c r="H501" s="20"/>
      <c r="I501" s="20"/>
      <c r="J501" s="20"/>
      <c r="K501" s="20"/>
      <c r="L501" s="20"/>
      <c r="M501" s="20"/>
      <c r="N501" s="20"/>
      <c r="O501" s="20"/>
      <c r="P501" s="20"/>
      <c r="Q501" s="20"/>
      <c r="R501" s="20"/>
      <c r="S501" s="20"/>
      <c r="T501" s="20"/>
      <c r="U501" s="20"/>
      <c r="V501" s="20"/>
      <c r="W501" s="20"/>
      <c r="X501" s="20"/>
      <c r="Y501" s="20"/>
      <c r="Z501" s="20"/>
      <c r="AA501" s="20"/>
      <c r="AB501" s="20"/>
      <c r="AC501" s="20"/>
      <c r="AD501" s="20"/>
      <c r="AE501" s="20"/>
      <c r="AF501" s="20"/>
      <c r="AG501" s="20"/>
      <c r="AH501" s="20"/>
      <c r="AI501" s="20"/>
      <c r="AJ501" s="20"/>
      <c r="AK501" s="20"/>
      <c r="AL501" s="20"/>
      <c r="AM501" s="20"/>
      <c r="AN501" s="20"/>
      <c r="AO501" s="20"/>
      <c r="AP501" s="20"/>
      <c r="AQ501" s="20"/>
      <c r="AR501" s="20"/>
      <c r="AS501" s="20"/>
      <c r="AT501" s="20"/>
      <c r="AU501" s="20"/>
    </row>
    <row r="502" spans="1:47" x14ac:dyDescent="0.3">
      <c r="A502" s="20"/>
      <c r="B502" s="20"/>
      <c r="C502" s="20"/>
      <c r="D502" s="20"/>
      <c r="E502" s="20"/>
      <c r="F502" s="20"/>
      <c r="G502" s="20"/>
      <c r="H502" s="20"/>
      <c r="I502" s="20"/>
      <c r="J502" s="20"/>
      <c r="K502" s="20"/>
      <c r="L502" s="20"/>
      <c r="M502" s="20"/>
      <c r="N502" s="20"/>
      <c r="O502" s="20"/>
      <c r="P502" s="20"/>
      <c r="Q502" s="20"/>
      <c r="R502" s="20"/>
      <c r="S502" s="20"/>
      <c r="T502" s="20"/>
      <c r="U502" s="20"/>
      <c r="V502" s="20"/>
      <c r="W502" s="20"/>
      <c r="X502" s="20"/>
      <c r="Y502" s="20"/>
      <c r="Z502" s="20"/>
      <c r="AA502" s="20"/>
      <c r="AB502" s="20"/>
      <c r="AC502" s="20"/>
      <c r="AD502" s="20"/>
      <c r="AE502" s="20"/>
      <c r="AF502" s="20"/>
      <c r="AG502" s="20"/>
      <c r="AH502" s="20"/>
      <c r="AI502" s="20"/>
      <c r="AJ502" s="20"/>
      <c r="AK502" s="20"/>
      <c r="AL502" s="20"/>
      <c r="AM502" s="20"/>
      <c r="AN502" s="20"/>
      <c r="AO502" s="20"/>
      <c r="AP502" s="20"/>
      <c r="AQ502" s="20"/>
      <c r="AR502" s="20"/>
      <c r="AS502" s="20"/>
      <c r="AT502" s="20"/>
      <c r="AU502" s="20"/>
    </row>
    <row r="503" spans="1:47" x14ac:dyDescent="0.3">
      <c r="A503" s="20"/>
      <c r="B503" s="20"/>
      <c r="C503" s="20"/>
      <c r="D503" s="20"/>
      <c r="E503" s="20"/>
      <c r="F503" s="20"/>
      <c r="G503" s="20"/>
      <c r="H503" s="20"/>
      <c r="I503" s="20"/>
      <c r="J503" s="20"/>
      <c r="K503" s="20"/>
      <c r="L503" s="20"/>
      <c r="M503" s="20"/>
      <c r="N503" s="20"/>
      <c r="O503" s="20"/>
      <c r="P503" s="20"/>
      <c r="Q503" s="20"/>
      <c r="R503" s="20"/>
      <c r="S503" s="20"/>
      <c r="T503" s="20"/>
      <c r="U503" s="20"/>
      <c r="V503" s="20"/>
      <c r="W503" s="20"/>
      <c r="X503" s="20"/>
      <c r="Y503" s="20"/>
      <c r="Z503" s="20"/>
      <c r="AA503" s="20"/>
      <c r="AB503" s="20"/>
      <c r="AC503" s="20"/>
      <c r="AD503" s="20"/>
      <c r="AE503" s="20"/>
      <c r="AF503" s="20"/>
      <c r="AG503" s="20"/>
      <c r="AH503" s="20"/>
      <c r="AI503" s="20"/>
      <c r="AJ503" s="20"/>
      <c r="AK503" s="20"/>
      <c r="AL503" s="20"/>
      <c r="AM503" s="20"/>
      <c r="AN503" s="20"/>
      <c r="AO503" s="20"/>
      <c r="AP503" s="20"/>
      <c r="AQ503" s="20"/>
      <c r="AR503" s="20"/>
      <c r="AS503" s="20"/>
      <c r="AT503" s="20"/>
      <c r="AU503" s="20"/>
    </row>
    <row r="504" spans="1:47" x14ac:dyDescent="0.3">
      <c r="A504" s="20"/>
      <c r="B504" s="20"/>
      <c r="C504" s="20"/>
      <c r="D504" s="20"/>
      <c r="E504" s="20"/>
      <c r="F504" s="20"/>
      <c r="G504" s="20"/>
      <c r="H504" s="20"/>
      <c r="I504" s="20"/>
      <c r="J504" s="20"/>
      <c r="K504" s="20"/>
      <c r="L504" s="20"/>
      <c r="M504" s="20"/>
      <c r="N504" s="20"/>
      <c r="O504" s="20"/>
      <c r="P504" s="20"/>
      <c r="Q504" s="20"/>
      <c r="R504" s="20"/>
      <c r="S504" s="20"/>
      <c r="T504" s="20"/>
      <c r="U504" s="20"/>
      <c r="V504" s="20"/>
      <c r="W504" s="20"/>
      <c r="X504" s="20"/>
      <c r="Y504" s="20"/>
      <c r="Z504" s="20"/>
      <c r="AA504" s="20"/>
      <c r="AB504" s="20"/>
      <c r="AC504" s="20"/>
      <c r="AD504" s="20"/>
      <c r="AE504" s="20"/>
      <c r="AF504" s="20"/>
      <c r="AG504" s="20"/>
      <c r="AH504" s="20"/>
      <c r="AI504" s="20"/>
      <c r="AJ504" s="20"/>
      <c r="AK504" s="20"/>
      <c r="AL504" s="20"/>
      <c r="AM504" s="20"/>
      <c r="AN504" s="20"/>
      <c r="AO504" s="20"/>
      <c r="AP504" s="20"/>
      <c r="AQ504" s="20"/>
      <c r="AR504" s="20"/>
      <c r="AS504" s="20"/>
      <c r="AT504" s="20"/>
      <c r="AU504" s="20"/>
    </row>
    <row r="505" spans="1:47" x14ac:dyDescent="0.3">
      <c r="A505" s="20"/>
      <c r="B505" s="20"/>
      <c r="C505" s="20"/>
      <c r="D505" s="20"/>
      <c r="E505" s="20"/>
      <c r="F505" s="20"/>
      <c r="G505" s="20"/>
      <c r="H505" s="20"/>
      <c r="I505" s="20"/>
      <c r="J505" s="20"/>
      <c r="K505" s="20"/>
      <c r="L505" s="20"/>
      <c r="M505" s="20"/>
      <c r="N505" s="20"/>
      <c r="O505" s="20"/>
      <c r="P505" s="20"/>
      <c r="Q505" s="20"/>
      <c r="R505" s="20"/>
      <c r="S505" s="20"/>
      <c r="T505" s="20"/>
      <c r="U505" s="20"/>
      <c r="V505" s="20"/>
      <c r="W505" s="20"/>
      <c r="X505" s="20"/>
      <c r="Y505" s="20"/>
      <c r="Z505" s="20"/>
      <c r="AA505" s="20"/>
      <c r="AB505" s="20"/>
      <c r="AC505" s="20"/>
      <c r="AD505" s="20"/>
      <c r="AE505" s="20"/>
      <c r="AF505" s="20"/>
      <c r="AG505" s="20"/>
      <c r="AH505" s="20"/>
      <c r="AI505" s="20"/>
      <c r="AJ505" s="20"/>
      <c r="AK505" s="20"/>
      <c r="AL505" s="20"/>
      <c r="AM505" s="20"/>
      <c r="AN505" s="20"/>
      <c r="AO505" s="20"/>
      <c r="AP505" s="20"/>
      <c r="AQ505" s="20"/>
      <c r="AR505" s="20"/>
      <c r="AS505" s="20"/>
      <c r="AT505" s="20"/>
      <c r="AU505" s="20"/>
    </row>
    <row r="506" spans="1:47" x14ac:dyDescent="0.3">
      <c r="A506" s="20"/>
      <c r="B506" s="20"/>
      <c r="C506" s="20"/>
      <c r="D506" s="20"/>
      <c r="E506" s="20"/>
      <c r="F506" s="20"/>
      <c r="G506" s="20"/>
      <c r="H506" s="20"/>
      <c r="I506" s="20"/>
      <c r="J506" s="20"/>
      <c r="K506" s="20"/>
      <c r="L506" s="20"/>
      <c r="M506" s="20"/>
      <c r="N506" s="20"/>
      <c r="O506" s="20"/>
      <c r="P506" s="20"/>
      <c r="Q506" s="20"/>
      <c r="R506" s="20"/>
      <c r="S506" s="20"/>
      <c r="T506" s="20"/>
      <c r="U506" s="20"/>
      <c r="V506" s="20"/>
      <c r="W506" s="20"/>
      <c r="X506" s="20"/>
      <c r="Y506" s="20"/>
      <c r="Z506" s="20"/>
      <c r="AA506" s="20"/>
      <c r="AB506" s="20"/>
      <c r="AC506" s="20"/>
      <c r="AD506" s="20"/>
      <c r="AE506" s="20"/>
      <c r="AF506" s="20"/>
      <c r="AG506" s="20"/>
      <c r="AH506" s="20"/>
      <c r="AI506" s="20"/>
      <c r="AJ506" s="20"/>
      <c r="AK506" s="20"/>
      <c r="AL506" s="20"/>
      <c r="AM506" s="20"/>
      <c r="AN506" s="20"/>
      <c r="AO506" s="20"/>
      <c r="AP506" s="20"/>
      <c r="AQ506" s="20"/>
      <c r="AR506" s="20"/>
      <c r="AS506" s="20"/>
      <c r="AT506" s="20"/>
      <c r="AU506" s="20"/>
    </row>
    <row r="507" spans="1:47" x14ac:dyDescent="0.3">
      <c r="A507" s="20"/>
      <c r="B507" s="20"/>
      <c r="C507" s="20"/>
      <c r="D507" s="20"/>
      <c r="E507" s="20"/>
      <c r="F507" s="20"/>
      <c r="G507" s="20"/>
      <c r="H507" s="20"/>
      <c r="I507" s="20"/>
      <c r="J507" s="20"/>
      <c r="K507" s="20"/>
      <c r="L507" s="20"/>
      <c r="M507" s="20"/>
      <c r="N507" s="20"/>
      <c r="O507" s="20"/>
      <c r="P507" s="20"/>
      <c r="Q507" s="20"/>
      <c r="R507" s="20"/>
      <c r="S507" s="20"/>
      <c r="T507" s="20"/>
      <c r="U507" s="20"/>
      <c r="V507" s="20"/>
      <c r="W507" s="20"/>
      <c r="X507" s="20"/>
      <c r="Y507" s="20"/>
      <c r="Z507" s="20"/>
      <c r="AA507" s="20"/>
      <c r="AB507" s="20"/>
      <c r="AC507" s="20"/>
      <c r="AD507" s="20"/>
      <c r="AE507" s="20"/>
      <c r="AF507" s="20"/>
      <c r="AG507" s="20"/>
      <c r="AH507" s="20"/>
      <c r="AI507" s="20"/>
      <c r="AJ507" s="20"/>
      <c r="AK507" s="20"/>
      <c r="AL507" s="20"/>
      <c r="AM507" s="20"/>
      <c r="AN507" s="20"/>
      <c r="AO507" s="20"/>
      <c r="AP507" s="20"/>
      <c r="AQ507" s="20"/>
      <c r="AR507" s="20"/>
      <c r="AS507" s="20"/>
      <c r="AT507" s="20"/>
      <c r="AU507" s="20"/>
    </row>
    <row r="508" spans="1:47" x14ac:dyDescent="0.3">
      <c r="A508" s="20"/>
      <c r="B508" s="20"/>
      <c r="C508" s="20"/>
      <c r="D508" s="20"/>
      <c r="E508" s="20"/>
      <c r="F508" s="20"/>
      <c r="G508" s="20"/>
      <c r="H508" s="20"/>
      <c r="I508" s="20"/>
      <c r="J508" s="20"/>
      <c r="K508" s="20"/>
      <c r="L508" s="20"/>
      <c r="M508" s="20"/>
      <c r="N508" s="20"/>
      <c r="O508" s="20"/>
      <c r="P508" s="20"/>
      <c r="Q508" s="20"/>
      <c r="R508" s="20"/>
      <c r="S508" s="20"/>
      <c r="T508" s="20"/>
      <c r="U508" s="20"/>
      <c r="V508" s="20"/>
      <c r="W508" s="20"/>
      <c r="X508" s="20"/>
      <c r="Y508" s="20"/>
      <c r="Z508" s="20"/>
      <c r="AA508" s="20"/>
      <c r="AB508" s="20"/>
      <c r="AC508" s="20"/>
      <c r="AD508" s="20"/>
      <c r="AE508" s="20"/>
      <c r="AF508" s="20"/>
      <c r="AG508" s="20"/>
      <c r="AH508" s="20"/>
      <c r="AI508" s="20"/>
      <c r="AJ508" s="20"/>
      <c r="AK508" s="20"/>
      <c r="AL508" s="20"/>
      <c r="AM508" s="20"/>
      <c r="AN508" s="20"/>
      <c r="AO508" s="20"/>
      <c r="AP508" s="20"/>
      <c r="AQ508" s="20"/>
      <c r="AR508" s="20"/>
      <c r="AS508" s="20"/>
      <c r="AT508" s="20"/>
      <c r="AU508" s="20"/>
    </row>
    <row r="509" spans="1:47" x14ac:dyDescent="0.3">
      <c r="A509" s="20"/>
      <c r="B509" s="20"/>
      <c r="C509" s="20"/>
      <c r="D509" s="20"/>
      <c r="E509" s="20"/>
      <c r="F509" s="20"/>
      <c r="G509" s="20"/>
      <c r="H509" s="20"/>
      <c r="I509" s="20"/>
      <c r="J509" s="20"/>
      <c r="K509" s="20"/>
      <c r="L509" s="20"/>
      <c r="M509" s="20"/>
      <c r="N509" s="20"/>
      <c r="O509" s="20"/>
      <c r="P509" s="20"/>
      <c r="Q509" s="20"/>
      <c r="R509" s="20"/>
      <c r="S509" s="20"/>
      <c r="T509" s="20"/>
      <c r="U509" s="20"/>
      <c r="V509" s="20"/>
      <c r="W509" s="20"/>
      <c r="X509" s="20"/>
      <c r="Y509" s="20"/>
      <c r="Z509" s="20"/>
      <c r="AA509" s="20"/>
      <c r="AB509" s="20"/>
      <c r="AC509" s="20"/>
      <c r="AD509" s="20"/>
      <c r="AE509" s="20"/>
      <c r="AF509" s="20"/>
      <c r="AG509" s="20"/>
      <c r="AH509" s="20"/>
      <c r="AI509" s="20"/>
      <c r="AJ509" s="20"/>
      <c r="AK509" s="20"/>
      <c r="AL509" s="20"/>
      <c r="AM509" s="20"/>
      <c r="AN509" s="20"/>
      <c r="AO509" s="20"/>
      <c r="AP509" s="20"/>
      <c r="AQ509" s="20"/>
      <c r="AR509" s="20"/>
      <c r="AS509" s="20"/>
      <c r="AT509" s="20"/>
      <c r="AU509" s="20"/>
    </row>
    <row r="510" spans="1:47" x14ac:dyDescent="0.3">
      <c r="A510" s="20"/>
      <c r="B510" s="20"/>
      <c r="C510" s="20"/>
      <c r="D510" s="20"/>
      <c r="E510" s="20"/>
      <c r="F510" s="20"/>
      <c r="G510" s="20"/>
      <c r="H510" s="20"/>
      <c r="I510" s="20"/>
      <c r="J510" s="20"/>
      <c r="K510" s="20"/>
      <c r="L510" s="20"/>
      <c r="M510" s="20"/>
      <c r="N510" s="20"/>
      <c r="O510" s="20"/>
      <c r="P510" s="20"/>
      <c r="Q510" s="20"/>
      <c r="R510" s="20"/>
      <c r="S510" s="20"/>
      <c r="T510" s="20"/>
      <c r="U510" s="20"/>
      <c r="V510" s="20"/>
      <c r="W510" s="20"/>
      <c r="X510" s="20"/>
      <c r="Y510" s="20"/>
      <c r="Z510" s="20"/>
      <c r="AA510" s="20"/>
      <c r="AB510" s="20"/>
      <c r="AC510" s="20"/>
      <c r="AD510" s="20"/>
      <c r="AE510" s="20"/>
      <c r="AF510" s="20"/>
      <c r="AG510" s="20"/>
      <c r="AH510" s="20"/>
      <c r="AI510" s="20"/>
      <c r="AJ510" s="20"/>
      <c r="AK510" s="20"/>
      <c r="AL510" s="20"/>
      <c r="AM510" s="20"/>
      <c r="AN510" s="20"/>
      <c r="AO510" s="20"/>
      <c r="AP510" s="20"/>
      <c r="AQ510" s="20"/>
      <c r="AR510" s="20"/>
      <c r="AS510" s="20"/>
      <c r="AT510" s="20"/>
      <c r="AU510" s="20"/>
    </row>
    <row r="511" spans="1:47" x14ac:dyDescent="0.3">
      <c r="A511" s="20"/>
      <c r="B511" s="20"/>
      <c r="C511" s="20"/>
      <c r="D511" s="20"/>
      <c r="E511" s="20"/>
      <c r="F511" s="20"/>
      <c r="G511" s="20"/>
      <c r="H511" s="20"/>
      <c r="I511" s="20"/>
      <c r="J511" s="20"/>
      <c r="K511" s="20"/>
      <c r="L511" s="20"/>
      <c r="M511" s="20"/>
      <c r="N511" s="20"/>
      <c r="O511" s="20"/>
      <c r="P511" s="20"/>
      <c r="Q511" s="20"/>
      <c r="R511" s="20"/>
      <c r="S511" s="20"/>
      <c r="T511" s="20"/>
      <c r="U511" s="20"/>
      <c r="V511" s="20"/>
      <c r="W511" s="20"/>
      <c r="X511" s="20"/>
      <c r="Y511" s="20"/>
      <c r="Z511" s="20"/>
      <c r="AA511" s="20"/>
      <c r="AB511" s="20"/>
      <c r="AC511" s="20"/>
      <c r="AD511" s="20"/>
      <c r="AE511" s="20"/>
      <c r="AF511" s="20"/>
      <c r="AG511" s="20"/>
      <c r="AH511" s="20"/>
      <c r="AI511" s="20"/>
      <c r="AJ511" s="20"/>
      <c r="AK511" s="20"/>
      <c r="AL511" s="20"/>
      <c r="AM511" s="20"/>
      <c r="AN511" s="20"/>
      <c r="AO511" s="20"/>
      <c r="AP511" s="20"/>
      <c r="AQ511" s="20"/>
      <c r="AR511" s="20"/>
      <c r="AS511" s="20"/>
      <c r="AT511" s="20"/>
      <c r="AU511" s="20"/>
    </row>
    <row r="512" spans="1:47" x14ac:dyDescent="0.3">
      <c r="A512" s="20"/>
      <c r="B512" s="20"/>
      <c r="C512" s="20"/>
      <c r="D512" s="20"/>
      <c r="E512" s="20"/>
      <c r="F512" s="20"/>
      <c r="G512" s="20"/>
      <c r="H512" s="20"/>
      <c r="I512" s="20"/>
      <c r="J512" s="20"/>
      <c r="K512" s="20"/>
      <c r="L512" s="20"/>
      <c r="M512" s="20"/>
      <c r="N512" s="20"/>
      <c r="O512" s="20"/>
      <c r="P512" s="20"/>
      <c r="Q512" s="20"/>
      <c r="R512" s="20"/>
      <c r="S512" s="20"/>
      <c r="T512" s="20"/>
      <c r="U512" s="20"/>
      <c r="V512" s="20"/>
      <c r="W512" s="20"/>
      <c r="X512" s="20"/>
      <c r="Y512" s="20"/>
      <c r="Z512" s="20"/>
      <c r="AA512" s="20"/>
      <c r="AB512" s="20"/>
      <c r="AC512" s="20"/>
      <c r="AD512" s="20"/>
      <c r="AE512" s="20"/>
      <c r="AF512" s="20"/>
      <c r="AG512" s="20"/>
      <c r="AH512" s="20"/>
      <c r="AI512" s="20"/>
      <c r="AJ512" s="20"/>
      <c r="AK512" s="20"/>
      <c r="AL512" s="20"/>
      <c r="AM512" s="20"/>
      <c r="AN512" s="20"/>
      <c r="AO512" s="20"/>
      <c r="AP512" s="20"/>
      <c r="AQ512" s="20"/>
      <c r="AR512" s="20"/>
      <c r="AS512" s="20"/>
      <c r="AT512" s="20"/>
      <c r="AU512" s="20"/>
    </row>
    <row r="513" spans="1:47" x14ac:dyDescent="0.3">
      <c r="A513" s="20"/>
      <c r="B513" s="20"/>
      <c r="C513" s="20"/>
      <c r="D513" s="20"/>
      <c r="E513" s="20"/>
      <c r="F513" s="20"/>
      <c r="G513" s="20"/>
      <c r="H513" s="20"/>
      <c r="I513" s="20"/>
      <c r="J513" s="20"/>
      <c r="K513" s="20"/>
      <c r="L513" s="20"/>
      <c r="M513" s="20"/>
      <c r="N513" s="20"/>
      <c r="O513" s="20"/>
      <c r="P513" s="20"/>
      <c r="Q513" s="20"/>
      <c r="R513" s="20"/>
      <c r="S513" s="20"/>
      <c r="T513" s="20"/>
      <c r="U513" s="20"/>
      <c r="V513" s="20"/>
      <c r="W513" s="20"/>
      <c r="X513" s="20"/>
      <c r="Y513" s="20"/>
      <c r="Z513" s="20"/>
      <c r="AA513" s="20"/>
      <c r="AB513" s="20"/>
      <c r="AC513" s="20"/>
      <c r="AD513" s="20"/>
      <c r="AE513" s="20"/>
      <c r="AF513" s="20"/>
      <c r="AG513" s="20"/>
      <c r="AH513" s="20"/>
      <c r="AI513" s="20"/>
      <c r="AJ513" s="20"/>
      <c r="AK513" s="20"/>
      <c r="AL513" s="20"/>
      <c r="AM513" s="20"/>
      <c r="AN513" s="20"/>
      <c r="AO513" s="20"/>
      <c r="AP513" s="20"/>
      <c r="AQ513" s="20"/>
      <c r="AR513" s="20"/>
      <c r="AS513" s="20"/>
      <c r="AT513" s="20"/>
      <c r="AU513" s="20"/>
    </row>
    <row r="514" spans="1:47" x14ac:dyDescent="0.3">
      <c r="A514" s="20"/>
      <c r="B514" s="20"/>
      <c r="C514" s="20"/>
      <c r="D514" s="20"/>
      <c r="E514" s="20"/>
      <c r="F514" s="20"/>
      <c r="G514" s="20"/>
      <c r="H514" s="20"/>
      <c r="I514" s="20"/>
      <c r="J514" s="20"/>
      <c r="K514" s="20"/>
      <c r="L514" s="20"/>
      <c r="M514" s="20"/>
      <c r="N514" s="20"/>
      <c r="O514" s="20"/>
      <c r="P514" s="20"/>
      <c r="Q514" s="20"/>
      <c r="R514" s="20"/>
      <c r="S514" s="20"/>
      <c r="T514" s="20"/>
      <c r="U514" s="20"/>
      <c r="V514" s="20"/>
      <c r="W514" s="20"/>
      <c r="X514" s="20"/>
      <c r="Y514" s="20"/>
      <c r="Z514" s="20"/>
      <c r="AA514" s="20"/>
      <c r="AB514" s="20"/>
      <c r="AC514" s="20"/>
      <c r="AD514" s="20"/>
      <c r="AE514" s="20"/>
      <c r="AF514" s="20"/>
      <c r="AG514" s="20"/>
      <c r="AH514" s="20"/>
      <c r="AI514" s="20"/>
      <c r="AJ514" s="20"/>
      <c r="AK514" s="20"/>
      <c r="AL514" s="20"/>
      <c r="AM514" s="20"/>
      <c r="AN514" s="20"/>
      <c r="AO514" s="20"/>
      <c r="AP514" s="20"/>
      <c r="AQ514" s="20"/>
      <c r="AR514" s="20"/>
      <c r="AS514" s="20"/>
      <c r="AT514" s="20"/>
      <c r="AU514" s="20"/>
    </row>
    <row r="515" spans="1:47" x14ac:dyDescent="0.3">
      <c r="A515" s="20"/>
      <c r="B515" s="20"/>
      <c r="C515" s="20"/>
      <c r="D515" s="20"/>
      <c r="E515" s="20"/>
      <c r="F515" s="20"/>
      <c r="G515" s="20"/>
      <c r="H515" s="20"/>
      <c r="I515" s="20"/>
      <c r="J515" s="20"/>
      <c r="K515" s="20"/>
      <c r="L515" s="20"/>
      <c r="M515" s="20"/>
      <c r="N515" s="20"/>
      <c r="O515" s="20"/>
      <c r="P515" s="20"/>
      <c r="Q515" s="20"/>
      <c r="R515" s="20"/>
      <c r="S515" s="20"/>
      <c r="T515" s="20"/>
      <c r="U515" s="20"/>
      <c r="V515" s="20"/>
      <c r="W515" s="20"/>
      <c r="X515" s="20"/>
      <c r="Y515" s="20"/>
      <c r="Z515" s="20"/>
      <c r="AA515" s="20"/>
      <c r="AB515" s="20"/>
      <c r="AC515" s="20"/>
      <c r="AD515" s="20"/>
      <c r="AE515" s="20"/>
      <c r="AF515" s="20"/>
      <c r="AG515" s="20"/>
      <c r="AH515" s="20"/>
      <c r="AI515" s="20"/>
      <c r="AJ515" s="20"/>
      <c r="AK515" s="20"/>
      <c r="AL515" s="20"/>
      <c r="AM515" s="20"/>
      <c r="AN515" s="20"/>
      <c r="AO515" s="20"/>
      <c r="AP515" s="20"/>
      <c r="AQ515" s="20"/>
      <c r="AR515" s="20"/>
      <c r="AS515" s="20"/>
      <c r="AT515" s="20"/>
      <c r="AU515" s="20"/>
    </row>
    <row r="516" spans="1:47" x14ac:dyDescent="0.3">
      <c r="A516" s="20"/>
      <c r="B516" s="20"/>
      <c r="C516" s="20"/>
      <c r="D516" s="20"/>
      <c r="E516" s="20"/>
      <c r="F516" s="20"/>
      <c r="G516" s="20"/>
      <c r="H516" s="20"/>
      <c r="I516" s="20"/>
      <c r="J516" s="20"/>
      <c r="K516" s="20"/>
      <c r="L516" s="20"/>
      <c r="M516" s="20"/>
      <c r="N516" s="20"/>
      <c r="O516" s="20"/>
      <c r="P516" s="20"/>
      <c r="Q516" s="20"/>
      <c r="R516" s="20"/>
      <c r="S516" s="20"/>
      <c r="T516" s="20"/>
      <c r="U516" s="20"/>
      <c r="V516" s="20"/>
      <c r="W516" s="20"/>
      <c r="X516" s="20"/>
      <c r="Y516" s="20"/>
      <c r="Z516" s="20"/>
      <c r="AA516" s="20"/>
      <c r="AB516" s="20"/>
      <c r="AC516" s="20"/>
      <c r="AD516" s="20"/>
      <c r="AE516" s="20"/>
      <c r="AF516" s="20"/>
      <c r="AG516" s="20"/>
      <c r="AH516" s="20"/>
      <c r="AI516" s="20"/>
      <c r="AJ516" s="20"/>
      <c r="AK516" s="20"/>
      <c r="AL516" s="20"/>
      <c r="AM516" s="20"/>
      <c r="AN516" s="20"/>
      <c r="AO516" s="20"/>
      <c r="AP516" s="20"/>
      <c r="AQ516" s="20"/>
      <c r="AR516" s="20"/>
      <c r="AS516" s="20"/>
      <c r="AT516" s="20"/>
      <c r="AU516" s="20"/>
    </row>
    <row r="517" spans="1:47" x14ac:dyDescent="0.3">
      <c r="A517" s="20"/>
      <c r="B517" s="20"/>
      <c r="C517" s="20"/>
      <c r="D517" s="20"/>
      <c r="E517" s="20"/>
      <c r="F517" s="20"/>
      <c r="G517" s="20"/>
      <c r="H517" s="20"/>
      <c r="I517" s="20"/>
      <c r="J517" s="20"/>
      <c r="K517" s="20"/>
      <c r="L517" s="20"/>
      <c r="M517" s="20"/>
      <c r="N517" s="20"/>
      <c r="O517" s="20"/>
      <c r="P517" s="20"/>
      <c r="Q517" s="20"/>
      <c r="R517" s="20"/>
      <c r="S517" s="20"/>
      <c r="T517" s="20"/>
      <c r="U517" s="20"/>
      <c r="V517" s="20"/>
      <c r="W517" s="20"/>
      <c r="X517" s="20"/>
      <c r="Y517" s="20"/>
      <c r="Z517" s="20"/>
      <c r="AA517" s="20"/>
      <c r="AB517" s="20"/>
      <c r="AC517" s="20"/>
      <c r="AD517" s="20"/>
      <c r="AE517" s="20"/>
      <c r="AF517" s="20"/>
      <c r="AG517" s="20"/>
      <c r="AH517" s="20"/>
      <c r="AI517" s="20"/>
      <c r="AJ517" s="20"/>
      <c r="AK517" s="20"/>
      <c r="AL517" s="20"/>
      <c r="AM517" s="20"/>
      <c r="AN517" s="20"/>
      <c r="AO517" s="20"/>
      <c r="AP517" s="20"/>
      <c r="AQ517" s="20"/>
      <c r="AR517" s="20"/>
      <c r="AS517" s="20"/>
      <c r="AT517" s="20"/>
      <c r="AU517" s="20"/>
    </row>
    <row r="518" spans="1:47" x14ac:dyDescent="0.3">
      <c r="A518" s="20"/>
      <c r="B518" s="20"/>
      <c r="C518" s="20"/>
      <c r="D518" s="20"/>
      <c r="E518" s="20"/>
      <c r="F518" s="20"/>
      <c r="G518" s="20"/>
      <c r="H518" s="20"/>
      <c r="I518" s="20"/>
      <c r="J518" s="20"/>
      <c r="K518" s="20"/>
      <c r="L518" s="20"/>
      <c r="M518" s="20"/>
      <c r="N518" s="20"/>
      <c r="O518" s="20"/>
      <c r="P518" s="20"/>
      <c r="Q518" s="20"/>
      <c r="R518" s="20"/>
      <c r="S518" s="20"/>
      <c r="T518" s="20"/>
      <c r="U518" s="20"/>
      <c r="V518" s="20"/>
      <c r="W518" s="20"/>
      <c r="X518" s="20"/>
      <c r="Y518" s="20"/>
      <c r="Z518" s="20"/>
      <c r="AA518" s="20"/>
      <c r="AB518" s="20"/>
      <c r="AC518" s="20"/>
      <c r="AD518" s="20"/>
      <c r="AE518" s="20"/>
      <c r="AF518" s="20"/>
      <c r="AG518" s="20"/>
      <c r="AH518" s="20"/>
      <c r="AI518" s="20"/>
      <c r="AJ518" s="20"/>
      <c r="AK518" s="20"/>
      <c r="AL518" s="20"/>
      <c r="AM518" s="20"/>
      <c r="AN518" s="20"/>
      <c r="AO518" s="20"/>
      <c r="AP518" s="20"/>
      <c r="AQ518" s="20"/>
      <c r="AR518" s="20"/>
      <c r="AS518" s="20"/>
      <c r="AT518" s="20"/>
      <c r="AU518" s="20"/>
    </row>
    <row r="519" spans="1:47" x14ac:dyDescent="0.3">
      <c r="A519" s="20"/>
      <c r="B519" s="20"/>
      <c r="C519" s="20"/>
      <c r="D519" s="20"/>
      <c r="E519" s="20"/>
      <c r="F519" s="20"/>
      <c r="G519" s="20"/>
      <c r="H519" s="20"/>
      <c r="I519" s="20"/>
      <c r="J519" s="20"/>
      <c r="K519" s="20"/>
      <c r="L519" s="20"/>
      <c r="M519" s="20"/>
      <c r="N519" s="20"/>
      <c r="O519" s="20"/>
      <c r="P519" s="20"/>
      <c r="Q519" s="20"/>
      <c r="R519" s="20"/>
      <c r="S519" s="20"/>
      <c r="T519" s="20"/>
      <c r="U519" s="20"/>
      <c r="V519" s="20"/>
      <c r="W519" s="20"/>
      <c r="X519" s="20"/>
      <c r="Y519" s="20"/>
      <c r="Z519" s="20"/>
      <c r="AA519" s="20"/>
      <c r="AB519" s="20"/>
      <c r="AC519" s="20"/>
      <c r="AD519" s="20"/>
      <c r="AE519" s="20"/>
      <c r="AF519" s="20"/>
      <c r="AG519" s="20"/>
      <c r="AH519" s="20"/>
      <c r="AI519" s="20"/>
      <c r="AJ519" s="20"/>
      <c r="AK519" s="20"/>
      <c r="AL519" s="20"/>
      <c r="AM519" s="20"/>
      <c r="AN519" s="20"/>
      <c r="AO519" s="20"/>
      <c r="AP519" s="20"/>
      <c r="AQ519" s="20"/>
      <c r="AR519" s="20"/>
      <c r="AS519" s="20"/>
      <c r="AT519" s="20"/>
      <c r="AU519" s="20"/>
    </row>
    <row r="520" spans="1:47" x14ac:dyDescent="0.3">
      <c r="A520" s="20"/>
      <c r="B520" s="20"/>
      <c r="C520" s="20"/>
      <c r="D520" s="20"/>
      <c r="E520" s="20"/>
      <c r="F520" s="20"/>
      <c r="G520" s="20"/>
      <c r="H520" s="20"/>
      <c r="I520" s="20"/>
      <c r="J520" s="20"/>
      <c r="K520" s="20"/>
      <c r="L520" s="20"/>
      <c r="M520" s="20"/>
      <c r="N520" s="20"/>
      <c r="O520" s="20"/>
      <c r="P520" s="20"/>
      <c r="Q520" s="20"/>
      <c r="R520" s="20"/>
      <c r="S520" s="20"/>
      <c r="T520" s="20"/>
      <c r="U520" s="20"/>
      <c r="V520" s="20"/>
      <c r="W520" s="20"/>
      <c r="X520" s="20"/>
      <c r="Y520" s="20"/>
      <c r="Z520" s="20"/>
      <c r="AA520" s="20"/>
      <c r="AB520" s="20"/>
      <c r="AC520" s="20"/>
      <c r="AD520" s="20"/>
      <c r="AE520" s="20"/>
      <c r="AF520" s="20"/>
      <c r="AG520" s="20"/>
      <c r="AH520" s="20"/>
      <c r="AI520" s="20"/>
      <c r="AJ520" s="20"/>
      <c r="AK520" s="20"/>
      <c r="AL520" s="20"/>
      <c r="AM520" s="20"/>
      <c r="AN520" s="20"/>
      <c r="AO520" s="20"/>
      <c r="AP520" s="20"/>
      <c r="AQ520" s="20"/>
      <c r="AR520" s="20"/>
      <c r="AS520" s="20"/>
      <c r="AT520" s="20"/>
      <c r="AU520" s="20"/>
    </row>
    <row r="521" spans="1:47" x14ac:dyDescent="0.3">
      <c r="A521" s="20"/>
      <c r="B521" s="20"/>
      <c r="C521" s="20"/>
      <c r="D521" s="20"/>
      <c r="E521" s="20"/>
      <c r="F521" s="20"/>
      <c r="G521" s="20"/>
      <c r="H521" s="20"/>
      <c r="I521" s="20"/>
      <c r="J521" s="20"/>
      <c r="K521" s="20"/>
      <c r="L521" s="20"/>
      <c r="M521" s="20"/>
      <c r="N521" s="20"/>
      <c r="O521" s="20"/>
      <c r="P521" s="20"/>
      <c r="Q521" s="20"/>
      <c r="R521" s="20"/>
      <c r="S521" s="20"/>
      <c r="T521" s="20"/>
      <c r="U521" s="20"/>
      <c r="V521" s="20"/>
      <c r="W521" s="20"/>
      <c r="X521" s="20"/>
      <c r="Y521" s="20"/>
      <c r="Z521" s="20"/>
      <c r="AA521" s="20"/>
      <c r="AB521" s="20"/>
      <c r="AC521" s="20"/>
      <c r="AD521" s="20"/>
      <c r="AE521" s="20"/>
      <c r="AF521" s="20"/>
      <c r="AG521" s="20"/>
      <c r="AH521" s="20"/>
      <c r="AI521" s="20"/>
      <c r="AJ521" s="20"/>
      <c r="AK521" s="20"/>
      <c r="AL521" s="20"/>
      <c r="AM521" s="20"/>
      <c r="AN521" s="20"/>
      <c r="AO521" s="20"/>
      <c r="AP521" s="20"/>
      <c r="AQ521" s="20"/>
      <c r="AR521" s="20"/>
      <c r="AS521" s="20"/>
      <c r="AT521" s="20"/>
      <c r="AU521" s="20"/>
    </row>
    <row r="522" spans="1:47" x14ac:dyDescent="0.3">
      <c r="A522" s="20"/>
      <c r="B522" s="20"/>
      <c r="C522" s="20"/>
      <c r="D522" s="20"/>
      <c r="E522" s="20"/>
      <c r="F522" s="20"/>
      <c r="G522" s="20"/>
      <c r="H522" s="20"/>
      <c r="I522" s="20"/>
      <c r="J522" s="20"/>
      <c r="K522" s="20"/>
      <c r="L522" s="20"/>
      <c r="M522" s="20"/>
      <c r="N522" s="20"/>
      <c r="O522" s="20"/>
      <c r="P522" s="20"/>
      <c r="Q522" s="20"/>
      <c r="R522" s="20"/>
      <c r="S522" s="20"/>
      <c r="T522" s="20"/>
      <c r="U522" s="20"/>
      <c r="V522" s="20"/>
      <c r="W522" s="20"/>
      <c r="X522" s="20"/>
      <c r="Y522" s="20"/>
      <c r="Z522" s="20"/>
      <c r="AA522" s="20"/>
      <c r="AB522" s="20"/>
      <c r="AC522" s="20"/>
      <c r="AD522" s="20"/>
      <c r="AE522" s="20"/>
      <c r="AF522" s="20"/>
      <c r="AG522" s="20"/>
      <c r="AH522" s="20"/>
      <c r="AI522" s="20"/>
      <c r="AJ522" s="20"/>
      <c r="AK522" s="20"/>
      <c r="AL522" s="20"/>
      <c r="AM522" s="20"/>
      <c r="AN522" s="20"/>
      <c r="AO522" s="20"/>
      <c r="AP522" s="20"/>
      <c r="AQ522" s="20"/>
      <c r="AR522" s="20"/>
      <c r="AS522" s="20"/>
      <c r="AT522" s="20"/>
      <c r="AU522" s="20"/>
    </row>
    <row r="523" spans="1:47" x14ac:dyDescent="0.3">
      <c r="A523" s="20"/>
      <c r="B523" s="20"/>
      <c r="C523" s="20"/>
      <c r="D523" s="20"/>
      <c r="E523" s="20"/>
      <c r="F523" s="20"/>
      <c r="G523" s="20"/>
      <c r="H523" s="20"/>
      <c r="I523" s="20"/>
      <c r="J523" s="20"/>
      <c r="K523" s="20"/>
      <c r="L523" s="20"/>
      <c r="M523" s="20"/>
      <c r="N523" s="20"/>
      <c r="O523" s="20"/>
      <c r="P523" s="20"/>
      <c r="Q523" s="20"/>
      <c r="R523" s="20"/>
      <c r="S523" s="20"/>
      <c r="T523" s="20"/>
      <c r="U523" s="20"/>
      <c r="V523" s="20"/>
      <c r="W523" s="20"/>
      <c r="X523" s="20"/>
      <c r="Y523" s="20"/>
      <c r="Z523" s="20"/>
      <c r="AA523" s="20"/>
      <c r="AB523" s="20"/>
      <c r="AC523" s="20"/>
      <c r="AD523" s="20"/>
      <c r="AE523" s="20"/>
      <c r="AF523" s="20"/>
      <c r="AG523" s="20"/>
      <c r="AH523" s="20"/>
      <c r="AI523" s="20"/>
      <c r="AJ523" s="20"/>
      <c r="AK523" s="20"/>
      <c r="AL523" s="20"/>
      <c r="AM523" s="20"/>
      <c r="AN523" s="20"/>
      <c r="AO523" s="20"/>
      <c r="AP523" s="20"/>
      <c r="AQ523" s="20"/>
      <c r="AR523" s="20"/>
      <c r="AS523" s="20"/>
      <c r="AT523" s="20"/>
      <c r="AU523" s="20"/>
    </row>
    <row r="524" spans="1:47" x14ac:dyDescent="0.3">
      <c r="A524" s="20"/>
      <c r="B524" s="20"/>
      <c r="C524" s="20"/>
      <c r="D524" s="20"/>
      <c r="E524" s="20"/>
      <c r="F524" s="20"/>
      <c r="G524" s="20"/>
      <c r="H524" s="20"/>
      <c r="I524" s="20"/>
      <c r="J524" s="20"/>
      <c r="K524" s="20"/>
      <c r="L524" s="20"/>
      <c r="M524" s="20"/>
      <c r="N524" s="20"/>
      <c r="O524" s="20"/>
      <c r="P524" s="20"/>
      <c r="Q524" s="20"/>
      <c r="R524" s="20"/>
      <c r="S524" s="20"/>
      <c r="T524" s="20"/>
      <c r="U524" s="20"/>
      <c r="V524" s="20"/>
      <c r="W524" s="20"/>
      <c r="X524" s="20"/>
      <c r="Y524" s="20"/>
      <c r="Z524" s="20"/>
      <c r="AA524" s="20"/>
      <c r="AB524" s="20"/>
      <c r="AC524" s="20"/>
      <c r="AD524" s="20"/>
      <c r="AE524" s="20"/>
      <c r="AF524" s="20"/>
      <c r="AG524" s="20"/>
      <c r="AH524" s="20"/>
      <c r="AI524" s="20"/>
      <c r="AJ524" s="20"/>
      <c r="AK524" s="20"/>
      <c r="AL524" s="20"/>
      <c r="AM524" s="20"/>
      <c r="AN524" s="20"/>
      <c r="AO524" s="20"/>
      <c r="AP524" s="20"/>
      <c r="AQ524" s="20"/>
      <c r="AR524" s="20"/>
      <c r="AS524" s="20"/>
      <c r="AT524" s="20"/>
      <c r="AU524" s="20"/>
    </row>
    <row r="525" spans="1:47" x14ac:dyDescent="0.3">
      <c r="A525" s="20"/>
      <c r="B525" s="20"/>
      <c r="C525" s="20"/>
      <c r="D525" s="20"/>
      <c r="E525" s="20"/>
      <c r="F525" s="20"/>
      <c r="G525" s="20"/>
      <c r="H525" s="20"/>
      <c r="I525" s="20"/>
      <c r="J525" s="20"/>
      <c r="K525" s="20"/>
      <c r="L525" s="20"/>
      <c r="M525" s="20"/>
      <c r="N525" s="20"/>
      <c r="O525" s="20"/>
      <c r="P525" s="20"/>
      <c r="Q525" s="20"/>
      <c r="R525" s="20"/>
      <c r="S525" s="20"/>
      <c r="T525" s="20"/>
      <c r="U525" s="20"/>
      <c r="V525" s="20"/>
      <c r="W525" s="20"/>
      <c r="X525" s="20"/>
      <c r="Y525" s="20"/>
      <c r="Z525" s="20"/>
      <c r="AA525" s="20"/>
      <c r="AB525" s="20"/>
      <c r="AC525" s="20"/>
      <c r="AD525" s="20"/>
      <c r="AE525" s="20"/>
      <c r="AF525" s="20"/>
      <c r="AG525" s="20"/>
      <c r="AH525" s="20"/>
      <c r="AI525" s="20"/>
      <c r="AJ525" s="20"/>
      <c r="AK525" s="20"/>
      <c r="AL525" s="20"/>
      <c r="AM525" s="20"/>
      <c r="AN525" s="20"/>
      <c r="AO525" s="20"/>
      <c r="AP525" s="20"/>
      <c r="AQ525" s="20"/>
      <c r="AR525" s="20"/>
      <c r="AS525" s="20"/>
      <c r="AT525" s="20"/>
      <c r="AU525" s="20"/>
    </row>
    <row r="526" spans="1:47" x14ac:dyDescent="0.3">
      <c r="A526" s="20"/>
      <c r="B526" s="20"/>
      <c r="C526" s="20"/>
      <c r="D526" s="20"/>
      <c r="E526" s="20"/>
      <c r="F526" s="20"/>
      <c r="G526" s="20"/>
      <c r="H526" s="20"/>
      <c r="I526" s="20"/>
      <c r="J526" s="20"/>
      <c r="K526" s="20"/>
      <c r="L526" s="20"/>
      <c r="M526" s="20"/>
      <c r="N526" s="20"/>
      <c r="O526" s="20"/>
      <c r="P526" s="20"/>
      <c r="Q526" s="20"/>
      <c r="R526" s="20"/>
      <c r="S526" s="20"/>
      <c r="T526" s="20"/>
      <c r="U526" s="20"/>
      <c r="V526" s="20"/>
      <c r="W526" s="20"/>
      <c r="X526" s="20"/>
      <c r="Y526" s="20"/>
      <c r="Z526" s="20"/>
      <c r="AA526" s="20"/>
      <c r="AB526" s="20"/>
      <c r="AC526" s="20"/>
      <c r="AD526" s="20"/>
      <c r="AE526" s="20"/>
      <c r="AF526" s="20"/>
      <c r="AG526" s="20"/>
      <c r="AH526" s="20"/>
      <c r="AI526" s="20"/>
      <c r="AJ526" s="20"/>
      <c r="AK526" s="20"/>
      <c r="AL526" s="20"/>
      <c r="AM526" s="20"/>
      <c r="AN526" s="20"/>
      <c r="AO526" s="20"/>
      <c r="AP526" s="20"/>
      <c r="AQ526" s="20"/>
      <c r="AR526" s="20"/>
      <c r="AS526" s="20"/>
      <c r="AT526" s="20"/>
      <c r="AU526" s="20"/>
    </row>
    <row r="527" spans="1:47" x14ac:dyDescent="0.3">
      <c r="A527" s="20"/>
      <c r="B527" s="20"/>
      <c r="C527" s="20"/>
      <c r="D527" s="20"/>
      <c r="E527" s="20"/>
      <c r="F527" s="20"/>
      <c r="G527" s="20"/>
      <c r="H527" s="20"/>
      <c r="I527" s="20"/>
      <c r="J527" s="20"/>
      <c r="K527" s="20"/>
      <c r="L527" s="20"/>
      <c r="M527" s="20"/>
      <c r="N527" s="20"/>
      <c r="O527" s="20"/>
      <c r="P527" s="20"/>
      <c r="Q527" s="20"/>
      <c r="R527" s="20"/>
      <c r="S527" s="20"/>
      <c r="T527" s="20"/>
      <c r="U527" s="20"/>
      <c r="V527" s="20"/>
      <c r="W527" s="20"/>
      <c r="X527" s="20"/>
      <c r="Y527" s="20"/>
      <c r="Z527" s="20"/>
      <c r="AA527" s="20"/>
      <c r="AB527" s="20"/>
      <c r="AC527" s="20"/>
      <c r="AD527" s="20"/>
      <c r="AE527" s="20"/>
      <c r="AF527" s="20"/>
      <c r="AG527" s="20"/>
      <c r="AH527" s="20"/>
      <c r="AI527" s="20"/>
      <c r="AJ527" s="20"/>
      <c r="AK527" s="20"/>
      <c r="AL527" s="20"/>
      <c r="AM527" s="20"/>
      <c r="AN527" s="20"/>
      <c r="AO527" s="20"/>
      <c r="AP527" s="20"/>
      <c r="AQ527" s="20"/>
      <c r="AR527" s="20"/>
      <c r="AS527" s="20"/>
      <c r="AT527" s="20"/>
      <c r="AU527" s="20"/>
    </row>
    <row r="528" spans="1:47" x14ac:dyDescent="0.3">
      <c r="A528" s="20"/>
      <c r="B528" s="20"/>
      <c r="C528" s="20"/>
      <c r="D528" s="20"/>
      <c r="E528" s="20"/>
      <c r="F528" s="20"/>
      <c r="G528" s="20"/>
      <c r="H528" s="20"/>
      <c r="I528" s="20"/>
      <c r="J528" s="20"/>
      <c r="K528" s="20"/>
      <c r="L528" s="20"/>
      <c r="M528" s="20"/>
      <c r="N528" s="20"/>
      <c r="O528" s="20"/>
      <c r="P528" s="20"/>
      <c r="Q528" s="20"/>
      <c r="R528" s="20"/>
      <c r="S528" s="20"/>
      <c r="T528" s="20"/>
      <c r="U528" s="20"/>
      <c r="V528" s="20"/>
      <c r="W528" s="20"/>
      <c r="X528" s="20"/>
      <c r="Y528" s="20"/>
      <c r="Z528" s="20"/>
      <c r="AA528" s="20"/>
      <c r="AB528" s="20"/>
      <c r="AC528" s="20"/>
      <c r="AD528" s="20"/>
      <c r="AE528" s="20"/>
      <c r="AF528" s="20"/>
      <c r="AG528" s="20"/>
      <c r="AH528" s="20"/>
      <c r="AI528" s="20"/>
      <c r="AJ528" s="20"/>
      <c r="AK528" s="20"/>
      <c r="AL528" s="20"/>
      <c r="AM528" s="20"/>
      <c r="AN528" s="20"/>
      <c r="AO528" s="20"/>
      <c r="AP528" s="20"/>
      <c r="AQ528" s="20"/>
      <c r="AR528" s="20"/>
      <c r="AS528" s="20"/>
      <c r="AT528" s="20"/>
      <c r="AU528" s="20"/>
    </row>
    <row r="529" spans="1:47" x14ac:dyDescent="0.3">
      <c r="A529" s="20"/>
      <c r="B529" s="20"/>
      <c r="C529" s="20"/>
      <c r="D529" s="20"/>
      <c r="E529" s="20"/>
      <c r="F529" s="20"/>
      <c r="G529" s="20"/>
      <c r="H529" s="20"/>
      <c r="I529" s="20"/>
      <c r="J529" s="20"/>
      <c r="K529" s="20"/>
      <c r="L529" s="20"/>
      <c r="M529" s="20"/>
      <c r="N529" s="20"/>
      <c r="O529" s="20"/>
      <c r="P529" s="20"/>
      <c r="Q529" s="20"/>
      <c r="R529" s="20"/>
      <c r="S529" s="20"/>
      <c r="T529" s="20"/>
      <c r="U529" s="20"/>
      <c r="V529" s="20"/>
      <c r="W529" s="20"/>
      <c r="X529" s="20"/>
      <c r="Y529" s="20"/>
      <c r="Z529" s="20"/>
      <c r="AA529" s="20"/>
      <c r="AB529" s="20"/>
      <c r="AC529" s="20"/>
      <c r="AD529" s="20"/>
      <c r="AE529" s="20"/>
      <c r="AF529" s="20"/>
      <c r="AG529" s="20"/>
      <c r="AH529" s="20"/>
      <c r="AI529" s="20"/>
      <c r="AJ529" s="20"/>
      <c r="AK529" s="20"/>
      <c r="AL529" s="20"/>
      <c r="AM529" s="20"/>
      <c r="AN529" s="20"/>
      <c r="AO529" s="20"/>
      <c r="AP529" s="20"/>
      <c r="AQ529" s="20"/>
      <c r="AR529" s="20"/>
      <c r="AS529" s="20"/>
      <c r="AT529" s="20"/>
      <c r="AU529" s="20"/>
    </row>
    <row r="530" spans="1:47" x14ac:dyDescent="0.3">
      <c r="A530" s="20"/>
      <c r="B530" s="20"/>
      <c r="C530" s="20"/>
      <c r="D530" s="20"/>
      <c r="E530" s="20"/>
      <c r="F530" s="20"/>
      <c r="G530" s="20"/>
      <c r="H530" s="20"/>
      <c r="I530" s="20"/>
      <c r="J530" s="20"/>
      <c r="K530" s="20"/>
      <c r="L530" s="20"/>
      <c r="M530" s="20"/>
      <c r="N530" s="20"/>
      <c r="O530" s="20"/>
      <c r="P530" s="20"/>
      <c r="Q530" s="20"/>
      <c r="R530" s="20"/>
      <c r="S530" s="20"/>
      <c r="T530" s="20"/>
      <c r="U530" s="20"/>
      <c r="V530" s="20"/>
      <c r="W530" s="20"/>
      <c r="X530" s="20"/>
      <c r="Y530" s="20"/>
      <c r="Z530" s="20"/>
      <c r="AA530" s="20"/>
      <c r="AB530" s="20"/>
      <c r="AC530" s="20"/>
      <c r="AD530" s="20"/>
      <c r="AE530" s="20"/>
      <c r="AF530" s="20"/>
      <c r="AG530" s="20"/>
      <c r="AH530" s="20"/>
      <c r="AI530" s="20"/>
      <c r="AJ530" s="20"/>
      <c r="AK530" s="20"/>
      <c r="AL530" s="20"/>
      <c r="AM530" s="20"/>
      <c r="AN530" s="20"/>
      <c r="AO530" s="20"/>
      <c r="AP530" s="20"/>
      <c r="AQ530" s="20"/>
      <c r="AR530" s="20"/>
      <c r="AS530" s="20"/>
      <c r="AT530" s="20"/>
      <c r="AU530" s="20"/>
    </row>
    <row r="531" spans="1:47" x14ac:dyDescent="0.3">
      <c r="A531" s="20"/>
      <c r="B531" s="20"/>
      <c r="C531" s="20"/>
      <c r="D531" s="20"/>
      <c r="E531" s="20"/>
      <c r="F531" s="20"/>
      <c r="G531" s="20"/>
      <c r="H531" s="20"/>
      <c r="I531" s="20"/>
      <c r="J531" s="20"/>
      <c r="K531" s="20"/>
      <c r="L531" s="20"/>
      <c r="M531" s="20"/>
      <c r="N531" s="20"/>
      <c r="O531" s="20"/>
      <c r="P531" s="20"/>
      <c r="Q531" s="20"/>
      <c r="R531" s="20"/>
      <c r="S531" s="20"/>
      <c r="T531" s="20"/>
      <c r="U531" s="20"/>
      <c r="V531" s="20"/>
      <c r="W531" s="20"/>
      <c r="X531" s="20"/>
      <c r="Y531" s="20"/>
      <c r="Z531" s="20"/>
      <c r="AA531" s="20"/>
      <c r="AB531" s="20"/>
      <c r="AC531" s="20"/>
      <c r="AD531" s="20"/>
      <c r="AE531" s="20"/>
      <c r="AF531" s="20"/>
      <c r="AG531" s="20"/>
      <c r="AH531" s="20"/>
      <c r="AI531" s="20"/>
      <c r="AJ531" s="20"/>
      <c r="AK531" s="20"/>
      <c r="AL531" s="20"/>
      <c r="AM531" s="20"/>
      <c r="AN531" s="20"/>
      <c r="AO531" s="20"/>
      <c r="AP531" s="20"/>
      <c r="AQ531" s="20"/>
      <c r="AR531" s="20"/>
      <c r="AS531" s="20"/>
      <c r="AT531" s="20"/>
      <c r="AU531" s="20"/>
    </row>
    <row r="532" spans="1:47" x14ac:dyDescent="0.3">
      <c r="A532" s="20"/>
      <c r="B532" s="20"/>
      <c r="C532" s="20"/>
      <c r="D532" s="20"/>
      <c r="E532" s="20"/>
      <c r="F532" s="20"/>
      <c r="G532" s="20"/>
      <c r="H532" s="20"/>
      <c r="I532" s="20"/>
      <c r="J532" s="20"/>
      <c r="K532" s="20"/>
      <c r="L532" s="20"/>
      <c r="M532" s="20"/>
      <c r="N532" s="20"/>
      <c r="O532" s="20"/>
      <c r="P532" s="20"/>
      <c r="Q532" s="20"/>
      <c r="R532" s="20"/>
      <c r="S532" s="20"/>
      <c r="T532" s="20"/>
      <c r="U532" s="20"/>
      <c r="V532" s="20"/>
      <c r="W532" s="20"/>
      <c r="X532" s="20"/>
      <c r="Y532" s="20"/>
      <c r="Z532" s="20"/>
      <c r="AA532" s="20"/>
      <c r="AB532" s="20"/>
      <c r="AC532" s="20"/>
      <c r="AD532" s="20"/>
      <c r="AE532" s="20"/>
      <c r="AF532" s="20"/>
      <c r="AG532" s="20"/>
      <c r="AH532" s="20"/>
      <c r="AI532" s="20"/>
      <c r="AJ532" s="20"/>
      <c r="AK532" s="20"/>
      <c r="AL532" s="20"/>
      <c r="AM532" s="20"/>
      <c r="AN532" s="20"/>
      <c r="AO532" s="20"/>
      <c r="AP532" s="20"/>
      <c r="AQ532" s="20"/>
      <c r="AR532" s="20"/>
      <c r="AS532" s="20"/>
      <c r="AT532" s="20"/>
      <c r="AU532" s="20"/>
    </row>
    <row r="533" spans="1:47" x14ac:dyDescent="0.3">
      <c r="A533" s="20"/>
      <c r="B533" s="20"/>
      <c r="C533" s="20"/>
      <c r="D533" s="20"/>
      <c r="E533" s="20"/>
      <c r="F533" s="20"/>
      <c r="G533" s="20"/>
      <c r="H533" s="20"/>
      <c r="I533" s="20"/>
      <c r="J533" s="20"/>
      <c r="K533" s="20"/>
      <c r="L533" s="20"/>
      <c r="M533" s="20"/>
      <c r="N533" s="20"/>
      <c r="O533" s="20"/>
      <c r="P533" s="20"/>
      <c r="Q533" s="20"/>
      <c r="R533" s="20"/>
      <c r="S533" s="20"/>
      <c r="T533" s="20"/>
      <c r="U533" s="20"/>
      <c r="V533" s="20"/>
      <c r="W533" s="20"/>
      <c r="X533" s="20"/>
      <c r="Y533" s="20"/>
      <c r="Z533" s="20"/>
      <c r="AA533" s="20"/>
      <c r="AB533" s="20"/>
      <c r="AC533" s="20"/>
      <c r="AD533" s="20"/>
      <c r="AE533" s="20"/>
      <c r="AF533" s="20"/>
      <c r="AG533" s="20"/>
      <c r="AH533" s="20"/>
      <c r="AI533" s="20"/>
      <c r="AJ533" s="20"/>
      <c r="AK533" s="20"/>
      <c r="AL533" s="20"/>
      <c r="AM533" s="20"/>
      <c r="AN533" s="20"/>
      <c r="AO533" s="20"/>
      <c r="AP533" s="20"/>
      <c r="AQ533" s="20"/>
      <c r="AR533" s="20"/>
      <c r="AS533" s="20"/>
      <c r="AT533" s="20"/>
      <c r="AU533" s="20"/>
    </row>
    <row r="534" spans="1:47" x14ac:dyDescent="0.3">
      <c r="A534" s="20"/>
      <c r="B534" s="20"/>
      <c r="C534" s="20"/>
      <c r="D534" s="20"/>
      <c r="E534" s="20"/>
      <c r="F534" s="20"/>
      <c r="G534" s="20"/>
      <c r="H534" s="20"/>
      <c r="I534" s="20"/>
      <c r="J534" s="20"/>
      <c r="K534" s="20"/>
      <c r="L534" s="20"/>
      <c r="M534" s="20"/>
      <c r="N534" s="20"/>
      <c r="O534" s="20"/>
      <c r="P534" s="20"/>
      <c r="Q534" s="20"/>
      <c r="R534" s="20"/>
      <c r="S534" s="20"/>
      <c r="T534" s="20"/>
      <c r="U534" s="20"/>
      <c r="V534" s="20"/>
      <c r="W534" s="20"/>
      <c r="X534" s="20"/>
      <c r="Y534" s="20"/>
      <c r="Z534" s="20"/>
      <c r="AA534" s="20"/>
      <c r="AB534" s="20"/>
      <c r="AC534" s="20"/>
      <c r="AD534" s="20"/>
      <c r="AE534" s="20"/>
      <c r="AF534" s="20"/>
      <c r="AG534" s="20"/>
      <c r="AH534" s="20"/>
      <c r="AI534" s="20"/>
      <c r="AJ534" s="20"/>
      <c r="AK534" s="20"/>
      <c r="AL534" s="20"/>
      <c r="AM534" s="20"/>
      <c r="AN534" s="20"/>
      <c r="AO534" s="20"/>
      <c r="AP534" s="20"/>
      <c r="AQ534" s="20"/>
      <c r="AR534" s="20"/>
      <c r="AS534" s="20"/>
      <c r="AT534" s="20"/>
      <c r="AU534" s="20"/>
    </row>
    <row r="535" spans="1:47" x14ac:dyDescent="0.3">
      <c r="A535" s="20"/>
      <c r="B535" s="20"/>
      <c r="C535" s="20"/>
      <c r="D535" s="20"/>
      <c r="E535" s="20"/>
      <c r="F535" s="20"/>
      <c r="G535" s="20"/>
      <c r="H535" s="20"/>
      <c r="I535" s="20"/>
      <c r="J535" s="20"/>
      <c r="K535" s="20"/>
      <c r="L535" s="20"/>
      <c r="M535" s="20"/>
      <c r="N535" s="20"/>
      <c r="O535" s="20"/>
      <c r="P535" s="20"/>
      <c r="Q535" s="20"/>
      <c r="R535" s="20"/>
      <c r="S535" s="20"/>
      <c r="T535" s="20"/>
      <c r="U535" s="20"/>
      <c r="V535" s="20"/>
      <c r="W535" s="20"/>
      <c r="X535" s="20"/>
      <c r="Y535" s="20"/>
      <c r="Z535" s="20"/>
      <c r="AA535" s="20"/>
      <c r="AB535" s="20"/>
      <c r="AC535" s="20"/>
      <c r="AD535" s="20"/>
      <c r="AE535" s="20"/>
      <c r="AF535" s="20"/>
      <c r="AG535" s="20"/>
      <c r="AH535" s="20"/>
      <c r="AI535" s="20"/>
      <c r="AJ535" s="20"/>
      <c r="AK535" s="20"/>
      <c r="AL535" s="20"/>
      <c r="AM535" s="20"/>
      <c r="AN535" s="20"/>
      <c r="AO535" s="20"/>
      <c r="AP535" s="20"/>
      <c r="AQ535" s="20"/>
      <c r="AR535" s="20"/>
      <c r="AS535" s="20"/>
      <c r="AT535" s="20"/>
      <c r="AU535" s="20"/>
    </row>
    <row r="536" spans="1:47" x14ac:dyDescent="0.3">
      <c r="A536" s="20"/>
      <c r="B536" s="20"/>
      <c r="C536" s="20"/>
      <c r="D536" s="20"/>
      <c r="E536" s="20"/>
      <c r="F536" s="20"/>
      <c r="G536" s="20"/>
      <c r="H536" s="20"/>
      <c r="I536" s="20"/>
      <c r="J536" s="20"/>
      <c r="K536" s="20"/>
      <c r="L536" s="20"/>
      <c r="M536" s="20"/>
      <c r="N536" s="20"/>
      <c r="O536" s="20"/>
      <c r="P536" s="20"/>
      <c r="Q536" s="20"/>
      <c r="R536" s="20"/>
      <c r="S536" s="20"/>
      <c r="T536" s="20"/>
      <c r="U536" s="20"/>
      <c r="V536" s="20"/>
      <c r="W536" s="20"/>
      <c r="X536" s="20"/>
      <c r="Y536" s="20"/>
      <c r="Z536" s="20"/>
      <c r="AA536" s="20"/>
      <c r="AB536" s="20"/>
      <c r="AC536" s="20"/>
      <c r="AD536" s="20"/>
      <c r="AE536" s="20"/>
      <c r="AF536" s="20"/>
      <c r="AG536" s="20"/>
      <c r="AH536" s="20"/>
      <c r="AI536" s="20"/>
      <c r="AJ536" s="20"/>
      <c r="AK536" s="20"/>
      <c r="AL536" s="20"/>
      <c r="AM536" s="20"/>
      <c r="AN536" s="20"/>
      <c r="AO536" s="20"/>
      <c r="AP536" s="20"/>
      <c r="AQ536" s="20"/>
      <c r="AR536" s="20"/>
      <c r="AS536" s="20"/>
      <c r="AT536" s="20"/>
      <c r="AU536" s="20"/>
    </row>
    <row r="537" spans="1:47" x14ac:dyDescent="0.3">
      <c r="A537" s="20"/>
      <c r="B537" s="20"/>
      <c r="C537" s="20"/>
      <c r="D537" s="20"/>
      <c r="E537" s="20"/>
      <c r="F537" s="20"/>
      <c r="G537" s="20"/>
      <c r="H537" s="20"/>
      <c r="I537" s="20"/>
      <c r="J537" s="20"/>
      <c r="K537" s="20"/>
      <c r="L537" s="20"/>
      <c r="M537" s="20"/>
      <c r="N537" s="20"/>
      <c r="O537" s="20"/>
      <c r="P537" s="20"/>
      <c r="Q537" s="20"/>
      <c r="R537" s="20"/>
      <c r="S537" s="20"/>
      <c r="T537" s="20"/>
      <c r="U537" s="20"/>
      <c r="V537" s="20"/>
      <c r="W537" s="20"/>
      <c r="X537" s="20"/>
      <c r="Y537" s="20"/>
      <c r="Z537" s="20"/>
      <c r="AA537" s="20"/>
      <c r="AB537" s="20"/>
      <c r="AC537" s="20"/>
      <c r="AD537" s="20"/>
      <c r="AE537" s="20"/>
      <c r="AF537" s="20"/>
      <c r="AG537" s="20"/>
      <c r="AH537" s="20"/>
      <c r="AI537" s="20"/>
      <c r="AJ537" s="20"/>
      <c r="AK537" s="20"/>
      <c r="AL537" s="20"/>
      <c r="AM537" s="20"/>
      <c r="AN537" s="20"/>
      <c r="AO537" s="20"/>
      <c r="AP537" s="20"/>
      <c r="AQ537" s="20"/>
      <c r="AR537" s="20"/>
      <c r="AS537" s="20"/>
      <c r="AT537" s="20"/>
      <c r="AU537" s="20"/>
    </row>
    <row r="538" spans="1:47" x14ac:dyDescent="0.3">
      <c r="A538" s="20"/>
      <c r="B538" s="20"/>
      <c r="C538" s="20"/>
      <c r="D538" s="20"/>
      <c r="E538" s="20"/>
      <c r="F538" s="20"/>
      <c r="G538" s="20"/>
      <c r="H538" s="20"/>
      <c r="I538" s="20"/>
      <c r="J538" s="20"/>
      <c r="K538" s="20"/>
      <c r="L538" s="20"/>
      <c r="M538" s="20"/>
      <c r="N538" s="20"/>
      <c r="O538" s="20"/>
      <c r="P538" s="20"/>
      <c r="Q538" s="20"/>
      <c r="R538" s="20"/>
      <c r="S538" s="20"/>
      <c r="T538" s="20"/>
      <c r="U538" s="20"/>
      <c r="V538" s="20"/>
      <c r="W538" s="20"/>
      <c r="X538" s="20"/>
      <c r="Y538" s="20"/>
      <c r="Z538" s="20"/>
      <c r="AA538" s="20"/>
      <c r="AB538" s="20"/>
      <c r="AC538" s="20"/>
      <c r="AD538" s="20"/>
      <c r="AE538" s="20"/>
      <c r="AF538" s="20"/>
      <c r="AG538" s="20"/>
      <c r="AH538" s="20"/>
      <c r="AI538" s="20"/>
      <c r="AJ538" s="20"/>
      <c r="AK538" s="20"/>
      <c r="AL538" s="20"/>
      <c r="AM538" s="20"/>
      <c r="AN538" s="20"/>
      <c r="AO538" s="20"/>
      <c r="AP538" s="20"/>
      <c r="AQ538" s="20"/>
      <c r="AR538" s="20"/>
      <c r="AS538" s="20"/>
      <c r="AT538" s="20"/>
      <c r="AU538" s="20"/>
    </row>
    <row r="539" spans="1:47" x14ac:dyDescent="0.3">
      <c r="A539" s="20"/>
      <c r="B539" s="20"/>
      <c r="C539" s="20"/>
      <c r="D539" s="20"/>
      <c r="E539" s="20"/>
      <c r="F539" s="20"/>
      <c r="G539" s="20"/>
      <c r="H539" s="20"/>
      <c r="I539" s="20"/>
      <c r="J539" s="20"/>
      <c r="K539" s="20"/>
      <c r="L539" s="20"/>
      <c r="M539" s="20"/>
      <c r="N539" s="20"/>
      <c r="O539" s="20"/>
      <c r="P539" s="20"/>
      <c r="Q539" s="20"/>
      <c r="R539" s="20"/>
      <c r="S539" s="20"/>
      <c r="T539" s="20"/>
      <c r="U539" s="20"/>
      <c r="V539" s="20"/>
      <c r="W539" s="20"/>
      <c r="X539" s="20"/>
      <c r="Y539" s="20"/>
      <c r="Z539" s="20"/>
      <c r="AA539" s="20"/>
      <c r="AB539" s="20"/>
      <c r="AC539" s="20"/>
      <c r="AD539" s="20"/>
      <c r="AE539" s="20"/>
      <c r="AF539" s="20"/>
      <c r="AG539" s="20"/>
      <c r="AH539" s="20"/>
      <c r="AI539" s="20"/>
      <c r="AJ539" s="20"/>
      <c r="AK539" s="20"/>
      <c r="AL539" s="20"/>
      <c r="AM539" s="20"/>
      <c r="AN539" s="20"/>
      <c r="AO539" s="20"/>
      <c r="AP539" s="20"/>
      <c r="AQ539" s="20"/>
      <c r="AR539" s="20"/>
      <c r="AS539" s="20"/>
      <c r="AT539" s="20"/>
      <c r="AU539" s="20"/>
    </row>
    <row r="540" spans="1:47" x14ac:dyDescent="0.3">
      <c r="A540" s="20"/>
      <c r="B540" s="20"/>
      <c r="C540" s="20"/>
      <c r="D540" s="20"/>
      <c r="E540" s="20"/>
      <c r="F540" s="20"/>
      <c r="G540" s="20"/>
      <c r="H540" s="20"/>
      <c r="I540" s="20"/>
      <c r="J540" s="20"/>
      <c r="K540" s="20"/>
      <c r="L540" s="20"/>
      <c r="M540" s="20"/>
      <c r="N540" s="20"/>
      <c r="O540" s="20"/>
      <c r="P540" s="20"/>
      <c r="Q540" s="20"/>
      <c r="R540" s="20"/>
      <c r="S540" s="20"/>
      <c r="T540" s="20"/>
      <c r="U540" s="20"/>
      <c r="V540" s="20"/>
      <c r="W540" s="20"/>
      <c r="X540" s="20"/>
      <c r="Y540" s="20"/>
      <c r="Z540" s="20"/>
      <c r="AA540" s="20"/>
      <c r="AB540" s="20"/>
      <c r="AC540" s="20"/>
      <c r="AD540" s="20"/>
      <c r="AE540" s="20"/>
      <c r="AF540" s="20"/>
      <c r="AG540" s="20"/>
      <c r="AH540" s="20"/>
      <c r="AI540" s="20"/>
      <c r="AJ540" s="20"/>
      <c r="AK540" s="20"/>
      <c r="AL540" s="20"/>
      <c r="AM540" s="20"/>
      <c r="AN540" s="20"/>
      <c r="AO540" s="20"/>
      <c r="AP540" s="20"/>
      <c r="AQ540" s="20"/>
      <c r="AR540" s="20"/>
      <c r="AS540" s="20"/>
      <c r="AT540" s="20"/>
      <c r="AU540" s="20"/>
    </row>
    <row r="541" spans="1:47" x14ac:dyDescent="0.3">
      <c r="A541" s="20"/>
      <c r="B541" s="20"/>
      <c r="C541" s="20"/>
      <c r="D541" s="20"/>
      <c r="E541" s="20"/>
      <c r="F541" s="20"/>
      <c r="G541" s="20"/>
      <c r="H541" s="20"/>
      <c r="I541" s="20"/>
      <c r="J541" s="20"/>
      <c r="K541" s="20"/>
      <c r="L541" s="20"/>
      <c r="M541" s="20"/>
      <c r="N541" s="20"/>
      <c r="O541" s="20"/>
      <c r="P541" s="20"/>
      <c r="Q541" s="20"/>
      <c r="R541" s="20"/>
      <c r="S541" s="20"/>
      <c r="T541" s="20"/>
      <c r="U541" s="20"/>
      <c r="V541" s="20"/>
      <c r="W541" s="20"/>
      <c r="X541" s="20"/>
      <c r="Y541" s="20"/>
      <c r="Z541" s="20"/>
      <c r="AA541" s="20"/>
      <c r="AB541" s="20"/>
      <c r="AC541" s="20"/>
      <c r="AD541" s="20"/>
      <c r="AE541" s="20"/>
      <c r="AF541" s="20"/>
      <c r="AG541" s="20"/>
      <c r="AH541" s="20"/>
      <c r="AI541" s="20"/>
      <c r="AJ541" s="20"/>
      <c r="AK541" s="20"/>
      <c r="AL541" s="20"/>
      <c r="AM541" s="20"/>
      <c r="AN541" s="20"/>
      <c r="AO541" s="20"/>
      <c r="AP541" s="20"/>
      <c r="AQ541" s="20"/>
      <c r="AR541" s="20"/>
      <c r="AS541" s="20"/>
      <c r="AT541" s="20"/>
      <c r="AU541" s="20"/>
    </row>
    <row r="542" spans="1:47" x14ac:dyDescent="0.3">
      <c r="A542" s="20"/>
      <c r="B542" s="20"/>
      <c r="C542" s="20"/>
      <c r="D542" s="20"/>
      <c r="E542" s="20"/>
      <c r="F542" s="20"/>
      <c r="G542" s="20"/>
      <c r="H542" s="20"/>
      <c r="I542" s="20"/>
      <c r="J542" s="20"/>
      <c r="K542" s="20"/>
      <c r="L542" s="20"/>
      <c r="M542" s="20"/>
      <c r="N542" s="20"/>
      <c r="O542" s="20"/>
      <c r="P542" s="20"/>
      <c r="Q542" s="20"/>
      <c r="R542" s="20"/>
      <c r="S542" s="20"/>
      <c r="T542" s="20"/>
      <c r="U542" s="20"/>
      <c r="V542" s="20"/>
      <c r="W542" s="20"/>
      <c r="X542" s="20"/>
      <c r="Y542" s="20"/>
      <c r="Z542" s="20"/>
      <c r="AA542" s="20"/>
      <c r="AB542" s="20"/>
      <c r="AC542" s="20"/>
      <c r="AD542" s="20"/>
      <c r="AE542" s="20"/>
      <c r="AF542" s="20"/>
      <c r="AG542" s="20"/>
      <c r="AH542" s="20"/>
      <c r="AI542" s="20"/>
      <c r="AJ542" s="20"/>
      <c r="AK542" s="20"/>
      <c r="AL542" s="20"/>
      <c r="AM542" s="20"/>
      <c r="AN542" s="20"/>
      <c r="AO542" s="20"/>
      <c r="AP542" s="20"/>
      <c r="AQ542" s="20"/>
      <c r="AR542" s="20"/>
      <c r="AS542" s="20"/>
      <c r="AT542" s="20"/>
      <c r="AU542" s="20"/>
    </row>
    <row r="543" spans="1:47" x14ac:dyDescent="0.3">
      <c r="A543" s="20"/>
      <c r="B543" s="20"/>
      <c r="C543" s="20"/>
      <c r="D543" s="20"/>
      <c r="E543" s="20"/>
      <c r="F543" s="20"/>
      <c r="G543" s="20"/>
      <c r="H543" s="20"/>
      <c r="I543" s="20"/>
      <c r="J543" s="20"/>
      <c r="K543" s="20"/>
      <c r="L543" s="20"/>
      <c r="M543" s="20"/>
      <c r="N543" s="20"/>
      <c r="O543" s="20"/>
      <c r="P543" s="20"/>
      <c r="Q543" s="20"/>
      <c r="R543" s="20"/>
      <c r="S543" s="20"/>
      <c r="T543" s="20"/>
      <c r="U543" s="20"/>
      <c r="V543" s="20"/>
      <c r="W543" s="20"/>
      <c r="X543" s="20"/>
      <c r="Y543" s="20"/>
      <c r="Z543" s="20"/>
      <c r="AA543" s="20"/>
      <c r="AB543" s="20"/>
      <c r="AC543" s="20"/>
      <c r="AD543" s="20"/>
      <c r="AE543" s="20"/>
      <c r="AF543" s="20"/>
      <c r="AG543" s="20"/>
      <c r="AH543" s="20"/>
      <c r="AI543" s="20"/>
      <c r="AJ543" s="20"/>
      <c r="AK543" s="20"/>
      <c r="AL543" s="20"/>
      <c r="AM543" s="20"/>
      <c r="AN543" s="20"/>
      <c r="AO543" s="20"/>
      <c r="AP543" s="20"/>
      <c r="AQ543" s="20"/>
      <c r="AR543" s="20"/>
      <c r="AS543" s="20"/>
      <c r="AT543" s="20"/>
      <c r="AU543" s="20"/>
    </row>
    <row r="544" spans="1:47" x14ac:dyDescent="0.3">
      <c r="A544" s="20"/>
      <c r="B544" s="20"/>
      <c r="C544" s="20"/>
      <c r="D544" s="20"/>
      <c r="E544" s="20"/>
      <c r="F544" s="20"/>
      <c r="G544" s="20"/>
      <c r="H544" s="20"/>
      <c r="I544" s="20"/>
      <c r="J544" s="20"/>
      <c r="K544" s="20"/>
      <c r="L544" s="20"/>
      <c r="M544" s="20"/>
      <c r="N544" s="20"/>
      <c r="O544" s="20"/>
      <c r="P544" s="20"/>
      <c r="Q544" s="20"/>
      <c r="R544" s="20"/>
      <c r="S544" s="20"/>
      <c r="T544" s="20"/>
      <c r="U544" s="20"/>
      <c r="V544" s="20"/>
      <c r="W544" s="20"/>
      <c r="X544" s="20"/>
      <c r="Y544" s="20"/>
      <c r="Z544" s="20"/>
      <c r="AA544" s="20"/>
      <c r="AB544" s="20"/>
      <c r="AC544" s="20"/>
      <c r="AD544" s="20"/>
      <c r="AE544" s="20"/>
      <c r="AF544" s="20"/>
      <c r="AG544" s="20"/>
      <c r="AH544" s="20"/>
      <c r="AI544" s="20"/>
      <c r="AJ544" s="20"/>
      <c r="AK544" s="20"/>
      <c r="AL544" s="20"/>
      <c r="AM544" s="20"/>
      <c r="AN544" s="20"/>
      <c r="AO544" s="20"/>
      <c r="AP544" s="20"/>
      <c r="AQ544" s="20"/>
      <c r="AR544" s="20"/>
      <c r="AS544" s="20"/>
      <c r="AT544" s="20"/>
      <c r="AU544" s="20"/>
    </row>
    <row r="545" spans="1:47" x14ac:dyDescent="0.3">
      <c r="A545" s="20"/>
      <c r="B545" s="20"/>
      <c r="C545" s="20"/>
      <c r="D545" s="20"/>
      <c r="E545" s="20"/>
      <c r="F545" s="20"/>
      <c r="G545" s="20"/>
      <c r="H545" s="20"/>
      <c r="I545" s="20"/>
      <c r="J545" s="20"/>
      <c r="K545" s="20"/>
      <c r="L545" s="20"/>
      <c r="M545" s="20"/>
      <c r="N545" s="20"/>
      <c r="O545" s="20"/>
      <c r="P545" s="20"/>
      <c r="Q545" s="20"/>
      <c r="R545" s="20"/>
      <c r="S545" s="20"/>
      <c r="T545" s="20"/>
      <c r="U545" s="20"/>
      <c r="V545" s="20"/>
      <c r="W545" s="20"/>
      <c r="X545" s="20"/>
      <c r="Y545" s="20"/>
      <c r="Z545" s="20"/>
      <c r="AA545" s="20"/>
      <c r="AB545" s="20"/>
      <c r="AC545" s="20"/>
      <c r="AD545" s="20"/>
      <c r="AE545" s="20"/>
      <c r="AF545" s="20"/>
      <c r="AG545" s="20"/>
      <c r="AH545" s="20"/>
      <c r="AI545" s="20"/>
      <c r="AJ545" s="20"/>
      <c r="AK545" s="20"/>
      <c r="AL545" s="20"/>
      <c r="AM545" s="20"/>
      <c r="AN545" s="20"/>
      <c r="AO545" s="20"/>
      <c r="AP545" s="20"/>
      <c r="AQ545" s="20"/>
      <c r="AR545" s="20"/>
      <c r="AS545" s="20"/>
      <c r="AT545" s="20"/>
      <c r="AU545" s="20"/>
    </row>
    <row r="546" spans="1:47" x14ac:dyDescent="0.3">
      <c r="A546" s="20"/>
      <c r="B546" s="20"/>
      <c r="C546" s="20"/>
      <c r="D546" s="20"/>
      <c r="E546" s="20"/>
      <c r="F546" s="20"/>
      <c r="G546" s="20"/>
      <c r="H546" s="20"/>
      <c r="I546" s="20"/>
      <c r="J546" s="20"/>
      <c r="K546" s="20"/>
      <c r="L546" s="20"/>
      <c r="M546" s="20"/>
      <c r="N546" s="20"/>
      <c r="O546" s="20"/>
      <c r="P546" s="20"/>
      <c r="Q546" s="20"/>
      <c r="R546" s="20"/>
      <c r="S546" s="20"/>
      <c r="T546" s="20"/>
      <c r="U546" s="20"/>
      <c r="V546" s="20"/>
      <c r="W546" s="20"/>
      <c r="X546" s="20"/>
      <c r="Y546" s="20"/>
      <c r="Z546" s="20"/>
      <c r="AA546" s="20"/>
      <c r="AB546" s="20"/>
      <c r="AC546" s="20"/>
      <c r="AD546" s="20"/>
      <c r="AE546" s="20"/>
      <c r="AF546" s="20"/>
      <c r="AG546" s="20"/>
      <c r="AH546" s="20"/>
      <c r="AI546" s="20"/>
      <c r="AJ546" s="20"/>
      <c r="AK546" s="20"/>
      <c r="AL546" s="20"/>
      <c r="AM546" s="20"/>
      <c r="AN546" s="20"/>
      <c r="AO546" s="20"/>
      <c r="AP546" s="20"/>
      <c r="AQ546" s="20"/>
      <c r="AR546" s="20"/>
      <c r="AS546" s="20"/>
      <c r="AT546" s="20"/>
      <c r="AU546" s="20"/>
    </row>
    <row r="547" spans="1:47" x14ac:dyDescent="0.3">
      <c r="A547" s="20"/>
      <c r="B547" s="20"/>
      <c r="C547" s="20"/>
      <c r="D547" s="20"/>
      <c r="E547" s="20"/>
      <c r="F547" s="20"/>
      <c r="G547" s="20"/>
      <c r="H547" s="20"/>
      <c r="I547" s="20"/>
      <c r="J547" s="20"/>
      <c r="K547" s="20"/>
      <c r="L547" s="20"/>
      <c r="M547" s="20"/>
      <c r="N547" s="20"/>
      <c r="O547" s="20"/>
      <c r="P547" s="20"/>
      <c r="Q547" s="20"/>
      <c r="R547" s="20"/>
      <c r="S547" s="20"/>
      <c r="T547" s="20"/>
      <c r="U547" s="20"/>
      <c r="V547" s="20"/>
      <c r="W547" s="20"/>
      <c r="X547" s="20"/>
      <c r="Y547" s="20"/>
      <c r="Z547" s="20"/>
      <c r="AA547" s="20"/>
      <c r="AB547" s="20"/>
      <c r="AC547" s="20"/>
      <c r="AD547" s="20"/>
      <c r="AE547" s="20"/>
      <c r="AF547" s="20"/>
      <c r="AG547" s="20"/>
      <c r="AH547" s="20"/>
      <c r="AI547" s="20"/>
      <c r="AJ547" s="20"/>
      <c r="AK547" s="20"/>
      <c r="AL547" s="20"/>
      <c r="AM547" s="20"/>
      <c r="AN547" s="20"/>
      <c r="AO547" s="20"/>
      <c r="AP547" s="20"/>
      <c r="AQ547" s="20"/>
      <c r="AR547" s="20"/>
      <c r="AS547" s="20"/>
      <c r="AT547" s="20"/>
      <c r="AU547" s="20"/>
    </row>
    <row r="548" spans="1:47" x14ac:dyDescent="0.3">
      <c r="A548" s="20"/>
      <c r="B548" s="20"/>
      <c r="C548" s="20"/>
      <c r="D548" s="20"/>
      <c r="E548" s="20"/>
      <c r="F548" s="20"/>
      <c r="G548" s="20"/>
      <c r="H548" s="20"/>
      <c r="I548" s="20"/>
      <c r="J548" s="20"/>
      <c r="K548" s="20"/>
      <c r="L548" s="20"/>
      <c r="M548" s="20"/>
      <c r="N548" s="20"/>
      <c r="O548" s="20"/>
      <c r="P548" s="20"/>
      <c r="Q548" s="20"/>
      <c r="R548" s="20"/>
      <c r="S548" s="20"/>
      <c r="T548" s="20"/>
      <c r="U548" s="20"/>
      <c r="V548" s="20"/>
      <c r="W548" s="20"/>
      <c r="X548" s="20"/>
      <c r="Y548" s="20"/>
      <c r="Z548" s="20"/>
      <c r="AA548" s="20"/>
      <c r="AB548" s="20"/>
      <c r="AC548" s="20"/>
      <c r="AD548" s="20"/>
      <c r="AE548" s="20"/>
      <c r="AF548" s="20"/>
      <c r="AG548" s="20"/>
      <c r="AH548" s="20"/>
      <c r="AI548" s="20"/>
      <c r="AJ548" s="20"/>
      <c r="AK548" s="20"/>
      <c r="AL548" s="20"/>
      <c r="AM548" s="20"/>
      <c r="AN548" s="20"/>
      <c r="AO548" s="20"/>
      <c r="AP548" s="20"/>
      <c r="AQ548" s="20"/>
      <c r="AR548" s="20"/>
      <c r="AS548" s="20"/>
      <c r="AT548" s="20"/>
      <c r="AU548" s="20"/>
    </row>
    <row r="549" spans="1:47" x14ac:dyDescent="0.3">
      <c r="A549" s="20"/>
      <c r="B549" s="20"/>
      <c r="C549" s="20"/>
      <c r="D549" s="20"/>
      <c r="E549" s="20"/>
      <c r="F549" s="20"/>
      <c r="G549" s="20"/>
      <c r="H549" s="20"/>
      <c r="I549" s="20"/>
      <c r="J549" s="20"/>
      <c r="K549" s="20"/>
      <c r="L549" s="20"/>
      <c r="M549" s="20"/>
      <c r="N549" s="20"/>
      <c r="O549" s="20"/>
      <c r="P549" s="20"/>
      <c r="Q549" s="20"/>
      <c r="R549" s="20"/>
      <c r="S549" s="20"/>
      <c r="T549" s="20"/>
      <c r="U549" s="20"/>
      <c r="V549" s="20"/>
      <c r="W549" s="20"/>
      <c r="X549" s="20"/>
      <c r="Y549" s="20"/>
      <c r="Z549" s="20"/>
      <c r="AA549" s="20"/>
      <c r="AB549" s="20"/>
      <c r="AC549" s="20"/>
      <c r="AD549" s="20"/>
      <c r="AE549" s="20"/>
      <c r="AF549" s="20"/>
      <c r="AG549" s="20"/>
      <c r="AH549" s="20"/>
      <c r="AI549" s="20"/>
      <c r="AJ549" s="20"/>
      <c r="AK549" s="20"/>
      <c r="AL549" s="20"/>
      <c r="AM549" s="20"/>
      <c r="AN549" s="20"/>
      <c r="AO549" s="20"/>
      <c r="AP549" s="20"/>
      <c r="AQ549" s="20"/>
      <c r="AR549" s="20"/>
      <c r="AS549" s="20"/>
      <c r="AT549" s="20"/>
      <c r="AU549" s="20"/>
    </row>
    <row r="550" spans="1:47" x14ac:dyDescent="0.3">
      <c r="A550" s="20"/>
      <c r="B550" s="20"/>
      <c r="C550" s="20"/>
      <c r="D550" s="20"/>
      <c r="E550" s="20"/>
      <c r="F550" s="20"/>
      <c r="G550" s="20"/>
      <c r="H550" s="20"/>
      <c r="I550" s="20"/>
      <c r="J550" s="20"/>
      <c r="K550" s="20"/>
      <c r="L550" s="20"/>
      <c r="M550" s="20"/>
      <c r="N550" s="20"/>
      <c r="O550" s="20"/>
      <c r="P550" s="20"/>
      <c r="Q550" s="20"/>
      <c r="R550" s="20"/>
      <c r="S550" s="20"/>
      <c r="T550" s="20"/>
      <c r="U550" s="20"/>
      <c r="V550" s="20"/>
      <c r="W550" s="20"/>
      <c r="X550" s="20"/>
      <c r="Y550" s="20"/>
      <c r="Z550" s="20"/>
      <c r="AA550" s="20"/>
      <c r="AB550" s="20"/>
      <c r="AC550" s="20"/>
      <c r="AD550" s="20"/>
      <c r="AE550" s="20"/>
      <c r="AF550" s="20"/>
      <c r="AG550" s="20"/>
      <c r="AH550" s="20"/>
      <c r="AI550" s="20"/>
      <c r="AJ550" s="20"/>
      <c r="AK550" s="20"/>
      <c r="AL550" s="20"/>
      <c r="AM550" s="20"/>
      <c r="AN550" s="20"/>
      <c r="AO550" s="20"/>
      <c r="AP550" s="20"/>
      <c r="AQ550" s="20"/>
      <c r="AR550" s="20"/>
      <c r="AS550" s="20"/>
      <c r="AT550" s="20"/>
      <c r="AU550" s="20"/>
    </row>
    <row r="551" spans="1:47" x14ac:dyDescent="0.3">
      <c r="A551" s="20"/>
      <c r="B551" s="20"/>
      <c r="C551" s="20"/>
      <c r="D551" s="20"/>
      <c r="E551" s="20"/>
      <c r="F551" s="20"/>
      <c r="G551" s="20"/>
      <c r="H551" s="20"/>
      <c r="I551" s="20"/>
      <c r="J551" s="20"/>
      <c r="K551" s="20"/>
      <c r="L551" s="20"/>
      <c r="M551" s="20"/>
      <c r="N551" s="20"/>
      <c r="O551" s="20"/>
      <c r="P551" s="20"/>
      <c r="Q551" s="20"/>
      <c r="R551" s="20"/>
      <c r="S551" s="20"/>
      <c r="T551" s="20"/>
      <c r="U551" s="20"/>
      <c r="V551" s="20"/>
      <c r="W551" s="20"/>
      <c r="X551" s="20"/>
      <c r="Y551" s="20"/>
      <c r="Z551" s="20"/>
      <c r="AA551" s="20"/>
      <c r="AB551" s="20"/>
      <c r="AC551" s="20"/>
      <c r="AD551" s="20"/>
      <c r="AE551" s="20"/>
      <c r="AF551" s="20"/>
      <c r="AG551" s="20"/>
      <c r="AH551" s="20"/>
      <c r="AI551" s="20"/>
      <c r="AJ551" s="20"/>
      <c r="AK551" s="20"/>
      <c r="AL551" s="20"/>
      <c r="AM551" s="20"/>
      <c r="AN551" s="20"/>
      <c r="AO551" s="20"/>
      <c r="AP551" s="20"/>
      <c r="AQ551" s="20"/>
      <c r="AR551" s="20"/>
      <c r="AS551" s="20"/>
      <c r="AT551" s="20"/>
      <c r="AU551" s="20"/>
    </row>
    <row r="552" spans="1:47" x14ac:dyDescent="0.3">
      <c r="A552" s="20"/>
      <c r="B552" s="20"/>
      <c r="C552" s="20"/>
      <c r="D552" s="20"/>
      <c r="E552" s="20"/>
      <c r="F552" s="20"/>
      <c r="G552" s="20"/>
      <c r="H552" s="20"/>
      <c r="I552" s="20"/>
      <c r="J552" s="20"/>
      <c r="K552" s="20"/>
      <c r="L552" s="20"/>
      <c r="M552" s="20"/>
      <c r="N552" s="20"/>
      <c r="O552" s="20"/>
      <c r="P552" s="20"/>
      <c r="Q552" s="20"/>
      <c r="R552" s="20"/>
      <c r="S552" s="20"/>
      <c r="T552" s="20"/>
      <c r="U552" s="20"/>
      <c r="V552" s="20"/>
      <c r="W552" s="20"/>
      <c r="X552" s="20"/>
      <c r="Y552" s="20"/>
      <c r="Z552" s="20"/>
      <c r="AA552" s="20"/>
      <c r="AB552" s="20"/>
      <c r="AC552" s="20"/>
      <c r="AD552" s="20"/>
      <c r="AE552" s="20"/>
      <c r="AF552" s="20"/>
      <c r="AG552" s="20"/>
      <c r="AH552" s="20"/>
      <c r="AI552" s="20"/>
      <c r="AJ552" s="20"/>
      <c r="AK552" s="20"/>
      <c r="AL552" s="20"/>
      <c r="AM552" s="20"/>
      <c r="AN552" s="20"/>
      <c r="AO552" s="20"/>
      <c r="AP552" s="20"/>
      <c r="AQ552" s="20"/>
      <c r="AR552" s="20"/>
      <c r="AS552" s="20"/>
      <c r="AT552" s="20"/>
      <c r="AU552" s="20"/>
    </row>
    <row r="553" spans="1:47" x14ac:dyDescent="0.3">
      <c r="A553" s="20"/>
      <c r="B553" s="20"/>
      <c r="C553" s="20"/>
      <c r="D553" s="20"/>
      <c r="E553" s="20"/>
      <c r="F553" s="20"/>
      <c r="G553" s="20"/>
      <c r="H553" s="20"/>
      <c r="I553" s="20"/>
      <c r="J553" s="20"/>
      <c r="K553" s="20"/>
      <c r="L553" s="20"/>
      <c r="M553" s="20"/>
      <c r="N553" s="20"/>
      <c r="O553" s="20"/>
      <c r="P553" s="20"/>
      <c r="Q553" s="20"/>
      <c r="R553" s="20"/>
      <c r="S553" s="20"/>
      <c r="T553" s="20"/>
      <c r="U553" s="20"/>
      <c r="V553" s="20"/>
      <c r="W553" s="20"/>
      <c r="X553" s="20"/>
      <c r="Y553" s="20"/>
      <c r="Z553" s="20"/>
      <c r="AA553" s="20"/>
      <c r="AB553" s="20"/>
      <c r="AC553" s="20"/>
      <c r="AD553" s="20"/>
      <c r="AE553" s="20"/>
      <c r="AF553" s="20"/>
      <c r="AG553" s="20"/>
      <c r="AH553" s="20"/>
      <c r="AI553" s="20"/>
      <c r="AJ553" s="20"/>
      <c r="AK553" s="20"/>
      <c r="AL553" s="20"/>
      <c r="AM553" s="20"/>
      <c r="AN553" s="20"/>
      <c r="AO553" s="20"/>
      <c r="AP553" s="20"/>
      <c r="AQ553" s="20"/>
      <c r="AR553" s="20"/>
      <c r="AS553" s="20"/>
      <c r="AT553" s="20"/>
      <c r="AU553" s="20"/>
    </row>
    <row r="554" spans="1:47" x14ac:dyDescent="0.3">
      <c r="A554" s="20"/>
      <c r="B554" s="20"/>
      <c r="C554" s="20"/>
      <c r="D554" s="20"/>
      <c r="E554" s="20"/>
      <c r="F554" s="20"/>
      <c r="G554" s="20"/>
      <c r="H554" s="20"/>
      <c r="I554" s="20"/>
      <c r="J554" s="20"/>
      <c r="K554" s="20"/>
      <c r="L554" s="20"/>
      <c r="M554" s="20"/>
      <c r="N554" s="20"/>
      <c r="O554" s="20"/>
      <c r="P554" s="20"/>
      <c r="Q554" s="20"/>
      <c r="R554" s="20"/>
      <c r="S554" s="20"/>
      <c r="T554" s="20"/>
      <c r="U554" s="20"/>
      <c r="V554" s="20"/>
      <c r="W554" s="20"/>
      <c r="X554" s="20"/>
      <c r="Y554" s="20"/>
      <c r="Z554" s="20"/>
      <c r="AA554" s="20"/>
      <c r="AB554" s="20"/>
      <c r="AC554" s="20"/>
      <c r="AD554" s="20"/>
      <c r="AE554" s="20"/>
      <c r="AF554" s="20"/>
      <c r="AG554" s="20"/>
      <c r="AH554" s="20"/>
      <c r="AI554" s="20"/>
      <c r="AJ554" s="20"/>
      <c r="AK554" s="20"/>
      <c r="AL554" s="20"/>
      <c r="AM554" s="20"/>
      <c r="AN554" s="20"/>
      <c r="AO554" s="20"/>
      <c r="AP554" s="20"/>
      <c r="AQ554" s="20"/>
      <c r="AR554" s="20"/>
      <c r="AS554" s="20"/>
      <c r="AT554" s="20"/>
      <c r="AU554" s="20"/>
    </row>
    <row r="555" spans="1:47" x14ac:dyDescent="0.3">
      <c r="A555" s="20"/>
      <c r="B555" s="20"/>
      <c r="C555" s="20"/>
      <c r="D555" s="20"/>
      <c r="E555" s="20"/>
      <c r="F555" s="20"/>
      <c r="G555" s="20"/>
      <c r="H555" s="20"/>
      <c r="I555" s="20"/>
      <c r="J555" s="20"/>
      <c r="K555" s="20"/>
      <c r="L555" s="20"/>
      <c r="M555" s="20"/>
      <c r="N555" s="20"/>
      <c r="O555" s="20"/>
      <c r="P555" s="20"/>
      <c r="Q555" s="20"/>
      <c r="R555" s="20"/>
      <c r="S555" s="20"/>
      <c r="T555" s="20"/>
      <c r="U555" s="20"/>
      <c r="V555" s="20"/>
      <c r="W555" s="20"/>
      <c r="X555" s="20"/>
      <c r="Y555" s="20"/>
      <c r="Z555" s="20"/>
      <c r="AA555" s="20"/>
      <c r="AB555" s="20"/>
      <c r="AC555" s="20"/>
      <c r="AD555" s="20"/>
      <c r="AE555" s="20"/>
      <c r="AF555" s="20"/>
      <c r="AG555" s="20"/>
      <c r="AH555" s="20"/>
      <c r="AI555" s="20"/>
      <c r="AJ555" s="20"/>
      <c r="AK555" s="20"/>
      <c r="AL555" s="20"/>
      <c r="AM555" s="20"/>
      <c r="AN555" s="20"/>
      <c r="AO555" s="20"/>
      <c r="AP555" s="20"/>
      <c r="AQ555" s="20"/>
      <c r="AR555" s="20"/>
      <c r="AS555" s="20"/>
      <c r="AT555" s="20"/>
      <c r="AU555" s="20"/>
    </row>
    <row r="556" spans="1:47" x14ac:dyDescent="0.3">
      <c r="A556" s="20"/>
      <c r="B556" s="20"/>
      <c r="C556" s="20"/>
      <c r="D556" s="20"/>
      <c r="E556" s="20"/>
      <c r="F556" s="20"/>
      <c r="G556" s="20"/>
      <c r="H556" s="20"/>
      <c r="I556" s="20"/>
      <c r="J556" s="20"/>
      <c r="K556" s="20"/>
      <c r="L556" s="20"/>
      <c r="M556" s="20"/>
      <c r="N556" s="20"/>
      <c r="O556" s="20"/>
      <c r="P556" s="20"/>
      <c r="Q556" s="20"/>
      <c r="R556" s="20"/>
      <c r="S556" s="20"/>
      <c r="T556" s="20"/>
      <c r="U556" s="20"/>
      <c r="V556" s="20"/>
      <c r="W556" s="20"/>
      <c r="X556" s="20"/>
      <c r="Y556" s="20"/>
      <c r="Z556" s="20"/>
      <c r="AA556" s="20"/>
      <c r="AB556" s="20"/>
      <c r="AC556" s="20"/>
      <c r="AD556" s="20"/>
      <c r="AE556" s="20"/>
      <c r="AF556" s="20"/>
      <c r="AG556" s="20"/>
      <c r="AH556" s="20"/>
      <c r="AI556" s="20"/>
      <c r="AJ556" s="20"/>
      <c r="AK556" s="20"/>
      <c r="AL556" s="20"/>
      <c r="AM556" s="20"/>
      <c r="AN556" s="20"/>
      <c r="AO556" s="20"/>
      <c r="AP556" s="20"/>
      <c r="AQ556" s="20"/>
      <c r="AR556" s="20"/>
      <c r="AS556" s="20"/>
      <c r="AT556" s="20"/>
      <c r="AU556" s="20"/>
    </row>
    <row r="557" spans="1:47" x14ac:dyDescent="0.3">
      <c r="A557" s="20"/>
      <c r="B557" s="20"/>
      <c r="C557" s="20"/>
      <c r="D557" s="20"/>
      <c r="E557" s="20"/>
      <c r="F557" s="20"/>
      <c r="G557" s="20"/>
      <c r="H557" s="20"/>
      <c r="I557" s="20"/>
      <c r="J557" s="20"/>
      <c r="K557" s="20"/>
      <c r="L557" s="20"/>
      <c r="M557" s="20"/>
      <c r="N557" s="20"/>
      <c r="O557" s="20"/>
      <c r="P557" s="20"/>
      <c r="Q557" s="20"/>
      <c r="R557" s="20"/>
      <c r="S557" s="20"/>
      <c r="T557" s="20"/>
      <c r="U557" s="20"/>
      <c r="V557" s="20"/>
      <c r="W557" s="20"/>
      <c r="X557" s="20"/>
      <c r="Y557" s="20"/>
      <c r="Z557" s="20"/>
      <c r="AA557" s="20"/>
      <c r="AB557" s="20"/>
      <c r="AC557" s="20"/>
      <c r="AD557" s="20"/>
      <c r="AE557" s="20"/>
      <c r="AF557" s="20"/>
      <c r="AG557" s="20"/>
      <c r="AH557" s="20"/>
      <c r="AI557" s="20"/>
      <c r="AJ557" s="20"/>
      <c r="AK557" s="20"/>
      <c r="AL557" s="20"/>
      <c r="AM557" s="20"/>
      <c r="AN557" s="20"/>
      <c r="AO557" s="20"/>
      <c r="AP557" s="20"/>
      <c r="AQ557" s="20"/>
      <c r="AR557" s="20"/>
      <c r="AS557" s="20"/>
      <c r="AT557" s="20"/>
      <c r="AU557" s="20"/>
    </row>
    <row r="558" spans="1:47" x14ac:dyDescent="0.3">
      <c r="A558" s="20"/>
      <c r="B558" s="20"/>
      <c r="C558" s="20"/>
      <c r="D558" s="20"/>
      <c r="E558" s="20"/>
      <c r="F558" s="20"/>
      <c r="G558" s="20"/>
      <c r="H558" s="20"/>
      <c r="I558" s="20"/>
      <c r="J558" s="20"/>
      <c r="K558" s="20"/>
      <c r="L558" s="20"/>
      <c r="M558" s="20"/>
      <c r="N558" s="20"/>
      <c r="O558" s="20"/>
      <c r="P558" s="20"/>
      <c r="Q558" s="20"/>
      <c r="R558" s="20"/>
      <c r="S558" s="20"/>
      <c r="T558" s="20"/>
      <c r="U558" s="20"/>
      <c r="V558" s="20"/>
      <c r="W558" s="20"/>
      <c r="X558" s="20"/>
      <c r="Y558" s="20"/>
      <c r="Z558" s="20"/>
      <c r="AA558" s="20"/>
      <c r="AB558" s="20"/>
      <c r="AC558" s="20"/>
      <c r="AD558" s="20"/>
      <c r="AE558" s="20"/>
      <c r="AF558" s="20"/>
      <c r="AG558" s="20"/>
      <c r="AH558" s="20"/>
      <c r="AI558" s="20"/>
      <c r="AJ558" s="20"/>
      <c r="AK558" s="20"/>
      <c r="AL558" s="20"/>
      <c r="AM558" s="20"/>
      <c r="AN558" s="20"/>
      <c r="AO558" s="20"/>
      <c r="AP558" s="20"/>
      <c r="AQ558" s="20"/>
      <c r="AR558" s="20"/>
      <c r="AS558" s="20"/>
      <c r="AT558" s="20"/>
      <c r="AU558" s="20"/>
    </row>
    <row r="559" spans="1:47" x14ac:dyDescent="0.3">
      <c r="A559" s="20"/>
      <c r="B559" s="20"/>
      <c r="C559" s="20"/>
      <c r="D559" s="20"/>
      <c r="E559" s="20"/>
      <c r="F559" s="20"/>
      <c r="G559" s="20"/>
      <c r="H559" s="20"/>
      <c r="I559" s="20"/>
      <c r="J559" s="20"/>
      <c r="K559" s="20"/>
      <c r="L559" s="20"/>
      <c r="M559" s="20"/>
      <c r="N559" s="20"/>
      <c r="O559" s="20"/>
      <c r="P559" s="20"/>
      <c r="Q559" s="20"/>
      <c r="R559" s="20"/>
      <c r="S559" s="20"/>
      <c r="T559" s="20"/>
      <c r="U559" s="20"/>
      <c r="V559" s="20"/>
      <c r="W559" s="20"/>
      <c r="X559" s="20"/>
      <c r="Y559" s="20"/>
      <c r="Z559" s="20"/>
      <c r="AA559" s="20"/>
      <c r="AB559" s="20"/>
      <c r="AC559" s="20"/>
      <c r="AD559" s="20"/>
      <c r="AE559" s="20"/>
      <c r="AF559" s="20"/>
      <c r="AG559" s="20"/>
      <c r="AH559" s="20"/>
      <c r="AI559" s="20"/>
      <c r="AJ559" s="20"/>
      <c r="AK559" s="20"/>
      <c r="AL559" s="20"/>
      <c r="AM559" s="20"/>
      <c r="AN559" s="20"/>
      <c r="AO559" s="20"/>
      <c r="AP559" s="20"/>
      <c r="AQ559" s="20"/>
      <c r="AR559" s="20"/>
      <c r="AS559" s="20"/>
      <c r="AT559" s="20"/>
      <c r="AU559" s="20"/>
    </row>
    <row r="560" spans="1:47" x14ac:dyDescent="0.3">
      <c r="A560" s="20"/>
      <c r="B560" s="20"/>
      <c r="C560" s="20"/>
      <c r="D560" s="20"/>
      <c r="E560" s="20"/>
      <c r="F560" s="20"/>
      <c r="G560" s="20"/>
      <c r="H560" s="20"/>
      <c r="I560" s="20"/>
      <c r="J560" s="20"/>
      <c r="K560" s="20"/>
      <c r="L560" s="20"/>
      <c r="M560" s="20"/>
      <c r="N560" s="20"/>
      <c r="O560" s="20"/>
      <c r="P560" s="20"/>
      <c r="Q560" s="20"/>
      <c r="R560" s="20"/>
      <c r="S560" s="20"/>
      <c r="T560" s="20"/>
      <c r="U560" s="20"/>
      <c r="V560" s="20"/>
      <c r="W560" s="20"/>
      <c r="X560" s="20"/>
      <c r="Y560" s="20"/>
      <c r="Z560" s="20"/>
      <c r="AA560" s="20"/>
      <c r="AB560" s="20"/>
      <c r="AC560" s="20"/>
      <c r="AD560" s="20"/>
      <c r="AE560" s="20"/>
      <c r="AF560" s="20"/>
      <c r="AG560" s="20"/>
      <c r="AH560" s="20"/>
      <c r="AI560" s="20"/>
      <c r="AJ560" s="20"/>
      <c r="AK560" s="20"/>
      <c r="AL560" s="20"/>
      <c r="AM560" s="20"/>
      <c r="AN560" s="20"/>
      <c r="AO560" s="20"/>
      <c r="AP560" s="20"/>
      <c r="AQ560" s="20"/>
      <c r="AR560" s="20"/>
      <c r="AS560" s="20"/>
      <c r="AT560" s="20"/>
      <c r="AU560" s="20"/>
    </row>
    <row r="561" spans="1:47" x14ac:dyDescent="0.3">
      <c r="A561" s="20"/>
      <c r="B561" s="20"/>
      <c r="C561" s="20"/>
      <c r="D561" s="20"/>
      <c r="E561" s="20"/>
      <c r="F561" s="20"/>
      <c r="G561" s="20"/>
      <c r="H561" s="20"/>
      <c r="I561" s="20"/>
      <c r="J561" s="20"/>
      <c r="K561" s="20"/>
      <c r="L561" s="20"/>
      <c r="M561" s="20"/>
      <c r="N561" s="20"/>
      <c r="O561" s="20"/>
      <c r="P561" s="20"/>
      <c r="Q561" s="20"/>
      <c r="R561" s="20"/>
      <c r="S561" s="20"/>
      <c r="T561" s="20"/>
      <c r="U561" s="20"/>
      <c r="V561" s="20"/>
      <c r="W561" s="20"/>
      <c r="X561" s="20"/>
      <c r="Y561" s="20"/>
      <c r="Z561" s="20"/>
      <c r="AA561" s="20"/>
      <c r="AB561" s="20"/>
      <c r="AC561" s="20"/>
      <c r="AD561" s="20"/>
      <c r="AE561" s="20"/>
      <c r="AF561" s="20"/>
      <c r="AG561" s="20"/>
      <c r="AH561" s="20"/>
      <c r="AI561" s="20"/>
      <c r="AJ561" s="20"/>
      <c r="AK561" s="20"/>
      <c r="AL561" s="20"/>
      <c r="AM561" s="20"/>
      <c r="AN561" s="20"/>
      <c r="AO561" s="20"/>
      <c r="AP561" s="20"/>
      <c r="AQ561" s="20"/>
      <c r="AR561" s="20"/>
      <c r="AS561" s="20"/>
      <c r="AT561" s="20"/>
      <c r="AU561" s="20"/>
    </row>
    <row r="562" spans="1:47" x14ac:dyDescent="0.3">
      <c r="A562" s="20"/>
      <c r="B562" s="20"/>
      <c r="C562" s="20"/>
      <c r="D562" s="20"/>
      <c r="E562" s="20"/>
      <c r="F562" s="20"/>
      <c r="G562" s="20"/>
      <c r="H562" s="20"/>
      <c r="I562" s="20"/>
      <c r="J562" s="20"/>
      <c r="K562" s="20"/>
      <c r="L562" s="20"/>
      <c r="M562" s="20"/>
      <c r="N562" s="20"/>
      <c r="O562" s="20"/>
      <c r="P562" s="20"/>
      <c r="Q562" s="20"/>
      <c r="R562" s="20"/>
      <c r="S562" s="20"/>
      <c r="T562" s="20"/>
      <c r="U562" s="20"/>
      <c r="V562" s="20"/>
      <c r="W562" s="20"/>
      <c r="X562" s="20"/>
      <c r="Y562" s="20"/>
      <c r="Z562" s="20"/>
      <c r="AA562" s="20"/>
      <c r="AB562" s="20"/>
      <c r="AC562" s="20"/>
      <c r="AD562" s="20"/>
      <c r="AE562" s="20"/>
      <c r="AF562" s="20"/>
      <c r="AG562" s="20"/>
      <c r="AH562" s="20"/>
      <c r="AI562" s="20"/>
      <c r="AJ562" s="20"/>
      <c r="AK562" s="20"/>
      <c r="AL562" s="20"/>
      <c r="AM562" s="20"/>
      <c r="AN562" s="20"/>
      <c r="AO562" s="20"/>
      <c r="AP562" s="20"/>
      <c r="AQ562" s="20"/>
      <c r="AR562" s="20"/>
      <c r="AS562" s="20"/>
      <c r="AT562" s="20"/>
      <c r="AU562" s="20"/>
    </row>
    <row r="563" spans="1:47" x14ac:dyDescent="0.3">
      <c r="A563" s="20"/>
      <c r="B563" s="20"/>
      <c r="C563" s="20"/>
      <c r="D563" s="20"/>
      <c r="E563" s="20"/>
      <c r="F563" s="20"/>
      <c r="G563" s="20"/>
      <c r="H563" s="20"/>
      <c r="I563" s="20"/>
      <c r="J563" s="20"/>
      <c r="K563" s="20"/>
      <c r="L563" s="20"/>
      <c r="M563" s="20"/>
      <c r="N563" s="20"/>
      <c r="O563" s="20"/>
      <c r="P563" s="20"/>
      <c r="Q563" s="20"/>
      <c r="R563" s="20"/>
      <c r="S563" s="20"/>
      <c r="T563" s="20"/>
      <c r="U563" s="20"/>
      <c r="V563" s="20"/>
      <c r="W563" s="20"/>
      <c r="X563" s="20"/>
      <c r="Y563" s="20"/>
      <c r="Z563" s="20"/>
      <c r="AA563" s="20"/>
      <c r="AB563" s="20"/>
      <c r="AC563" s="20"/>
      <c r="AD563" s="20"/>
      <c r="AE563" s="20"/>
      <c r="AF563" s="20"/>
      <c r="AG563" s="20"/>
      <c r="AH563" s="20"/>
      <c r="AI563" s="20"/>
      <c r="AJ563" s="20"/>
      <c r="AK563" s="20"/>
      <c r="AL563" s="20"/>
      <c r="AM563" s="20"/>
      <c r="AN563" s="20"/>
      <c r="AO563" s="20"/>
      <c r="AP563" s="20"/>
      <c r="AQ563" s="20"/>
      <c r="AR563" s="20"/>
      <c r="AS563" s="20"/>
      <c r="AT563" s="20"/>
      <c r="AU563" s="20"/>
    </row>
    <row r="564" spans="1:47" x14ac:dyDescent="0.3">
      <c r="A564" s="20"/>
      <c r="B564" s="20"/>
      <c r="C564" s="20"/>
      <c r="D564" s="20"/>
      <c r="E564" s="20"/>
      <c r="F564" s="20"/>
      <c r="G564" s="20"/>
      <c r="H564" s="20"/>
      <c r="I564" s="20"/>
      <c r="J564" s="20"/>
      <c r="K564" s="20"/>
      <c r="L564" s="20"/>
      <c r="M564" s="20"/>
      <c r="N564" s="20"/>
      <c r="O564" s="20"/>
      <c r="P564" s="20"/>
      <c r="Q564" s="20"/>
      <c r="R564" s="20"/>
      <c r="S564" s="20"/>
      <c r="T564" s="20"/>
      <c r="U564" s="20"/>
      <c r="V564" s="20"/>
      <c r="W564" s="20"/>
      <c r="X564" s="20"/>
      <c r="Y564" s="20"/>
      <c r="Z564" s="20"/>
      <c r="AA564" s="20"/>
      <c r="AB564" s="20"/>
      <c r="AC564" s="20"/>
      <c r="AD564" s="20"/>
      <c r="AE564" s="20"/>
      <c r="AF564" s="20"/>
      <c r="AG564" s="20"/>
      <c r="AH564" s="20"/>
      <c r="AI564" s="20"/>
      <c r="AJ564" s="20"/>
      <c r="AK564" s="20"/>
      <c r="AL564" s="20"/>
      <c r="AM564" s="20"/>
      <c r="AN564" s="20"/>
      <c r="AO564" s="20"/>
      <c r="AP564" s="20"/>
      <c r="AQ564" s="20"/>
      <c r="AR564" s="20"/>
      <c r="AS564" s="20"/>
      <c r="AT564" s="20"/>
      <c r="AU564" s="20"/>
    </row>
    <row r="565" spans="1:47" x14ac:dyDescent="0.3">
      <c r="A565" s="20"/>
      <c r="B565" s="20"/>
      <c r="C565" s="20"/>
      <c r="D565" s="20"/>
      <c r="E565" s="20"/>
      <c r="F565" s="20"/>
      <c r="G565" s="20"/>
      <c r="H565" s="20"/>
      <c r="I565" s="20"/>
      <c r="J565" s="20"/>
      <c r="K565" s="20"/>
      <c r="L565" s="20"/>
      <c r="M565" s="20"/>
      <c r="N565" s="20"/>
      <c r="O565" s="20"/>
      <c r="P565" s="20"/>
      <c r="Q565" s="20"/>
      <c r="R565" s="20"/>
      <c r="S565" s="20"/>
      <c r="T565" s="20"/>
      <c r="U565" s="20"/>
      <c r="V565" s="20"/>
      <c r="W565" s="20"/>
      <c r="X565" s="20"/>
      <c r="Y565" s="20"/>
      <c r="Z565" s="20"/>
      <c r="AA565" s="20"/>
      <c r="AB565" s="20"/>
      <c r="AC565" s="20"/>
      <c r="AD565" s="20"/>
      <c r="AE565" s="20"/>
      <c r="AF565" s="20"/>
      <c r="AG565" s="20"/>
      <c r="AH565" s="20"/>
      <c r="AI565" s="20"/>
      <c r="AJ565" s="20"/>
      <c r="AK565" s="20"/>
      <c r="AL565" s="20"/>
      <c r="AM565" s="20"/>
      <c r="AN565" s="20"/>
      <c r="AO565" s="20"/>
      <c r="AP565" s="20"/>
      <c r="AQ565" s="20"/>
      <c r="AR565" s="20"/>
      <c r="AS565" s="20"/>
      <c r="AT565" s="20"/>
      <c r="AU565" s="20"/>
    </row>
    <row r="566" spans="1:47" x14ac:dyDescent="0.3">
      <c r="A566" s="20"/>
      <c r="B566" s="20"/>
      <c r="C566" s="20"/>
      <c r="D566" s="20"/>
      <c r="E566" s="20"/>
      <c r="F566" s="20"/>
      <c r="G566" s="20"/>
      <c r="H566" s="20"/>
      <c r="I566" s="20"/>
      <c r="J566" s="20"/>
      <c r="K566" s="20"/>
      <c r="L566" s="20"/>
      <c r="M566" s="20"/>
      <c r="N566" s="20"/>
      <c r="O566" s="20"/>
      <c r="P566" s="20"/>
      <c r="Q566" s="20"/>
      <c r="R566" s="20"/>
      <c r="S566" s="20"/>
      <c r="T566" s="20"/>
      <c r="U566" s="20"/>
      <c r="V566" s="20"/>
      <c r="W566" s="20"/>
      <c r="X566" s="20"/>
      <c r="Y566" s="20"/>
      <c r="Z566" s="20"/>
      <c r="AA566" s="20"/>
      <c r="AB566" s="20"/>
      <c r="AC566" s="20"/>
      <c r="AD566" s="20"/>
      <c r="AE566" s="20"/>
      <c r="AF566" s="20"/>
      <c r="AG566" s="20"/>
      <c r="AH566" s="20"/>
      <c r="AI566" s="20"/>
      <c r="AJ566" s="20"/>
      <c r="AK566" s="20"/>
      <c r="AL566" s="20"/>
      <c r="AM566" s="20"/>
      <c r="AN566" s="20"/>
      <c r="AO566" s="20"/>
      <c r="AP566" s="20"/>
      <c r="AQ566" s="20"/>
      <c r="AR566" s="20"/>
      <c r="AS566" s="20"/>
      <c r="AT566" s="20"/>
      <c r="AU566" s="20"/>
    </row>
    <row r="567" spans="1:47" x14ac:dyDescent="0.3">
      <c r="A567" s="20"/>
      <c r="B567" s="20"/>
      <c r="C567" s="20"/>
      <c r="D567" s="20"/>
      <c r="E567" s="20"/>
      <c r="F567" s="20"/>
      <c r="G567" s="20"/>
      <c r="H567" s="20"/>
      <c r="I567" s="20"/>
      <c r="J567" s="20"/>
      <c r="K567" s="20"/>
      <c r="L567" s="20"/>
      <c r="M567" s="20"/>
      <c r="N567" s="20"/>
      <c r="O567" s="20"/>
      <c r="P567" s="20"/>
      <c r="Q567" s="20"/>
      <c r="R567" s="20"/>
      <c r="S567" s="20"/>
      <c r="T567" s="20"/>
      <c r="U567" s="20"/>
      <c r="V567" s="20"/>
      <c r="W567" s="20"/>
      <c r="X567" s="20"/>
      <c r="Y567" s="20"/>
      <c r="Z567" s="20"/>
      <c r="AA567" s="20"/>
      <c r="AB567" s="20"/>
      <c r="AC567" s="20"/>
      <c r="AD567" s="20"/>
      <c r="AE567" s="20"/>
      <c r="AF567" s="20"/>
      <c r="AG567" s="20"/>
      <c r="AH567" s="20"/>
      <c r="AI567" s="20"/>
      <c r="AJ567" s="20"/>
      <c r="AK567" s="20"/>
      <c r="AL567" s="20"/>
      <c r="AM567" s="20"/>
      <c r="AN567" s="20"/>
      <c r="AO567" s="20"/>
      <c r="AP567" s="20"/>
      <c r="AQ567" s="20"/>
      <c r="AR567" s="20"/>
      <c r="AS567" s="20"/>
      <c r="AT567" s="20"/>
      <c r="AU567" s="20"/>
    </row>
    <row r="568" spans="1:47" x14ac:dyDescent="0.3">
      <c r="A568" s="20"/>
      <c r="B568" s="20"/>
      <c r="C568" s="20"/>
      <c r="D568" s="20"/>
      <c r="E568" s="20"/>
      <c r="F568" s="20"/>
      <c r="G568" s="20"/>
      <c r="H568" s="20"/>
      <c r="I568" s="20"/>
      <c r="J568" s="20"/>
      <c r="K568" s="20"/>
      <c r="L568" s="20"/>
      <c r="M568" s="20"/>
      <c r="N568" s="20"/>
      <c r="O568" s="20"/>
      <c r="P568" s="20"/>
      <c r="Q568" s="20"/>
      <c r="R568" s="20"/>
      <c r="S568" s="20"/>
      <c r="T568" s="20"/>
      <c r="U568" s="20"/>
      <c r="V568" s="20"/>
      <c r="W568" s="20"/>
      <c r="X568" s="20"/>
      <c r="Y568" s="20"/>
      <c r="Z568" s="20"/>
      <c r="AA568" s="20"/>
      <c r="AB568" s="20"/>
      <c r="AC568" s="20"/>
      <c r="AD568" s="20"/>
      <c r="AE568" s="20"/>
      <c r="AF568" s="20"/>
      <c r="AG568" s="20"/>
      <c r="AH568" s="20"/>
      <c r="AI568" s="20"/>
      <c r="AJ568" s="20"/>
      <c r="AK568" s="20"/>
      <c r="AL568" s="20"/>
      <c r="AM568" s="20"/>
      <c r="AN568" s="20"/>
      <c r="AO568" s="20"/>
      <c r="AP568" s="20"/>
      <c r="AQ568" s="20"/>
      <c r="AR568" s="20"/>
      <c r="AS568" s="20"/>
      <c r="AT568" s="20"/>
      <c r="AU568" s="20"/>
    </row>
    <row r="569" spans="1:47" x14ac:dyDescent="0.3">
      <c r="A569" s="20"/>
      <c r="B569" s="20"/>
      <c r="C569" s="20"/>
      <c r="D569" s="20"/>
      <c r="E569" s="20"/>
      <c r="F569" s="20"/>
      <c r="G569" s="20"/>
      <c r="H569" s="20"/>
      <c r="I569" s="20"/>
      <c r="J569" s="20"/>
      <c r="K569" s="20"/>
      <c r="L569" s="20"/>
      <c r="M569" s="20"/>
      <c r="N569" s="20"/>
      <c r="O569" s="20"/>
      <c r="P569" s="20"/>
      <c r="Q569" s="20"/>
      <c r="R569" s="20"/>
      <c r="S569" s="20"/>
      <c r="T569" s="20"/>
      <c r="U569" s="20"/>
      <c r="V569" s="20"/>
      <c r="W569" s="20"/>
      <c r="X569" s="20"/>
      <c r="Y569" s="20"/>
      <c r="Z569" s="20"/>
      <c r="AA569" s="20"/>
      <c r="AB569" s="20"/>
      <c r="AC569" s="20"/>
      <c r="AD569" s="20"/>
      <c r="AE569" s="20"/>
      <c r="AF569" s="20"/>
      <c r="AG569" s="20"/>
      <c r="AH569" s="20"/>
      <c r="AI569" s="20"/>
      <c r="AJ569" s="20"/>
      <c r="AK569" s="20"/>
      <c r="AL569" s="20"/>
      <c r="AM569" s="20"/>
      <c r="AN569" s="20"/>
      <c r="AO569" s="20"/>
      <c r="AP569" s="20"/>
      <c r="AQ569" s="20"/>
      <c r="AR569" s="20"/>
      <c r="AS569" s="20"/>
      <c r="AT569" s="20"/>
      <c r="AU569" s="20"/>
    </row>
    <row r="570" spans="1:47" x14ac:dyDescent="0.3">
      <c r="A570" s="20"/>
      <c r="B570" s="20"/>
      <c r="C570" s="20"/>
      <c r="D570" s="20"/>
      <c r="E570" s="20"/>
      <c r="F570" s="20"/>
      <c r="G570" s="20"/>
      <c r="H570" s="20"/>
      <c r="I570" s="20"/>
      <c r="J570" s="20"/>
      <c r="K570" s="20"/>
      <c r="L570" s="20"/>
      <c r="M570" s="20"/>
      <c r="N570" s="20"/>
      <c r="O570" s="20"/>
      <c r="P570" s="20"/>
      <c r="Q570" s="20"/>
      <c r="R570" s="20"/>
      <c r="S570" s="20"/>
      <c r="T570" s="20"/>
      <c r="U570" s="20"/>
      <c r="V570" s="20"/>
      <c r="W570" s="20"/>
      <c r="X570" s="20"/>
      <c r="Y570" s="20"/>
      <c r="Z570" s="20"/>
      <c r="AA570" s="20"/>
      <c r="AB570" s="20"/>
      <c r="AC570" s="20"/>
      <c r="AD570" s="20"/>
      <c r="AE570" s="20"/>
      <c r="AF570" s="20"/>
      <c r="AG570" s="20"/>
      <c r="AH570" s="20"/>
      <c r="AI570" s="20"/>
      <c r="AJ570" s="20"/>
      <c r="AK570" s="20"/>
      <c r="AL570" s="20"/>
      <c r="AM570" s="20"/>
      <c r="AN570" s="20"/>
      <c r="AO570" s="20"/>
      <c r="AP570" s="20"/>
      <c r="AQ570" s="20"/>
      <c r="AR570" s="20"/>
      <c r="AS570" s="20"/>
      <c r="AT570" s="20"/>
      <c r="AU570" s="20"/>
    </row>
    <row r="571" spans="1:47" x14ac:dyDescent="0.3">
      <c r="A571" s="20"/>
      <c r="B571" s="20"/>
      <c r="C571" s="20"/>
      <c r="D571" s="20"/>
      <c r="E571" s="20"/>
      <c r="F571" s="20"/>
      <c r="G571" s="20"/>
      <c r="H571" s="20"/>
      <c r="I571" s="20"/>
      <c r="J571" s="20"/>
      <c r="K571" s="20"/>
      <c r="L571" s="20"/>
      <c r="M571" s="20"/>
      <c r="N571" s="20"/>
      <c r="O571" s="20"/>
      <c r="P571" s="20"/>
      <c r="Q571" s="20"/>
      <c r="R571" s="20"/>
      <c r="S571" s="20"/>
      <c r="T571" s="20"/>
      <c r="U571" s="20"/>
      <c r="V571" s="20"/>
      <c r="W571" s="20"/>
      <c r="X571" s="20"/>
      <c r="Y571" s="20"/>
      <c r="Z571" s="20"/>
      <c r="AA571" s="20"/>
      <c r="AB571" s="20"/>
      <c r="AC571" s="20"/>
      <c r="AD571" s="20"/>
      <c r="AE571" s="20"/>
      <c r="AF571" s="20"/>
      <c r="AG571" s="20"/>
      <c r="AH571" s="20"/>
      <c r="AI571" s="20"/>
      <c r="AJ571" s="20"/>
      <c r="AK571" s="20"/>
      <c r="AL571" s="20"/>
      <c r="AM571" s="20"/>
      <c r="AN571" s="20"/>
      <c r="AO571" s="20"/>
      <c r="AP571" s="20"/>
      <c r="AQ571" s="20"/>
      <c r="AR571" s="20"/>
      <c r="AS571" s="20"/>
      <c r="AT571" s="20"/>
      <c r="AU571" s="20"/>
    </row>
    <row r="572" spans="1:47" x14ac:dyDescent="0.3">
      <c r="A572" s="20"/>
      <c r="B572" s="20"/>
      <c r="C572" s="20"/>
      <c r="D572" s="20"/>
      <c r="E572" s="20"/>
      <c r="F572" s="20"/>
      <c r="G572" s="20"/>
      <c r="H572" s="20"/>
      <c r="I572" s="20"/>
      <c r="J572" s="20"/>
      <c r="K572" s="20"/>
      <c r="L572" s="20"/>
      <c r="M572" s="20"/>
      <c r="N572" s="20"/>
      <c r="O572" s="20"/>
      <c r="P572" s="20"/>
      <c r="Q572" s="20"/>
      <c r="R572" s="20"/>
      <c r="S572" s="20"/>
      <c r="T572" s="20"/>
      <c r="U572" s="20"/>
      <c r="V572" s="20"/>
      <c r="W572" s="20"/>
      <c r="X572" s="20"/>
      <c r="Y572" s="20"/>
      <c r="Z572" s="20"/>
      <c r="AA572" s="20"/>
      <c r="AB572" s="20"/>
      <c r="AC572" s="20"/>
      <c r="AD572" s="20"/>
      <c r="AE572" s="20"/>
      <c r="AF572" s="20"/>
      <c r="AG572" s="20"/>
      <c r="AH572" s="20"/>
      <c r="AI572" s="20"/>
      <c r="AJ572" s="20"/>
      <c r="AK572" s="20"/>
      <c r="AL572" s="20"/>
      <c r="AM572" s="20"/>
      <c r="AN572" s="20"/>
      <c r="AO572" s="20"/>
      <c r="AP572" s="20"/>
      <c r="AQ572" s="20"/>
      <c r="AR572" s="20"/>
      <c r="AS572" s="20"/>
      <c r="AT572" s="20"/>
      <c r="AU572" s="20"/>
    </row>
    <row r="573" spans="1:47" x14ac:dyDescent="0.3">
      <c r="A573" s="20"/>
      <c r="B573" s="20"/>
      <c r="C573" s="20"/>
      <c r="D573" s="20"/>
      <c r="E573" s="20"/>
      <c r="F573" s="20"/>
      <c r="G573" s="20"/>
      <c r="H573" s="20"/>
      <c r="I573" s="20"/>
      <c r="J573" s="20"/>
      <c r="K573" s="20"/>
      <c r="L573" s="20"/>
      <c r="M573" s="20"/>
      <c r="N573" s="20"/>
      <c r="O573" s="20"/>
      <c r="P573" s="20"/>
      <c r="Q573" s="20"/>
      <c r="R573" s="20"/>
      <c r="S573" s="20"/>
      <c r="T573" s="20"/>
      <c r="U573" s="20"/>
      <c r="V573" s="20"/>
      <c r="W573" s="20"/>
      <c r="X573" s="20"/>
      <c r="Y573" s="20"/>
      <c r="Z573" s="20"/>
      <c r="AA573" s="20"/>
      <c r="AB573" s="20"/>
      <c r="AC573" s="20"/>
      <c r="AD573" s="20"/>
      <c r="AE573" s="20"/>
      <c r="AF573" s="20"/>
      <c r="AG573" s="20"/>
      <c r="AH573" s="20"/>
      <c r="AI573" s="20"/>
      <c r="AJ573" s="20"/>
      <c r="AK573" s="20"/>
      <c r="AL573" s="20"/>
      <c r="AM573" s="20"/>
      <c r="AN573" s="20"/>
      <c r="AO573" s="20"/>
      <c r="AP573" s="20"/>
      <c r="AQ573" s="20"/>
      <c r="AR573" s="20"/>
      <c r="AS573" s="20"/>
      <c r="AT573" s="20"/>
      <c r="AU573" s="20"/>
    </row>
    <row r="574" spans="1:47" x14ac:dyDescent="0.3">
      <c r="A574" s="20"/>
      <c r="B574" s="20"/>
      <c r="C574" s="20"/>
      <c r="D574" s="20"/>
      <c r="E574" s="20"/>
      <c r="F574" s="20"/>
      <c r="G574" s="20"/>
      <c r="H574" s="20"/>
      <c r="I574" s="20"/>
      <c r="J574" s="20"/>
      <c r="K574" s="20"/>
      <c r="L574" s="20"/>
      <c r="M574" s="20"/>
      <c r="N574" s="20"/>
      <c r="O574" s="20"/>
      <c r="P574" s="20"/>
      <c r="Q574" s="20"/>
      <c r="R574" s="20"/>
      <c r="S574" s="20"/>
      <c r="T574" s="20"/>
      <c r="U574" s="20"/>
      <c r="V574" s="20"/>
      <c r="W574" s="20"/>
      <c r="X574" s="20"/>
      <c r="Y574" s="20"/>
      <c r="Z574" s="20"/>
      <c r="AA574" s="20"/>
      <c r="AB574" s="20"/>
      <c r="AC574" s="20"/>
      <c r="AD574" s="20"/>
      <c r="AE574" s="20"/>
      <c r="AF574" s="20"/>
      <c r="AG574" s="20"/>
      <c r="AH574" s="20"/>
      <c r="AI574" s="20"/>
      <c r="AJ574" s="20"/>
      <c r="AK574" s="20"/>
      <c r="AL574" s="20"/>
      <c r="AM574" s="20"/>
      <c r="AN574" s="20"/>
      <c r="AO574" s="20"/>
      <c r="AP574" s="20"/>
      <c r="AQ574" s="20"/>
      <c r="AR574" s="20"/>
      <c r="AS574" s="20"/>
      <c r="AT574" s="20"/>
      <c r="AU574" s="20"/>
    </row>
    <row r="575" spans="1:47" x14ac:dyDescent="0.3">
      <c r="A575" s="20"/>
      <c r="B575" s="20"/>
      <c r="C575" s="20"/>
      <c r="D575" s="20"/>
      <c r="E575" s="20"/>
      <c r="F575" s="20"/>
      <c r="G575" s="20"/>
      <c r="H575" s="20"/>
      <c r="I575" s="20"/>
      <c r="J575" s="20"/>
      <c r="K575" s="20"/>
      <c r="L575" s="20"/>
      <c r="M575" s="20"/>
      <c r="N575" s="20"/>
      <c r="O575" s="20"/>
      <c r="P575" s="20"/>
      <c r="Q575" s="20"/>
      <c r="R575" s="20"/>
      <c r="S575" s="20"/>
      <c r="T575" s="20"/>
      <c r="U575" s="20"/>
      <c r="V575" s="20"/>
      <c r="W575" s="20"/>
      <c r="X575" s="20"/>
      <c r="Y575" s="20"/>
      <c r="Z575" s="20"/>
      <c r="AA575" s="20"/>
      <c r="AB575" s="20"/>
      <c r="AC575" s="20"/>
      <c r="AD575" s="20"/>
      <c r="AE575" s="20"/>
      <c r="AF575" s="20"/>
      <c r="AG575" s="20"/>
      <c r="AH575" s="20"/>
      <c r="AI575" s="20"/>
      <c r="AJ575" s="20"/>
      <c r="AK575" s="20"/>
      <c r="AL575" s="20"/>
      <c r="AM575" s="20"/>
      <c r="AN575" s="20"/>
      <c r="AO575" s="20"/>
      <c r="AP575" s="20"/>
      <c r="AQ575" s="20"/>
      <c r="AR575" s="20"/>
      <c r="AS575" s="20"/>
      <c r="AT575" s="20"/>
      <c r="AU575" s="20"/>
    </row>
    <row r="576" spans="1:47" x14ac:dyDescent="0.3">
      <c r="A576" s="20"/>
      <c r="B576" s="20"/>
      <c r="C576" s="20"/>
      <c r="D576" s="20"/>
      <c r="E576" s="20"/>
      <c r="F576" s="20"/>
      <c r="G576" s="20"/>
      <c r="H576" s="20"/>
      <c r="I576" s="20"/>
      <c r="J576" s="20"/>
      <c r="K576" s="20"/>
      <c r="L576" s="20"/>
      <c r="M576" s="20"/>
      <c r="N576" s="20"/>
      <c r="O576" s="20"/>
      <c r="P576" s="20"/>
      <c r="Q576" s="20"/>
      <c r="R576" s="20"/>
      <c r="S576" s="20"/>
      <c r="T576" s="20"/>
      <c r="U576" s="20"/>
      <c r="V576" s="20"/>
      <c r="W576" s="20"/>
      <c r="X576" s="20"/>
      <c r="Y576" s="20"/>
      <c r="Z576" s="20"/>
      <c r="AA576" s="20"/>
      <c r="AB576" s="20"/>
      <c r="AC576" s="20"/>
      <c r="AD576" s="20"/>
      <c r="AE576" s="20"/>
      <c r="AF576" s="20"/>
      <c r="AG576" s="20"/>
      <c r="AH576" s="20"/>
      <c r="AI576" s="20"/>
      <c r="AJ576" s="20"/>
      <c r="AK576" s="20"/>
      <c r="AL576" s="20"/>
      <c r="AM576" s="20"/>
      <c r="AN576" s="20"/>
      <c r="AO576" s="20"/>
      <c r="AP576" s="20"/>
      <c r="AQ576" s="20"/>
      <c r="AR576" s="20"/>
      <c r="AS576" s="20"/>
      <c r="AT576" s="20"/>
      <c r="AU576" s="20"/>
    </row>
    <row r="577" spans="1:47" x14ac:dyDescent="0.3">
      <c r="A577" s="20"/>
      <c r="B577" s="20"/>
      <c r="C577" s="20"/>
      <c r="D577" s="20"/>
      <c r="E577" s="20"/>
      <c r="F577" s="20"/>
      <c r="G577" s="20"/>
      <c r="H577" s="20"/>
      <c r="I577" s="20"/>
      <c r="J577" s="20"/>
      <c r="K577" s="20"/>
      <c r="L577" s="20"/>
      <c r="M577" s="20"/>
      <c r="N577" s="20"/>
      <c r="O577" s="20"/>
      <c r="P577" s="20"/>
      <c r="Q577" s="20"/>
      <c r="R577" s="20"/>
      <c r="S577" s="20"/>
      <c r="T577" s="20"/>
      <c r="U577" s="20"/>
      <c r="V577" s="20"/>
      <c r="W577" s="20"/>
      <c r="X577" s="20"/>
      <c r="Y577" s="20"/>
      <c r="Z577" s="20"/>
      <c r="AA577" s="20"/>
      <c r="AB577" s="20"/>
      <c r="AC577" s="20"/>
      <c r="AD577" s="20"/>
      <c r="AE577" s="20"/>
      <c r="AF577" s="20"/>
      <c r="AG577" s="20"/>
      <c r="AH577" s="20"/>
      <c r="AI577" s="20"/>
      <c r="AJ577" s="20"/>
      <c r="AK577" s="20"/>
      <c r="AL577" s="20"/>
      <c r="AM577" s="20"/>
      <c r="AN577" s="20"/>
      <c r="AO577" s="20"/>
      <c r="AP577" s="20"/>
      <c r="AQ577" s="20"/>
      <c r="AR577" s="20"/>
      <c r="AS577" s="20"/>
      <c r="AT577" s="20"/>
      <c r="AU577" s="20"/>
    </row>
    <row r="578" spans="1:47" x14ac:dyDescent="0.3">
      <c r="A578" s="20"/>
      <c r="B578" s="20"/>
      <c r="C578" s="20"/>
      <c r="D578" s="20"/>
      <c r="E578" s="20"/>
      <c r="F578" s="20"/>
      <c r="G578" s="20"/>
      <c r="H578" s="20"/>
      <c r="I578" s="20"/>
      <c r="J578" s="20"/>
      <c r="K578" s="20"/>
      <c r="L578" s="20"/>
      <c r="M578" s="20"/>
      <c r="N578" s="20"/>
      <c r="O578" s="20"/>
      <c r="P578" s="20"/>
      <c r="Q578" s="20"/>
      <c r="R578" s="20"/>
      <c r="S578" s="20"/>
      <c r="T578" s="20"/>
      <c r="U578" s="20"/>
      <c r="V578" s="20"/>
      <c r="W578" s="20"/>
      <c r="X578" s="20"/>
      <c r="Y578" s="20"/>
      <c r="Z578" s="20"/>
      <c r="AA578" s="20"/>
      <c r="AB578" s="20"/>
      <c r="AC578" s="20"/>
      <c r="AD578" s="20"/>
      <c r="AE578" s="20"/>
      <c r="AF578" s="20"/>
      <c r="AG578" s="20"/>
      <c r="AH578" s="20"/>
      <c r="AI578" s="20"/>
      <c r="AJ578" s="20"/>
      <c r="AK578" s="20"/>
      <c r="AL578" s="20"/>
      <c r="AM578" s="20"/>
      <c r="AN578" s="20"/>
      <c r="AO578" s="20"/>
      <c r="AP578" s="20"/>
      <c r="AQ578" s="20"/>
      <c r="AR578" s="20"/>
      <c r="AS578" s="20"/>
      <c r="AT578" s="20"/>
      <c r="AU578" s="20"/>
    </row>
    <row r="579" spans="1:47" x14ac:dyDescent="0.3">
      <c r="A579" s="20"/>
      <c r="B579" s="20"/>
      <c r="C579" s="20"/>
      <c r="D579" s="20"/>
      <c r="E579" s="20"/>
      <c r="F579" s="20"/>
      <c r="G579" s="20"/>
      <c r="H579" s="20"/>
      <c r="I579" s="20"/>
      <c r="J579" s="20"/>
      <c r="K579" s="20"/>
      <c r="L579" s="20"/>
      <c r="M579" s="20"/>
      <c r="N579" s="20"/>
      <c r="O579" s="20"/>
      <c r="P579" s="20"/>
      <c r="Q579" s="20"/>
      <c r="R579" s="20"/>
      <c r="S579" s="20"/>
      <c r="T579" s="20"/>
      <c r="U579" s="20"/>
      <c r="V579" s="20"/>
      <c r="W579" s="20"/>
      <c r="X579" s="20"/>
      <c r="Y579" s="20"/>
      <c r="Z579" s="20"/>
      <c r="AA579" s="20"/>
      <c r="AB579" s="20"/>
      <c r="AC579" s="20"/>
      <c r="AD579" s="20"/>
      <c r="AE579" s="20"/>
      <c r="AF579" s="20"/>
      <c r="AG579" s="20"/>
      <c r="AH579" s="20"/>
      <c r="AI579" s="20"/>
      <c r="AJ579" s="20"/>
      <c r="AK579" s="20"/>
      <c r="AL579" s="20"/>
      <c r="AM579" s="20"/>
      <c r="AN579" s="20"/>
      <c r="AO579" s="20"/>
      <c r="AP579" s="20"/>
      <c r="AQ579" s="20"/>
      <c r="AR579" s="20"/>
      <c r="AS579" s="20"/>
      <c r="AT579" s="20"/>
      <c r="AU579" s="20"/>
    </row>
    <row r="580" spans="1:47" x14ac:dyDescent="0.3">
      <c r="A580" s="20"/>
      <c r="B580" s="20"/>
      <c r="C580" s="20"/>
      <c r="D580" s="20"/>
      <c r="E580" s="20"/>
      <c r="F580" s="20"/>
      <c r="G580" s="20"/>
      <c r="H580" s="20"/>
      <c r="I580" s="20"/>
      <c r="J580" s="20"/>
      <c r="K580" s="20"/>
      <c r="L580" s="20"/>
      <c r="M580" s="20"/>
      <c r="N580" s="20"/>
      <c r="O580" s="20"/>
      <c r="P580" s="20"/>
      <c r="Q580" s="20"/>
      <c r="R580" s="20"/>
      <c r="S580" s="20"/>
      <c r="T580" s="20"/>
      <c r="U580" s="20"/>
      <c r="V580" s="20"/>
      <c r="W580" s="20"/>
      <c r="X580" s="20"/>
      <c r="Y580" s="20"/>
      <c r="Z580" s="20"/>
      <c r="AA580" s="20"/>
      <c r="AB580" s="20"/>
      <c r="AC580" s="20"/>
      <c r="AD580" s="20"/>
      <c r="AE580" s="20"/>
      <c r="AF580" s="20"/>
      <c r="AG580" s="20"/>
      <c r="AH580" s="20"/>
      <c r="AI580" s="20"/>
      <c r="AJ580" s="20"/>
      <c r="AK580" s="20"/>
      <c r="AL580" s="20"/>
      <c r="AM580" s="20"/>
      <c r="AN580" s="20"/>
      <c r="AO580" s="20"/>
      <c r="AP580" s="20"/>
      <c r="AQ580" s="20"/>
      <c r="AR580" s="20"/>
      <c r="AS580" s="20"/>
      <c r="AT580" s="20"/>
      <c r="AU580" s="20"/>
    </row>
    <row r="581" spans="1:47" x14ac:dyDescent="0.3">
      <c r="A581" s="20"/>
      <c r="B581" s="20"/>
      <c r="C581" s="20"/>
      <c r="D581" s="20"/>
      <c r="E581" s="20"/>
      <c r="F581" s="20"/>
      <c r="G581" s="20"/>
      <c r="H581" s="20"/>
      <c r="I581" s="20"/>
      <c r="J581" s="20"/>
      <c r="K581" s="20"/>
      <c r="L581" s="20"/>
      <c r="M581" s="20"/>
      <c r="N581" s="20"/>
      <c r="O581" s="20"/>
      <c r="P581" s="20"/>
      <c r="Q581" s="20"/>
      <c r="R581" s="20"/>
      <c r="S581" s="20"/>
      <c r="T581" s="20"/>
      <c r="U581" s="20"/>
      <c r="V581" s="20"/>
      <c r="W581" s="20"/>
      <c r="X581" s="20"/>
      <c r="Y581" s="20"/>
      <c r="Z581" s="20"/>
      <c r="AA581" s="20"/>
      <c r="AB581" s="20"/>
      <c r="AC581" s="20"/>
      <c r="AD581" s="20"/>
      <c r="AE581" s="20"/>
      <c r="AF581" s="20"/>
      <c r="AG581" s="20"/>
      <c r="AH581" s="20"/>
      <c r="AI581" s="20"/>
      <c r="AJ581" s="20"/>
      <c r="AK581" s="20"/>
      <c r="AL581" s="20"/>
      <c r="AM581" s="20"/>
      <c r="AN581" s="20"/>
      <c r="AO581" s="20"/>
      <c r="AP581" s="20"/>
      <c r="AQ581" s="20"/>
      <c r="AR581" s="20"/>
      <c r="AS581" s="20"/>
      <c r="AT581" s="20"/>
      <c r="AU581" s="20"/>
    </row>
    <row r="582" spans="1:47" x14ac:dyDescent="0.3">
      <c r="A582" s="20"/>
      <c r="B582" s="20"/>
      <c r="C582" s="20"/>
      <c r="D582" s="20"/>
      <c r="E582" s="20"/>
      <c r="F582" s="20"/>
      <c r="G582" s="20"/>
      <c r="H582" s="20"/>
      <c r="I582" s="20"/>
      <c r="J582" s="20"/>
      <c r="K582" s="20"/>
      <c r="L582" s="20"/>
      <c r="M582" s="20"/>
      <c r="N582" s="20"/>
      <c r="O582" s="20"/>
      <c r="P582" s="20"/>
      <c r="Q582" s="20"/>
      <c r="R582" s="20"/>
      <c r="S582" s="20"/>
      <c r="T582" s="20"/>
      <c r="U582" s="20"/>
      <c r="V582" s="20"/>
      <c r="W582" s="20"/>
      <c r="X582" s="20"/>
      <c r="Y582" s="20"/>
      <c r="Z582" s="20"/>
      <c r="AA582" s="20"/>
      <c r="AB582" s="20"/>
      <c r="AC582" s="20"/>
      <c r="AD582" s="20"/>
      <c r="AE582" s="20"/>
      <c r="AF582" s="20"/>
      <c r="AG582" s="20"/>
      <c r="AH582" s="20"/>
      <c r="AI582" s="20"/>
      <c r="AJ582" s="20"/>
      <c r="AK582" s="20"/>
      <c r="AL582" s="20"/>
      <c r="AM582" s="20"/>
      <c r="AN582" s="20"/>
      <c r="AO582" s="20"/>
      <c r="AP582" s="20"/>
      <c r="AQ582" s="20"/>
      <c r="AR582" s="20"/>
      <c r="AS582" s="20"/>
      <c r="AT582" s="20"/>
      <c r="AU582" s="20"/>
    </row>
    <row r="583" spans="1:47" x14ac:dyDescent="0.3">
      <c r="A583" s="20"/>
      <c r="B583" s="20"/>
      <c r="C583" s="20"/>
      <c r="D583" s="20"/>
      <c r="E583" s="20"/>
      <c r="F583" s="20"/>
      <c r="G583" s="20"/>
      <c r="H583" s="20"/>
      <c r="I583" s="20"/>
      <c r="J583" s="20"/>
      <c r="K583" s="20"/>
      <c r="L583" s="20"/>
      <c r="M583" s="20"/>
      <c r="N583" s="20"/>
      <c r="O583" s="20"/>
      <c r="P583" s="20"/>
      <c r="Q583" s="20"/>
      <c r="R583" s="20"/>
      <c r="S583" s="20"/>
      <c r="T583" s="20"/>
      <c r="U583" s="20"/>
      <c r="V583" s="20"/>
      <c r="W583" s="20"/>
      <c r="X583" s="20"/>
      <c r="Y583" s="20"/>
      <c r="Z583" s="20"/>
      <c r="AA583" s="20"/>
      <c r="AB583" s="20"/>
      <c r="AC583" s="20"/>
      <c r="AD583" s="20"/>
      <c r="AE583" s="20"/>
      <c r="AF583" s="20"/>
      <c r="AG583" s="20"/>
      <c r="AH583" s="20"/>
      <c r="AI583" s="20"/>
      <c r="AJ583" s="20"/>
      <c r="AK583" s="20"/>
      <c r="AL583" s="20"/>
      <c r="AM583" s="20"/>
      <c r="AN583" s="20"/>
      <c r="AO583" s="20"/>
      <c r="AP583" s="20"/>
      <c r="AQ583" s="20"/>
      <c r="AR583" s="20"/>
      <c r="AS583" s="20"/>
      <c r="AT583" s="20"/>
      <c r="AU583" s="20"/>
    </row>
    <row r="584" spans="1:47" x14ac:dyDescent="0.3">
      <c r="A584" s="20"/>
      <c r="B584" s="20"/>
      <c r="C584" s="20"/>
      <c r="D584" s="20"/>
      <c r="E584" s="20"/>
      <c r="F584" s="20"/>
      <c r="G584" s="20"/>
      <c r="H584" s="20"/>
      <c r="I584" s="20"/>
      <c r="J584" s="20"/>
      <c r="K584" s="20"/>
      <c r="L584" s="20"/>
      <c r="M584" s="20"/>
      <c r="N584" s="20"/>
      <c r="O584" s="20"/>
      <c r="P584" s="20"/>
      <c r="Q584" s="20"/>
      <c r="R584" s="20"/>
      <c r="S584" s="20"/>
      <c r="T584" s="20"/>
      <c r="U584" s="20"/>
      <c r="V584" s="20"/>
      <c r="W584" s="20"/>
      <c r="X584" s="20"/>
      <c r="Y584" s="20"/>
      <c r="Z584" s="20"/>
      <c r="AA584" s="20"/>
      <c r="AB584" s="20"/>
      <c r="AC584" s="20"/>
      <c r="AD584" s="20"/>
      <c r="AE584" s="20"/>
      <c r="AF584" s="20"/>
      <c r="AG584" s="20"/>
      <c r="AH584" s="20"/>
      <c r="AI584" s="20"/>
      <c r="AJ584" s="20"/>
      <c r="AK584" s="20"/>
      <c r="AL584" s="20"/>
      <c r="AM584" s="20"/>
      <c r="AN584" s="20"/>
      <c r="AO584" s="20"/>
      <c r="AP584" s="20"/>
      <c r="AQ584" s="20"/>
      <c r="AR584" s="20"/>
      <c r="AS584" s="20"/>
      <c r="AT584" s="20"/>
      <c r="AU584" s="20"/>
    </row>
    <row r="585" spans="1:47" x14ac:dyDescent="0.3">
      <c r="A585" s="20"/>
      <c r="B585" s="20"/>
      <c r="C585" s="20"/>
      <c r="D585" s="20"/>
      <c r="E585" s="20"/>
      <c r="F585" s="20"/>
      <c r="G585" s="20"/>
      <c r="H585" s="20"/>
      <c r="I585" s="20"/>
      <c r="J585" s="20"/>
      <c r="K585" s="20"/>
      <c r="L585" s="20"/>
      <c r="M585" s="20"/>
      <c r="N585" s="20"/>
      <c r="O585" s="20"/>
      <c r="P585" s="20"/>
      <c r="Q585" s="20"/>
      <c r="R585" s="20"/>
      <c r="S585" s="20"/>
      <c r="T585" s="20"/>
      <c r="U585" s="20"/>
      <c r="V585" s="20"/>
      <c r="W585" s="20"/>
      <c r="X585" s="20"/>
      <c r="Y585" s="20"/>
      <c r="Z585" s="20"/>
      <c r="AA585" s="20"/>
      <c r="AB585" s="20"/>
      <c r="AC585" s="20"/>
      <c r="AD585" s="20"/>
      <c r="AE585" s="20"/>
      <c r="AF585" s="20"/>
      <c r="AG585" s="20"/>
      <c r="AH585" s="20"/>
      <c r="AI585" s="20"/>
      <c r="AJ585" s="20"/>
      <c r="AK585" s="20"/>
      <c r="AL585" s="20"/>
      <c r="AM585" s="20"/>
      <c r="AN585" s="20"/>
      <c r="AO585" s="20"/>
      <c r="AP585" s="20"/>
      <c r="AQ585" s="20"/>
      <c r="AR585" s="20"/>
      <c r="AS585" s="20"/>
      <c r="AT585" s="20"/>
      <c r="AU585" s="20"/>
    </row>
    <row r="586" spans="1:47" x14ac:dyDescent="0.3">
      <c r="A586" s="20"/>
      <c r="B586" s="20"/>
      <c r="C586" s="20"/>
      <c r="D586" s="20"/>
      <c r="E586" s="20"/>
      <c r="F586" s="20"/>
      <c r="G586" s="20"/>
      <c r="H586" s="20"/>
      <c r="I586" s="20"/>
      <c r="J586" s="20"/>
      <c r="K586" s="20"/>
      <c r="L586" s="20"/>
      <c r="M586" s="20"/>
      <c r="N586" s="20"/>
      <c r="O586" s="20"/>
      <c r="P586" s="20"/>
      <c r="Q586" s="20"/>
      <c r="R586" s="20"/>
      <c r="S586" s="20"/>
      <c r="T586" s="20"/>
      <c r="U586" s="20"/>
      <c r="V586" s="20"/>
      <c r="W586" s="20"/>
      <c r="X586" s="20"/>
      <c r="Y586" s="20"/>
      <c r="Z586" s="20"/>
      <c r="AA586" s="20"/>
      <c r="AB586" s="20"/>
      <c r="AC586" s="20"/>
      <c r="AD586" s="20"/>
      <c r="AE586" s="20"/>
      <c r="AF586" s="20"/>
      <c r="AG586" s="20"/>
      <c r="AH586" s="20"/>
      <c r="AI586" s="20"/>
      <c r="AJ586" s="20"/>
      <c r="AK586" s="20"/>
      <c r="AL586" s="20"/>
      <c r="AM586" s="20"/>
      <c r="AN586" s="20"/>
      <c r="AO586" s="20"/>
      <c r="AP586" s="20"/>
      <c r="AQ586" s="20"/>
      <c r="AR586" s="20"/>
      <c r="AS586" s="20"/>
      <c r="AT586" s="20"/>
      <c r="AU586" s="20"/>
    </row>
    <row r="587" spans="1:47" x14ac:dyDescent="0.3">
      <c r="A587" s="20"/>
      <c r="B587" s="20"/>
      <c r="C587" s="20"/>
      <c r="D587" s="20"/>
      <c r="E587" s="20"/>
      <c r="F587" s="20"/>
      <c r="G587" s="20"/>
      <c r="H587" s="20"/>
      <c r="I587" s="20"/>
      <c r="J587" s="20"/>
      <c r="K587" s="20"/>
      <c r="L587" s="20"/>
      <c r="M587" s="20"/>
      <c r="N587" s="20"/>
      <c r="O587" s="20"/>
      <c r="P587" s="20"/>
      <c r="Q587" s="20"/>
      <c r="R587" s="20"/>
      <c r="S587" s="20"/>
      <c r="T587" s="20"/>
      <c r="U587" s="20"/>
      <c r="V587" s="20"/>
      <c r="W587" s="20"/>
      <c r="X587" s="20"/>
      <c r="Y587" s="20"/>
      <c r="Z587" s="20"/>
      <c r="AA587" s="20"/>
      <c r="AB587" s="20"/>
      <c r="AC587" s="20"/>
      <c r="AD587" s="20"/>
      <c r="AE587" s="20"/>
      <c r="AF587" s="20"/>
      <c r="AG587" s="20"/>
      <c r="AH587" s="20"/>
      <c r="AI587" s="20"/>
      <c r="AJ587" s="20"/>
      <c r="AK587" s="20"/>
      <c r="AL587" s="20"/>
      <c r="AM587" s="20"/>
      <c r="AN587" s="20"/>
      <c r="AO587" s="20"/>
      <c r="AP587" s="20"/>
      <c r="AQ587" s="20"/>
      <c r="AR587" s="20"/>
      <c r="AS587" s="20"/>
      <c r="AT587" s="20"/>
      <c r="AU587" s="20"/>
    </row>
    <row r="588" spans="1:47" x14ac:dyDescent="0.3">
      <c r="A588" s="20"/>
      <c r="B588" s="20"/>
      <c r="C588" s="20"/>
      <c r="D588" s="20"/>
      <c r="E588" s="20"/>
      <c r="F588" s="20"/>
      <c r="G588" s="20"/>
      <c r="H588" s="20"/>
      <c r="I588" s="20"/>
      <c r="J588" s="20"/>
      <c r="K588" s="20"/>
      <c r="L588" s="20"/>
      <c r="M588" s="20"/>
      <c r="N588" s="20"/>
      <c r="O588" s="20"/>
      <c r="P588" s="20"/>
      <c r="Q588" s="20"/>
      <c r="R588" s="20"/>
      <c r="S588" s="20"/>
      <c r="T588" s="20"/>
      <c r="U588" s="20"/>
      <c r="V588" s="20"/>
      <c r="W588" s="20"/>
      <c r="X588" s="20"/>
      <c r="Y588" s="20"/>
      <c r="Z588" s="20"/>
      <c r="AA588" s="20"/>
      <c r="AB588" s="20"/>
      <c r="AC588" s="20"/>
      <c r="AD588" s="20"/>
      <c r="AE588" s="20"/>
      <c r="AF588" s="20"/>
      <c r="AG588" s="20"/>
      <c r="AH588" s="20"/>
      <c r="AI588" s="20"/>
      <c r="AJ588" s="20"/>
      <c r="AK588" s="20"/>
      <c r="AL588" s="20"/>
      <c r="AM588" s="20"/>
      <c r="AN588" s="20"/>
      <c r="AO588" s="20"/>
      <c r="AP588" s="20"/>
      <c r="AQ588" s="20"/>
      <c r="AR588" s="20"/>
      <c r="AS588" s="20"/>
      <c r="AT588" s="20"/>
      <c r="AU588" s="20"/>
    </row>
    <row r="589" spans="1:47" x14ac:dyDescent="0.3">
      <c r="A589" s="20"/>
      <c r="B589" s="20"/>
      <c r="C589" s="20"/>
      <c r="D589" s="20"/>
      <c r="E589" s="20"/>
      <c r="F589" s="20"/>
      <c r="G589" s="20"/>
      <c r="H589" s="20"/>
      <c r="I589" s="20"/>
      <c r="J589" s="20"/>
      <c r="K589" s="20"/>
      <c r="L589" s="20"/>
      <c r="M589" s="20"/>
      <c r="N589" s="20"/>
      <c r="O589" s="20"/>
      <c r="P589" s="20"/>
      <c r="Q589" s="20"/>
      <c r="R589" s="20"/>
      <c r="S589" s="20"/>
      <c r="T589" s="20"/>
      <c r="U589" s="20"/>
      <c r="V589" s="20"/>
      <c r="W589" s="20"/>
      <c r="X589" s="20"/>
      <c r="Y589" s="20"/>
      <c r="Z589" s="20"/>
      <c r="AA589" s="20"/>
      <c r="AB589" s="20"/>
      <c r="AC589" s="20"/>
      <c r="AD589" s="20"/>
      <c r="AE589" s="20"/>
      <c r="AF589" s="20"/>
      <c r="AG589" s="20"/>
      <c r="AH589" s="20"/>
      <c r="AI589" s="20"/>
      <c r="AJ589" s="20"/>
      <c r="AK589" s="20"/>
      <c r="AL589" s="20"/>
      <c r="AM589" s="20"/>
      <c r="AN589" s="20"/>
      <c r="AO589" s="20"/>
      <c r="AP589" s="20"/>
      <c r="AQ589" s="20"/>
      <c r="AR589" s="20"/>
      <c r="AS589" s="20"/>
      <c r="AT589" s="20"/>
      <c r="AU589" s="20"/>
    </row>
    <row r="590" spans="1:47" x14ac:dyDescent="0.3">
      <c r="A590" s="20"/>
      <c r="B590" s="20"/>
      <c r="C590" s="20"/>
      <c r="D590" s="20"/>
      <c r="E590" s="20"/>
      <c r="F590" s="20"/>
      <c r="G590" s="20"/>
      <c r="H590" s="20"/>
      <c r="I590" s="20"/>
      <c r="J590" s="20"/>
      <c r="K590" s="20"/>
      <c r="L590" s="20"/>
      <c r="M590" s="20"/>
      <c r="N590" s="20"/>
      <c r="O590" s="20"/>
      <c r="P590" s="20"/>
      <c r="Q590" s="20"/>
      <c r="R590" s="20"/>
      <c r="S590" s="20"/>
      <c r="T590" s="20"/>
      <c r="U590" s="20"/>
      <c r="V590" s="20"/>
      <c r="W590" s="20"/>
      <c r="X590" s="20"/>
      <c r="Y590" s="20"/>
      <c r="Z590" s="20"/>
      <c r="AA590" s="20"/>
      <c r="AB590" s="20"/>
      <c r="AC590" s="20"/>
      <c r="AD590" s="20"/>
      <c r="AE590" s="20"/>
      <c r="AF590" s="20"/>
      <c r="AG590" s="20"/>
      <c r="AH590" s="20"/>
      <c r="AI590" s="20"/>
      <c r="AJ590" s="20"/>
      <c r="AK590" s="20"/>
      <c r="AL590" s="20"/>
      <c r="AM590" s="20"/>
      <c r="AN590" s="20"/>
      <c r="AO590" s="20"/>
      <c r="AP590" s="20"/>
      <c r="AQ590" s="20"/>
      <c r="AR590" s="20"/>
      <c r="AS590" s="20"/>
      <c r="AT590" s="20"/>
      <c r="AU590" s="20"/>
    </row>
    <row r="591" spans="1:47" x14ac:dyDescent="0.3">
      <c r="A591" s="20"/>
      <c r="B591" s="20"/>
      <c r="C591" s="20"/>
      <c r="D591" s="20"/>
      <c r="E591" s="20"/>
      <c r="F591" s="20"/>
      <c r="G591" s="20"/>
      <c r="H591" s="20"/>
      <c r="I591" s="20"/>
      <c r="J591" s="20"/>
      <c r="K591" s="20"/>
      <c r="L591" s="20"/>
      <c r="M591" s="20"/>
      <c r="N591" s="20"/>
      <c r="O591" s="20"/>
      <c r="P591" s="20"/>
      <c r="Q591" s="20"/>
      <c r="R591" s="20"/>
      <c r="S591" s="20"/>
      <c r="T591" s="20"/>
      <c r="U591" s="20"/>
      <c r="V591" s="20"/>
      <c r="W591" s="20"/>
      <c r="X591" s="20"/>
      <c r="Y591" s="20"/>
      <c r="Z591" s="20"/>
      <c r="AA591" s="20"/>
      <c r="AB591" s="20"/>
      <c r="AC591" s="20"/>
      <c r="AD591" s="20"/>
      <c r="AE591" s="20"/>
      <c r="AF591" s="20"/>
      <c r="AG591" s="20"/>
      <c r="AH591" s="20"/>
      <c r="AI591" s="20"/>
      <c r="AJ591" s="20"/>
      <c r="AK591" s="20"/>
      <c r="AL591" s="20"/>
      <c r="AM591" s="20"/>
      <c r="AN591" s="20"/>
      <c r="AO591" s="20"/>
      <c r="AP591" s="20"/>
      <c r="AQ591" s="20"/>
      <c r="AR591" s="20"/>
      <c r="AS591" s="20"/>
      <c r="AT591" s="20"/>
      <c r="AU591" s="20"/>
    </row>
    <row r="592" spans="1:47" x14ac:dyDescent="0.3">
      <c r="A592" s="20"/>
      <c r="B592" s="20"/>
      <c r="C592" s="20"/>
      <c r="D592" s="20"/>
      <c r="E592" s="20"/>
      <c r="F592" s="20"/>
      <c r="G592" s="20"/>
      <c r="H592" s="20"/>
      <c r="I592" s="20"/>
      <c r="J592" s="20"/>
      <c r="K592" s="20"/>
      <c r="L592" s="20"/>
      <c r="M592" s="20"/>
      <c r="N592" s="20"/>
      <c r="O592" s="20"/>
      <c r="P592" s="20"/>
      <c r="Q592" s="20"/>
      <c r="R592" s="20"/>
      <c r="S592" s="20"/>
      <c r="T592" s="20"/>
      <c r="U592" s="20"/>
      <c r="V592" s="20"/>
      <c r="W592" s="20"/>
      <c r="X592" s="20"/>
      <c r="Y592" s="20"/>
      <c r="Z592" s="20"/>
      <c r="AA592" s="20"/>
      <c r="AB592" s="20"/>
      <c r="AC592" s="20"/>
      <c r="AD592" s="20"/>
      <c r="AE592" s="20"/>
      <c r="AF592" s="20"/>
      <c r="AG592" s="20"/>
      <c r="AH592" s="20"/>
      <c r="AI592" s="20"/>
      <c r="AJ592" s="20"/>
      <c r="AK592" s="20"/>
      <c r="AL592" s="20"/>
      <c r="AM592" s="20"/>
      <c r="AN592" s="20"/>
      <c r="AO592" s="20"/>
      <c r="AP592" s="20"/>
      <c r="AQ592" s="20"/>
      <c r="AR592" s="20"/>
      <c r="AS592" s="20"/>
      <c r="AT592" s="20"/>
      <c r="AU592" s="20"/>
    </row>
    <row r="593" spans="1:47" x14ac:dyDescent="0.3">
      <c r="A593" s="20"/>
      <c r="B593" s="20"/>
      <c r="C593" s="20"/>
      <c r="D593" s="20"/>
      <c r="E593" s="20"/>
      <c r="F593" s="20"/>
      <c r="G593" s="20"/>
      <c r="H593" s="20"/>
      <c r="I593" s="20"/>
      <c r="J593" s="20"/>
      <c r="K593" s="20"/>
      <c r="L593" s="20"/>
      <c r="M593" s="20"/>
      <c r="N593" s="20"/>
      <c r="O593" s="20"/>
      <c r="P593" s="20"/>
      <c r="Q593" s="20"/>
      <c r="R593" s="20"/>
      <c r="S593" s="20"/>
      <c r="T593" s="20"/>
      <c r="U593" s="20"/>
      <c r="V593" s="20"/>
      <c r="W593" s="20"/>
      <c r="X593" s="20"/>
      <c r="Y593" s="20"/>
      <c r="Z593" s="20"/>
      <c r="AA593" s="20"/>
      <c r="AB593" s="20"/>
      <c r="AC593" s="20"/>
      <c r="AD593" s="20"/>
      <c r="AE593" s="20"/>
      <c r="AF593" s="20"/>
      <c r="AG593" s="20"/>
      <c r="AH593" s="20"/>
      <c r="AI593" s="20"/>
      <c r="AJ593" s="20"/>
      <c r="AK593" s="20"/>
      <c r="AL593" s="20"/>
      <c r="AM593" s="20"/>
      <c r="AN593" s="20"/>
      <c r="AO593" s="20"/>
      <c r="AP593" s="20"/>
      <c r="AQ593" s="20"/>
      <c r="AR593" s="20"/>
      <c r="AS593" s="20"/>
      <c r="AT593" s="20"/>
      <c r="AU593" s="20"/>
    </row>
    <row r="594" spans="1:47" x14ac:dyDescent="0.3">
      <c r="A594" s="20"/>
      <c r="B594" s="20"/>
      <c r="C594" s="20"/>
      <c r="D594" s="20"/>
      <c r="E594" s="20"/>
      <c r="F594" s="20"/>
      <c r="G594" s="20"/>
      <c r="H594" s="20"/>
      <c r="I594" s="20"/>
      <c r="J594" s="20"/>
      <c r="K594" s="20"/>
      <c r="L594" s="20"/>
      <c r="M594" s="20"/>
      <c r="N594" s="20"/>
      <c r="O594" s="20"/>
      <c r="P594" s="20"/>
      <c r="Q594" s="20"/>
      <c r="R594" s="20"/>
      <c r="S594" s="20"/>
      <c r="T594" s="20"/>
      <c r="U594" s="20"/>
      <c r="V594" s="20"/>
      <c r="W594" s="20"/>
      <c r="X594" s="20"/>
      <c r="Y594" s="20"/>
      <c r="Z594" s="20"/>
      <c r="AA594" s="20"/>
      <c r="AB594" s="20"/>
      <c r="AC594" s="20"/>
      <c r="AD594" s="20"/>
      <c r="AE594" s="20"/>
      <c r="AF594" s="20"/>
      <c r="AG594" s="20"/>
      <c r="AH594" s="20"/>
      <c r="AI594" s="20"/>
      <c r="AJ594" s="20"/>
      <c r="AK594" s="20"/>
      <c r="AL594" s="20"/>
      <c r="AM594" s="20"/>
      <c r="AN594" s="20"/>
      <c r="AO594" s="20"/>
      <c r="AP594" s="20"/>
      <c r="AQ594" s="20"/>
      <c r="AR594" s="20"/>
      <c r="AS594" s="20"/>
      <c r="AT594" s="20"/>
      <c r="AU594" s="20"/>
    </row>
    <row r="595" spans="1:47" x14ac:dyDescent="0.3">
      <c r="A595" s="20"/>
      <c r="B595" s="20"/>
      <c r="C595" s="20"/>
      <c r="D595" s="20"/>
      <c r="E595" s="20"/>
      <c r="F595" s="20"/>
      <c r="G595" s="20"/>
      <c r="H595" s="20"/>
      <c r="I595" s="20"/>
      <c r="J595" s="20"/>
      <c r="K595" s="20"/>
      <c r="L595" s="20"/>
      <c r="M595" s="20"/>
      <c r="N595" s="20"/>
      <c r="O595" s="20"/>
      <c r="P595" s="20"/>
      <c r="Q595" s="20"/>
      <c r="R595" s="20"/>
      <c r="S595" s="20"/>
      <c r="T595" s="20"/>
      <c r="U595" s="20"/>
      <c r="V595" s="20"/>
      <c r="W595" s="20"/>
      <c r="X595" s="20"/>
      <c r="Y595" s="20"/>
      <c r="Z595" s="20"/>
      <c r="AA595" s="20"/>
      <c r="AB595" s="20"/>
      <c r="AC595" s="20"/>
      <c r="AD595" s="20"/>
      <c r="AE595" s="20"/>
      <c r="AF595" s="20"/>
      <c r="AG595" s="20"/>
      <c r="AH595" s="20"/>
      <c r="AI595" s="20"/>
      <c r="AJ595" s="20"/>
      <c r="AK595" s="20"/>
      <c r="AL595" s="20"/>
      <c r="AM595" s="20"/>
      <c r="AN595" s="20"/>
      <c r="AO595" s="20"/>
      <c r="AP595" s="20"/>
      <c r="AQ595" s="20"/>
      <c r="AR595" s="20"/>
      <c r="AS595" s="20"/>
      <c r="AT595" s="20"/>
      <c r="AU595" s="20"/>
    </row>
    <row r="596" spans="1:47" x14ac:dyDescent="0.3">
      <c r="A596" s="20"/>
      <c r="B596" s="20"/>
      <c r="C596" s="20"/>
      <c r="D596" s="20"/>
      <c r="E596" s="20"/>
      <c r="F596" s="20"/>
      <c r="G596" s="20"/>
      <c r="H596" s="20"/>
      <c r="I596" s="20"/>
      <c r="J596" s="20"/>
      <c r="K596" s="20"/>
      <c r="L596" s="20"/>
      <c r="M596" s="20"/>
      <c r="N596" s="20"/>
      <c r="O596" s="20"/>
      <c r="P596" s="20"/>
      <c r="Q596" s="20"/>
      <c r="R596" s="20"/>
      <c r="S596" s="20"/>
      <c r="T596" s="20"/>
      <c r="U596" s="20"/>
      <c r="V596" s="20"/>
      <c r="W596" s="20"/>
      <c r="X596" s="20"/>
      <c r="Y596" s="20"/>
      <c r="Z596" s="20"/>
      <c r="AA596" s="20"/>
      <c r="AB596" s="20"/>
      <c r="AC596" s="20"/>
      <c r="AD596" s="20"/>
      <c r="AE596" s="20"/>
      <c r="AF596" s="20"/>
      <c r="AG596" s="20"/>
      <c r="AH596" s="20"/>
      <c r="AI596" s="20"/>
      <c r="AJ596" s="20"/>
      <c r="AK596" s="20"/>
      <c r="AL596" s="20"/>
      <c r="AM596" s="20"/>
      <c r="AN596" s="20"/>
      <c r="AO596" s="20"/>
      <c r="AP596" s="20"/>
      <c r="AQ596" s="20"/>
      <c r="AR596" s="20"/>
      <c r="AS596" s="20"/>
      <c r="AT596" s="20"/>
      <c r="AU596" s="20"/>
    </row>
    <row r="597" spans="1:47" x14ac:dyDescent="0.3">
      <c r="A597" s="20"/>
      <c r="B597" s="20"/>
      <c r="C597" s="20"/>
      <c r="D597" s="20"/>
      <c r="E597" s="20"/>
      <c r="F597" s="20"/>
      <c r="G597" s="20"/>
      <c r="H597" s="20"/>
      <c r="I597" s="20"/>
      <c r="J597" s="20"/>
      <c r="K597" s="20"/>
      <c r="L597" s="20"/>
      <c r="M597" s="20"/>
      <c r="N597" s="20"/>
      <c r="O597" s="20"/>
      <c r="P597" s="20"/>
      <c r="Q597" s="20"/>
      <c r="R597" s="20"/>
      <c r="S597" s="20"/>
      <c r="T597" s="20"/>
      <c r="U597" s="20"/>
      <c r="V597" s="20"/>
      <c r="W597" s="20"/>
      <c r="X597" s="20"/>
      <c r="Y597" s="20"/>
      <c r="Z597" s="20"/>
      <c r="AA597" s="20"/>
      <c r="AB597" s="20"/>
      <c r="AC597" s="20"/>
      <c r="AD597" s="20"/>
      <c r="AE597" s="20"/>
      <c r="AF597" s="20"/>
      <c r="AG597" s="20"/>
      <c r="AH597" s="20"/>
      <c r="AI597" s="20"/>
      <c r="AJ597" s="20"/>
      <c r="AK597" s="20"/>
      <c r="AL597" s="20"/>
      <c r="AM597" s="20"/>
      <c r="AN597" s="20"/>
      <c r="AO597" s="20"/>
      <c r="AP597" s="20"/>
      <c r="AQ597" s="20"/>
      <c r="AR597" s="20"/>
      <c r="AS597" s="20"/>
      <c r="AT597" s="20"/>
      <c r="AU597" s="20"/>
    </row>
    <row r="598" spans="1:47" x14ac:dyDescent="0.3">
      <c r="A598" s="20"/>
      <c r="B598" s="20"/>
      <c r="C598" s="20"/>
      <c r="D598" s="20"/>
      <c r="E598" s="20"/>
      <c r="F598" s="20"/>
      <c r="G598" s="20"/>
      <c r="H598" s="20"/>
      <c r="I598" s="20"/>
      <c r="J598" s="20"/>
      <c r="K598" s="20"/>
      <c r="L598" s="20"/>
      <c r="M598" s="20"/>
      <c r="N598" s="20"/>
      <c r="O598" s="20"/>
      <c r="P598" s="20"/>
      <c r="Q598" s="20"/>
      <c r="R598" s="20"/>
      <c r="S598" s="20"/>
      <c r="T598" s="20"/>
      <c r="U598" s="20"/>
      <c r="V598" s="20"/>
      <c r="W598" s="20"/>
      <c r="X598" s="20"/>
      <c r="Y598" s="20"/>
      <c r="Z598" s="20"/>
      <c r="AA598" s="20"/>
      <c r="AB598" s="20"/>
      <c r="AC598" s="20"/>
      <c r="AD598" s="20"/>
      <c r="AE598" s="20"/>
      <c r="AF598" s="20"/>
      <c r="AG598" s="20"/>
      <c r="AH598" s="20"/>
      <c r="AI598" s="20"/>
      <c r="AJ598" s="20"/>
      <c r="AK598" s="20"/>
      <c r="AL598" s="20"/>
      <c r="AM598" s="20"/>
      <c r="AN598" s="20"/>
      <c r="AO598" s="20"/>
      <c r="AP598" s="20"/>
      <c r="AQ598" s="20"/>
      <c r="AR598" s="20"/>
      <c r="AS598" s="20"/>
      <c r="AT598" s="20"/>
      <c r="AU598" s="20"/>
    </row>
    <row r="599" spans="1:47" x14ac:dyDescent="0.3">
      <c r="A599" s="20"/>
      <c r="B599" s="20"/>
      <c r="C599" s="20"/>
      <c r="D599" s="20"/>
      <c r="E599" s="20"/>
      <c r="F599" s="20"/>
      <c r="G599" s="20"/>
      <c r="H599" s="20"/>
      <c r="I599" s="20"/>
      <c r="J599" s="20"/>
      <c r="K599" s="20"/>
      <c r="L599" s="20"/>
      <c r="M599" s="20"/>
      <c r="N599" s="20"/>
      <c r="O599" s="20"/>
      <c r="P599" s="20"/>
      <c r="Q599" s="20"/>
      <c r="R599" s="20"/>
      <c r="S599" s="20"/>
      <c r="T599" s="20"/>
      <c r="U599" s="20"/>
      <c r="V599" s="20"/>
      <c r="W599" s="20"/>
      <c r="X599" s="20"/>
      <c r="Y599" s="20"/>
      <c r="Z599" s="20"/>
      <c r="AA599" s="20"/>
      <c r="AB599" s="20"/>
      <c r="AC599" s="20"/>
      <c r="AD599" s="20"/>
      <c r="AE599" s="20"/>
      <c r="AF599" s="20"/>
      <c r="AG599" s="20"/>
      <c r="AH599" s="20"/>
      <c r="AI599" s="20"/>
      <c r="AJ599" s="20"/>
      <c r="AK599" s="20"/>
      <c r="AL599" s="20"/>
      <c r="AM599" s="20"/>
      <c r="AN599" s="20"/>
      <c r="AO599" s="20"/>
      <c r="AP599" s="20"/>
      <c r="AQ599" s="20"/>
      <c r="AR599" s="20"/>
      <c r="AS599" s="20"/>
      <c r="AT599" s="20"/>
      <c r="AU599" s="20"/>
    </row>
    <row r="600" spans="1:47" x14ac:dyDescent="0.3">
      <c r="A600" s="20"/>
      <c r="B600" s="20"/>
      <c r="C600" s="20"/>
      <c r="D600" s="20"/>
      <c r="E600" s="20"/>
      <c r="F600" s="20"/>
      <c r="G600" s="20"/>
      <c r="H600" s="20"/>
      <c r="I600" s="20"/>
      <c r="J600" s="20"/>
      <c r="K600" s="20"/>
      <c r="L600" s="20"/>
      <c r="M600" s="20"/>
      <c r="N600" s="20"/>
      <c r="O600" s="20"/>
      <c r="P600" s="20"/>
      <c r="Q600" s="20"/>
      <c r="R600" s="20"/>
      <c r="S600" s="20"/>
      <c r="T600" s="20"/>
      <c r="U600" s="20"/>
      <c r="V600" s="20"/>
      <c r="W600" s="20"/>
      <c r="X600" s="20"/>
      <c r="Y600" s="20"/>
      <c r="Z600" s="20"/>
      <c r="AA600" s="20"/>
      <c r="AB600" s="20"/>
      <c r="AC600" s="20"/>
      <c r="AD600" s="20"/>
      <c r="AE600" s="20"/>
      <c r="AF600" s="20"/>
      <c r="AG600" s="20"/>
      <c r="AH600" s="20"/>
      <c r="AI600" s="20"/>
      <c r="AJ600" s="20"/>
      <c r="AK600" s="20"/>
      <c r="AL600" s="20"/>
      <c r="AM600" s="20"/>
      <c r="AN600" s="20"/>
      <c r="AO600" s="20"/>
      <c r="AP600" s="20"/>
      <c r="AQ600" s="20"/>
      <c r="AR600" s="20"/>
      <c r="AS600" s="20"/>
      <c r="AT600" s="20"/>
      <c r="AU600" s="20"/>
    </row>
    <row r="601" spans="1:47" x14ac:dyDescent="0.3">
      <c r="A601" s="20"/>
      <c r="B601" s="20"/>
      <c r="C601" s="20"/>
      <c r="D601" s="20"/>
      <c r="E601" s="20"/>
      <c r="F601" s="20"/>
      <c r="G601" s="20"/>
      <c r="H601" s="20"/>
      <c r="I601" s="20"/>
      <c r="J601" s="20"/>
      <c r="K601" s="20"/>
      <c r="L601" s="20"/>
      <c r="M601" s="20"/>
      <c r="N601" s="20"/>
      <c r="O601" s="20"/>
      <c r="P601" s="20"/>
      <c r="Q601" s="20"/>
      <c r="R601" s="20"/>
      <c r="S601" s="20"/>
      <c r="T601" s="20"/>
      <c r="U601" s="20"/>
      <c r="V601" s="20"/>
      <c r="W601" s="20"/>
      <c r="X601" s="20"/>
      <c r="Y601" s="20"/>
      <c r="Z601" s="20"/>
      <c r="AA601" s="20"/>
      <c r="AB601" s="20"/>
      <c r="AC601" s="20"/>
      <c r="AD601" s="20"/>
      <c r="AE601" s="20"/>
      <c r="AF601" s="20"/>
      <c r="AG601" s="20"/>
      <c r="AH601" s="20"/>
      <c r="AI601" s="20"/>
      <c r="AJ601" s="20"/>
      <c r="AK601" s="20"/>
      <c r="AL601" s="20"/>
      <c r="AM601" s="20"/>
      <c r="AN601" s="20"/>
      <c r="AO601" s="20"/>
      <c r="AP601" s="20"/>
      <c r="AQ601" s="20"/>
      <c r="AR601" s="20"/>
      <c r="AS601" s="20"/>
      <c r="AT601" s="20"/>
      <c r="AU601" s="20"/>
    </row>
    <row r="602" spans="1:47" x14ac:dyDescent="0.3">
      <c r="A602" s="20"/>
      <c r="B602" s="20"/>
      <c r="C602" s="20"/>
      <c r="D602" s="20"/>
      <c r="E602" s="20"/>
      <c r="F602" s="20"/>
      <c r="G602" s="20"/>
      <c r="H602" s="20"/>
      <c r="I602" s="20"/>
      <c r="J602" s="20"/>
      <c r="K602" s="20"/>
      <c r="L602" s="20"/>
      <c r="M602" s="20"/>
      <c r="N602" s="20"/>
      <c r="O602" s="20"/>
      <c r="P602" s="20"/>
      <c r="Q602" s="20"/>
      <c r="R602" s="20"/>
      <c r="S602" s="20"/>
      <c r="T602" s="20"/>
      <c r="U602" s="20"/>
      <c r="V602" s="20"/>
      <c r="W602" s="20"/>
      <c r="X602" s="20"/>
      <c r="Y602" s="20"/>
      <c r="Z602" s="20"/>
      <c r="AA602" s="20"/>
      <c r="AB602" s="20"/>
      <c r="AC602" s="20"/>
      <c r="AD602" s="20"/>
      <c r="AE602" s="20"/>
      <c r="AF602" s="20"/>
      <c r="AG602" s="20"/>
      <c r="AH602" s="20"/>
      <c r="AI602" s="20"/>
      <c r="AJ602" s="20"/>
      <c r="AK602" s="20"/>
      <c r="AL602" s="20"/>
      <c r="AM602" s="20"/>
      <c r="AN602" s="20"/>
      <c r="AO602" s="20"/>
      <c r="AP602" s="20"/>
      <c r="AQ602" s="20"/>
      <c r="AR602" s="20"/>
      <c r="AS602" s="20"/>
      <c r="AT602" s="20"/>
      <c r="AU602" s="20"/>
    </row>
    <row r="603" spans="1:47" x14ac:dyDescent="0.3">
      <c r="A603" s="20"/>
      <c r="B603" s="20"/>
      <c r="C603" s="20"/>
      <c r="D603" s="20"/>
      <c r="E603" s="20"/>
      <c r="F603" s="20"/>
      <c r="G603" s="20"/>
      <c r="H603" s="20"/>
      <c r="I603" s="20"/>
      <c r="J603" s="20"/>
      <c r="K603" s="20"/>
      <c r="L603" s="20"/>
      <c r="M603" s="20"/>
      <c r="N603" s="20"/>
      <c r="O603" s="20"/>
      <c r="P603" s="20"/>
      <c r="Q603" s="20"/>
      <c r="R603" s="20"/>
      <c r="S603" s="20"/>
      <c r="T603" s="20"/>
      <c r="U603" s="20"/>
      <c r="V603" s="20"/>
      <c r="W603" s="20"/>
      <c r="X603" s="20"/>
      <c r="Y603" s="20"/>
      <c r="Z603" s="20"/>
      <c r="AA603" s="20"/>
      <c r="AB603" s="20"/>
      <c r="AC603" s="20"/>
      <c r="AD603" s="20"/>
      <c r="AE603" s="20"/>
      <c r="AF603" s="20"/>
      <c r="AG603" s="20"/>
      <c r="AH603" s="20"/>
      <c r="AI603" s="20"/>
      <c r="AJ603" s="20"/>
      <c r="AK603" s="20"/>
      <c r="AL603" s="20"/>
      <c r="AM603" s="20"/>
      <c r="AN603" s="20"/>
      <c r="AO603" s="20"/>
      <c r="AP603" s="20"/>
      <c r="AQ603" s="20"/>
      <c r="AR603" s="20"/>
      <c r="AS603" s="20"/>
      <c r="AT603" s="20"/>
      <c r="AU603" s="20"/>
    </row>
    <row r="604" spans="1:47" x14ac:dyDescent="0.3">
      <c r="A604" s="20"/>
      <c r="B604" s="20"/>
      <c r="C604" s="20"/>
      <c r="D604" s="20"/>
      <c r="E604" s="20"/>
      <c r="F604" s="20"/>
      <c r="G604" s="20"/>
      <c r="H604" s="20"/>
      <c r="I604" s="20"/>
      <c r="J604" s="20"/>
      <c r="K604" s="20"/>
      <c r="L604" s="20"/>
      <c r="M604" s="20"/>
      <c r="N604" s="20"/>
      <c r="O604" s="20"/>
      <c r="P604" s="20"/>
      <c r="Q604" s="20"/>
      <c r="R604" s="20"/>
      <c r="S604" s="20"/>
      <c r="T604" s="20"/>
      <c r="U604" s="20"/>
      <c r="V604" s="20"/>
      <c r="W604" s="20"/>
      <c r="X604" s="20"/>
      <c r="Y604" s="20"/>
      <c r="Z604" s="20"/>
      <c r="AA604" s="20"/>
      <c r="AB604" s="20"/>
      <c r="AC604" s="20"/>
      <c r="AD604" s="20"/>
      <c r="AE604" s="20"/>
      <c r="AF604" s="20"/>
      <c r="AG604" s="20"/>
      <c r="AH604" s="20"/>
      <c r="AI604" s="20"/>
      <c r="AJ604" s="20"/>
      <c r="AK604" s="20"/>
      <c r="AL604" s="20"/>
      <c r="AM604" s="20"/>
      <c r="AN604" s="20"/>
      <c r="AO604" s="20"/>
      <c r="AP604" s="20"/>
      <c r="AQ604" s="20"/>
      <c r="AR604" s="20"/>
      <c r="AS604" s="20"/>
      <c r="AT604" s="20"/>
      <c r="AU604" s="20"/>
    </row>
    <row r="605" spans="1:47" x14ac:dyDescent="0.3">
      <c r="A605" s="20"/>
      <c r="B605" s="20"/>
      <c r="C605" s="20"/>
      <c r="D605" s="20"/>
      <c r="E605" s="20"/>
      <c r="F605" s="20"/>
      <c r="G605" s="20"/>
      <c r="H605" s="20"/>
      <c r="I605" s="20"/>
      <c r="J605" s="20"/>
      <c r="K605" s="20"/>
      <c r="L605" s="20"/>
      <c r="M605" s="20"/>
      <c r="N605" s="20"/>
      <c r="O605" s="20"/>
      <c r="P605" s="20"/>
      <c r="Q605" s="20"/>
      <c r="R605" s="20"/>
      <c r="S605" s="20"/>
      <c r="T605" s="20"/>
      <c r="U605" s="20"/>
      <c r="V605" s="20"/>
      <c r="W605" s="20"/>
      <c r="X605" s="20"/>
      <c r="Y605" s="20"/>
      <c r="Z605" s="20"/>
      <c r="AA605" s="20"/>
      <c r="AB605" s="20"/>
      <c r="AC605" s="20"/>
      <c r="AD605" s="20"/>
      <c r="AE605" s="20"/>
      <c r="AF605" s="20"/>
      <c r="AG605" s="20"/>
      <c r="AH605" s="20"/>
      <c r="AI605" s="20"/>
      <c r="AJ605" s="20"/>
      <c r="AK605" s="20"/>
      <c r="AL605" s="20"/>
      <c r="AM605" s="20"/>
      <c r="AN605" s="20"/>
      <c r="AO605" s="20"/>
      <c r="AP605" s="20"/>
      <c r="AQ605" s="20"/>
      <c r="AR605" s="20"/>
      <c r="AS605" s="20"/>
      <c r="AT605" s="20"/>
      <c r="AU605" s="20"/>
    </row>
    <row r="606" spans="1:47" x14ac:dyDescent="0.3">
      <c r="A606" s="20"/>
      <c r="B606" s="20"/>
      <c r="C606" s="20"/>
      <c r="D606" s="20"/>
      <c r="E606" s="20"/>
      <c r="F606" s="20"/>
      <c r="G606" s="20"/>
      <c r="H606" s="20"/>
      <c r="I606" s="20"/>
      <c r="J606" s="20"/>
      <c r="K606" s="20"/>
      <c r="L606" s="20"/>
      <c r="M606" s="20"/>
      <c r="N606" s="20"/>
      <c r="O606" s="20"/>
      <c r="P606" s="20"/>
      <c r="Q606" s="20"/>
      <c r="R606" s="20"/>
      <c r="S606" s="20"/>
      <c r="T606" s="20"/>
      <c r="U606" s="20"/>
      <c r="V606" s="20"/>
      <c r="W606" s="20"/>
      <c r="X606" s="20"/>
      <c r="Y606" s="20"/>
      <c r="Z606" s="20"/>
      <c r="AA606" s="20"/>
      <c r="AB606" s="20"/>
      <c r="AC606" s="20"/>
      <c r="AD606" s="20"/>
      <c r="AE606" s="20"/>
      <c r="AF606" s="20"/>
      <c r="AG606" s="20"/>
      <c r="AH606" s="20"/>
      <c r="AI606" s="20"/>
      <c r="AJ606" s="20"/>
      <c r="AK606" s="20"/>
      <c r="AL606" s="20"/>
      <c r="AM606" s="20"/>
      <c r="AN606" s="20"/>
      <c r="AO606" s="20"/>
      <c r="AP606" s="20"/>
      <c r="AQ606" s="20"/>
      <c r="AR606" s="20"/>
      <c r="AS606" s="20"/>
      <c r="AT606" s="20"/>
      <c r="AU606" s="20"/>
    </row>
    <row r="607" spans="1:47" x14ac:dyDescent="0.3">
      <c r="A607" s="20"/>
      <c r="B607" s="20"/>
      <c r="C607" s="20"/>
      <c r="D607" s="20"/>
      <c r="E607" s="20"/>
      <c r="F607" s="20"/>
      <c r="G607" s="20"/>
      <c r="H607" s="20"/>
      <c r="I607" s="20"/>
      <c r="J607" s="20"/>
      <c r="K607" s="20"/>
      <c r="L607" s="20"/>
      <c r="M607" s="20"/>
      <c r="N607" s="20"/>
      <c r="O607" s="20"/>
      <c r="P607" s="20"/>
      <c r="Q607" s="20"/>
      <c r="R607" s="20"/>
      <c r="S607" s="20"/>
      <c r="T607" s="20"/>
      <c r="U607" s="20"/>
      <c r="V607" s="20"/>
      <c r="W607" s="20"/>
      <c r="X607" s="20"/>
      <c r="Y607" s="20"/>
      <c r="Z607" s="20"/>
      <c r="AA607" s="20"/>
      <c r="AB607" s="20"/>
      <c r="AC607" s="20"/>
      <c r="AD607" s="20"/>
      <c r="AE607" s="20"/>
      <c r="AF607" s="20"/>
      <c r="AG607" s="20"/>
      <c r="AH607" s="20"/>
      <c r="AI607" s="20"/>
      <c r="AJ607" s="20"/>
      <c r="AK607" s="20"/>
      <c r="AL607" s="20"/>
      <c r="AM607" s="20"/>
      <c r="AN607" s="20"/>
      <c r="AO607" s="20"/>
      <c r="AP607" s="20"/>
      <c r="AQ607" s="20"/>
      <c r="AR607" s="20"/>
      <c r="AS607" s="20"/>
      <c r="AT607" s="20"/>
      <c r="AU607" s="20"/>
    </row>
    <row r="608" spans="1:47" x14ac:dyDescent="0.3">
      <c r="A608" s="20"/>
      <c r="B608" s="20"/>
      <c r="C608" s="20"/>
      <c r="D608" s="20"/>
      <c r="E608" s="20"/>
      <c r="F608" s="20"/>
      <c r="G608" s="20"/>
      <c r="H608" s="20"/>
      <c r="I608" s="20"/>
      <c r="J608" s="20"/>
      <c r="K608" s="20"/>
      <c r="L608" s="20"/>
      <c r="M608" s="20"/>
      <c r="N608" s="20"/>
      <c r="O608" s="20"/>
      <c r="P608" s="20"/>
      <c r="Q608" s="20"/>
      <c r="R608" s="20"/>
      <c r="S608" s="20"/>
      <c r="T608" s="20"/>
      <c r="U608" s="20"/>
      <c r="V608" s="20"/>
      <c r="W608" s="20"/>
      <c r="X608" s="20"/>
      <c r="Y608" s="20"/>
      <c r="Z608" s="20"/>
      <c r="AA608" s="20"/>
      <c r="AB608" s="20"/>
      <c r="AC608" s="20"/>
      <c r="AD608" s="20"/>
      <c r="AE608" s="20"/>
      <c r="AF608" s="20"/>
      <c r="AG608" s="20"/>
      <c r="AH608" s="20"/>
      <c r="AI608" s="20"/>
      <c r="AJ608" s="20"/>
      <c r="AK608" s="20"/>
      <c r="AL608" s="20"/>
      <c r="AM608" s="20"/>
      <c r="AN608" s="20"/>
      <c r="AO608" s="20"/>
      <c r="AP608" s="20"/>
      <c r="AQ608" s="20"/>
      <c r="AR608" s="20"/>
      <c r="AS608" s="20"/>
      <c r="AT608" s="20"/>
      <c r="AU608" s="20"/>
    </row>
    <row r="609" spans="1:47" x14ac:dyDescent="0.3">
      <c r="A609" s="20"/>
      <c r="B609" s="20"/>
      <c r="C609" s="20"/>
      <c r="D609" s="20"/>
      <c r="E609" s="20"/>
      <c r="F609" s="20"/>
      <c r="G609" s="20"/>
      <c r="H609" s="20"/>
      <c r="I609" s="20"/>
      <c r="J609" s="20"/>
      <c r="K609" s="20"/>
      <c r="L609" s="20"/>
      <c r="M609" s="20"/>
      <c r="N609" s="20"/>
      <c r="O609" s="20"/>
      <c r="P609" s="20"/>
      <c r="Q609" s="20"/>
      <c r="R609" s="20"/>
      <c r="S609" s="20"/>
      <c r="T609" s="20"/>
      <c r="U609" s="20"/>
      <c r="V609" s="20"/>
      <c r="W609" s="20"/>
      <c r="X609" s="20"/>
      <c r="Y609" s="20"/>
      <c r="Z609" s="20"/>
      <c r="AA609" s="20"/>
      <c r="AB609" s="20"/>
      <c r="AC609" s="20"/>
      <c r="AD609" s="20"/>
      <c r="AE609" s="20"/>
      <c r="AF609" s="20"/>
      <c r="AG609" s="20"/>
      <c r="AH609" s="20"/>
      <c r="AI609" s="20"/>
      <c r="AJ609" s="20"/>
      <c r="AK609" s="20"/>
      <c r="AL609" s="20"/>
      <c r="AM609" s="20"/>
      <c r="AN609" s="20"/>
      <c r="AO609" s="20"/>
      <c r="AP609" s="20"/>
      <c r="AQ609" s="20"/>
      <c r="AR609" s="20"/>
      <c r="AS609" s="20"/>
      <c r="AT609" s="20"/>
      <c r="AU609" s="20"/>
    </row>
    <row r="610" spans="1:47" x14ac:dyDescent="0.3">
      <c r="A610" s="20"/>
      <c r="B610" s="20"/>
      <c r="C610" s="20"/>
      <c r="D610" s="20"/>
      <c r="E610" s="20"/>
      <c r="F610" s="20"/>
      <c r="G610" s="20"/>
      <c r="H610" s="20"/>
      <c r="I610" s="20"/>
      <c r="J610" s="20"/>
      <c r="K610" s="20"/>
      <c r="L610" s="20"/>
      <c r="M610" s="20"/>
      <c r="N610" s="20"/>
      <c r="O610" s="20"/>
      <c r="P610" s="20"/>
      <c r="Q610" s="20"/>
      <c r="R610" s="20"/>
      <c r="S610" s="20"/>
      <c r="T610" s="20"/>
      <c r="U610" s="20"/>
      <c r="V610" s="20"/>
      <c r="W610" s="20"/>
      <c r="X610" s="20"/>
      <c r="Y610" s="20"/>
      <c r="Z610" s="20"/>
      <c r="AA610" s="20"/>
      <c r="AB610" s="20"/>
      <c r="AC610" s="20"/>
      <c r="AD610" s="20"/>
      <c r="AE610" s="20"/>
      <c r="AF610" s="20"/>
      <c r="AG610" s="20"/>
      <c r="AH610" s="20"/>
      <c r="AI610" s="20"/>
      <c r="AJ610" s="20"/>
      <c r="AK610" s="20"/>
      <c r="AL610" s="20"/>
      <c r="AM610" s="20"/>
      <c r="AN610" s="20"/>
      <c r="AO610" s="20"/>
      <c r="AP610" s="20"/>
      <c r="AQ610" s="20"/>
      <c r="AR610" s="20"/>
      <c r="AS610" s="20"/>
      <c r="AT610" s="20"/>
      <c r="AU610" s="20"/>
    </row>
    <row r="611" spans="1:47" x14ac:dyDescent="0.3">
      <c r="A611" s="20"/>
      <c r="B611" s="20"/>
      <c r="C611" s="20"/>
      <c r="D611" s="20"/>
      <c r="E611" s="20"/>
      <c r="F611" s="20"/>
      <c r="G611" s="20"/>
      <c r="H611" s="20"/>
      <c r="I611" s="20"/>
      <c r="J611" s="20"/>
      <c r="K611" s="20"/>
      <c r="L611" s="20"/>
      <c r="M611" s="20"/>
      <c r="N611" s="20"/>
      <c r="O611" s="20"/>
      <c r="P611" s="20"/>
      <c r="Q611" s="20"/>
      <c r="R611" s="20"/>
      <c r="S611" s="20"/>
      <c r="T611" s="20"/>
      <c r="U611" s="20"/>
      <c r="V611" s="20"/>
      <c r="W611" s="20"/>
      <c r="X611" s="20"/>
      <c r="Y611" s="20"/>
      <c r="Z611" s="20"/>
      <c r="AA611" s="20"/>
      <c r="AB611" s="20"/>
      <c r="AC611" s="20"/>
      <c r="AD611" s="20"/>
      <c r="AE611" s="20"/>
      <c r="AF611" s="20"/>
      <c r="AG611" s="20"/>
      <c r="AH611" s="20"/>
      <c r="AI611" s="20"/>
      <c r="AJ611" s="20"/>
      <c r="AK611" s="20"/>
      <c r="AL611" s="20"/>
      <c r="AM611" s="20"/>
      <c r="AN611" s="20"/>
      <c r="AO611" s="20"/>
      <c r="AP611" s="20"/>
      <c r="AQ611" s="20"/>
      <c r="AR611" s="20"/>
      <c r="AS611" s="20"/>
      <c r="AT611" s="20"/>
      <c r="AU611" s="20"/>
    </row>
    <row r="612" spans="1:47" x14ac:dyDescent="0.3">
      <c r="A612" s="20"/>
      <c r="B612" s="20"/>
      <c r="C612" s="20"/>
      <c r="D612" s="20"/>
      <c r="E612" s="20"/>
      <c r="F612" s="20"/>
      <c r="G612" s="20"/>
      <c r="H612" s="20"/>
      <c r="I612" s="20"/>
      <c r="J612" s="20"/>
      <c r="K612" s="20"/>
      <c r="L612" s="20"/>
      <c r="M612" s="20"/>
      <c r="N612" s="20"/>
      <c r="O612" s="20"/>
      <c r="P612" s="20"/>
      <c r="Q612" s="20"/>
      <c r="R612" s="20"/>
      <c r="S612" s="20"/>
      <c r="T612" s="20"/>
      <c r="U612" s="20"/>
      <c r="V612" s="20"/>
      <c r="W612" s="20"/>
      <c r="X612" s="20"/>
      <c r="Y612" s="20"/>
      <c r="Z612" s="20"/>
      <c r="AA612" s="20"/>
      <c r="AB612" s="20"/>
      <c r="AC612" s="20"/>
      <c r="AD612" s="20"/>
      <c r="AE612" s="20"/>
      <c r="AF612" s="20"/>
      <c r="AG612" s="20"/>
      <c r="AH612" s="20"/>
      <c r="AI612" s="20"/>
      <c r="AJ612" s="20"/>
      <c r="AK612" s="20"/>
      <c r="AL612" s="20"/>
      <c r="AM612" s="20"/>
      <c r="AN612" s="20"/>
      <c r="AO612" s="20"/>
      <c r="AP612" s="20"/>
      <c r="AQ612" s="20"/>
      <c r="AR612" s="20"/>
      <c r="AS612" s="20"/>
      <c r="AT612" s="20"/>
      <c r="AU612" s="20"/>
    </row>
    <row r="613" spans="1:47" x14ac:dyDescent="0.3">
      <c r="A613" s="20"/>
      <c r="B613" s="20"/>
      <c r="C613" s="20"/>
      <c r="D613" s="20"/>
      <c r="E613" s="20"/>
      <c r="F613" s="20"/>
      <c r="G613" s="20"/>
      <c r="H613" s="20"/>
      <c r="I613" s="20"/>
      <c r="J613" s="20"/>
      <c r="K613" s="20"/>
      <c r="L613" s="20"/>
      <c r="M613" s="20"/>
      <c r="N613" s="20"/>
      <c r="O613" s="20"/>
      <c r="P613" s="20"/>
      <c r="Q613" s="20"/>
      <c r="R613" s="20"/>
      <c r="S613" s="20"/>
      <c r="T613" s="20"/>
      <c r="U613" s="20"/>
      <c r="V613" s="20"/>
      <c r="W613" s="20"/>
      <c r="X613" s="20"/>
      <c r="Y613" s="20"/>
      <c r="Z613" s="20"/>
      <c r="AA613" s="20"/>
      <c r="AB613" s="20"/>
      <c r="AC613" s="20"/>
      <c r="AD613" s="20"/>
      <c r="AE613" s="20"/>
      <c r="AF613" s="20"/>
      <c r="AG613" s="20"/>
      <c r="AH613" s="20"/>
      <c r="AI613" s="20"/>
      <c r="AJ613" s="20"/>
      <c r="AK613" s="20"/>
      <c r="AL613" s="20"/>
      <c r="AM613" s="20"/>
      <c r="AN613" s="20"/>
      <c r="AO613" s="20"/>
      <c r="AP613" s="20"/>
      <c r="AQ613" s="20"/>
      <c r="AR613" s="20"/>
      <c r="AS613" s="20"/>
      <c r="AT613" s="20"/>
      <c r="AU613" s="20"/>
    </row>
    <row r="614" spans="1:47" x14ac:dyDescent="0.3">
      <c r="A614" s="20"/>
      <c r="B614" s="20"/>
      <c r="C614" s="20"/>
      <c r="D614" s="20"/>
      <c r="E614" s="20"/>
      <c r="F614" s="20"/>
      <c r="G614" s="20"/>
      <c r="H614" s="20"/>
      <c r="I614" s="20"/>
      <c r="J614" s="20"/>
      <c r="K614" s="20"/>
      <c r="L614" s="20"/>
      <c r="M614" s="20"/>
      <c r="N614" s="20"/>
      <c r="O614" s="20"/>
      <c r="P614" s="20"/>
      <c r="Q614" s="20"/>
      <c r="R614" s="20"/>
      <c r="S614" s="20"/>
      <c r="T614" s="20"/>
      <c r="U614" s="20"/>
      <c r="V614" s="20"/>
      <c r="W614" s="20"/>
      <c r="X614" s="20"/>
      <c r="Y614" s="20"/>
      <c r="Z614" s="20"/>
      <c r="AA614" s="20"/>
      <c r="AB614" s="20"/>
      <c r="AC614" s="20"/>
      <c r="AD614" s="20"/>
      <c r="AE614" s="20"/>
      <c r="AF614" s="20"/>
      <c r="AG614" s="20"/>
      <c r="AH614" s="20"/>
      <c r="AI614" s="20"/>
      <c r="AJ614" s="20"/>
      <c r="AK614" s="20"/>
      <c r="AL614" s="20"/>
      <c r="AM614" s="20"/>
      <c r="AN614" s="20"/>
      <c r="AO614" s="20"/>
      <c r="AP614" s="20"/>
      <c r="AQ614" s="20"/>
      <c r="AR614" s="20"/>
      <c r="AS614" s="20"/>
      <c r="AT614" s="20"/>
      <c r="AU614" s="20"/>
    </row>
    <row r="615" spans="1:47" x14ac:dyDescent="0.3">
      <c r="A615" s="20"/>
      <c r="B615" s="20"/>
      <c r="C615" s="20"/>
      <c r="D615" s="20"/>
      <c r="E615" s="20"/>
      <c r="F615" s="20"/>
      <c r="G615" s="20"/>
      <c r="H615" s="20"/>
      <c r="I615" s="20"/>
      <c r="J615" s="20"/>
      <c r="K615" s="20"/>
      <c r="L615" s="20"/>
      <c r="M615" s="20"/>
      <c r="N615" s="20"/>
      <c r="O615" s="20"/>
      <c r="P615" s="20"/>
      <c r="Q615" s="20"/>
      <c r="R615" s="20"/>
      <c r="S615" s="20"/>
      <c r="T615" s="20"/>
      <c r="U615" s="20"/>
      <c r="V615" s="20"/>
      <c r="W615" s="20"/>
      <c r="X615" s="20"/>
      <c r="Y615" s="20"/>
      <c r="Z615" s="20"/>
      <c r="AA615" s="20"/>
      <c r="AB615" s="20"/>
      <c r="AC615" s="20"/>
      <c r="AD615" s="20"/>
      <c r="AE615" s="20"/>
      <c r="AF615" s="20"/>
      <c r="AG615" s="20"/>
      <c r="AH615" s="20"/>
      <c r="AI615" s="20"/>
      <c r="AJ615" s="20"/>
      <c r="AK615" s="20"/>
      <c r="AL615" s="20"/>
      <c r="AM615" s="20"/>
      <c r="AN615" s="20"/>
      <c r="AO615" s="20"/>
      <c r="AP615" s="20"/>
      <c r="AQ615" s="20"/>
      <c r="AR615" s="20"/>
      <c r="AS615" s="20"/>
      <c r="AT615" s="20"/>
      <c r="AU615" s="20"/>
    </row>
    <row r="616" spans="1:47" x14ac:dyDescent="0.3">
      <c r="A616" s="20"/>
      <c r="B616" s="20"/>
      <c r="C616" s="20"/>
      <c r="D616" s="20"/>
      <c r="E616" s="20"/>
      <c r="F616" s="20"/>
      <c r="G616" s="20"/>
      <c r="H616" s="20"/>
      <c r="I616" s="20"/>
      <c r="J616" s="20"/>
      <c r="K616" s="20"/>
      <c r="L616" s="20"/>
      <c r="M616" s="20"/>
      <c r="N616" s="20"/>
      <c r="O616" s="20"/>
      <c r="P616" s="20"/>
      <c r="Q616" s="20"/>
      <c r="R616" s="20"/>
      <c r="S616" s="20"/>
      <c r="T616" s="20"/>
      <c r="U616" s="20"/>
      <c r="V616" s="20"/>
      <c r="W616" s="20"/>
      <c r="X616" s="20"/>
      <c r="Y616" s="20"/>
      <c r="Z616" s="20"/>
      <c r="AA616" s="20"/>
      <c r="AB616" s="20"/>
      <c r="AC616" s="20"/>
      <c r="AD616" s="20"/>
      <c r="AE616" s="20"/>
      <c r="AF616" s="20"/>
      <c r="AG616" s="20"/>
      <c r="AH616" s="20"/>
      <c r="AI616" s="20"/>
      <c r="AJ616" s="20"/>
      <c r="AK616" s="20"/>
      <c r="AL616" s="20"/>
      <c r="AM616" s="20"/>
      <c r="AN616" s="20"/>
      <c r="AO616" s="20"/>
      <c r="AP616" s="20"/>
      <c r="AQ616" s="20"/>
      <c r="AR616" s="20"/>
      <c r="AS616" s="20"/>
      <c r="AT616" s="20"/>
      <c r="AU616" s="20"/>
    </row>
    <row r="617" spans="1:47" x14ac:dyDescent="0.3">
      <c r="A617" s="20"/>
      <c r="B617" s="20"/>
      <c r="C617" s="20"/>
      <c r="D617" s="20"/>
      <c r="E617" s="20"/>
      <c r="F617" s="20"/>
      <c r="G617" s="20"/>
      <c r="H617" s="20"/>
      <c r="I617" s="20"/>
      <c r="J617" s="20"/>
      <c r="K617" s="20"/>
      <c r="L617" s="20"/>
      <c r="M617" s="20"/>
      <c r="N617" s="20"/>
      <c r="O617" s="20"/>
      <c r="P617" s="20"/>
      <c r="Q617" s="20"/>
      <c r="R617" s="20"/>
      <c r="S617" s="20"/>
      <c r="T617" s="20"/>
      <c r="U617" s="20"/>
      <c r="V617" s="20"/>
      <c r="W617" s="20"/>
      <c r="X617" s="20"/>
      <c r="Y617" s="20"/>
      <c r="Z617" s="20"/>
      <c r="AA617" s="20"/>
      <c r="AB617" s="20"/>
      <c r="AC617" s="20"/>
      <c r="AD617" s="20"/>
      <c r="AE617" s="20"/>
      <c r="AF617" s="20"/>
      <c r="AG617" s="20"/>
      <c r="AH617" s="20"/>
      <c r="AI617" s="20"/>
      <c r="AJ617" s="20"/>
      <c r="AK617" s="20"/>
      <c r="AL617" s="20"/>
      <c r="AM617" s="20"/>
      <c r="AN617" s="20"/>
      <c r="AO617" s="20"/>
      <c r="AP617" s="20"/>
      <c r="AQ617" s="20"/>
      <c r="AR617" s="20"/>
      <c r="AS617" s="20"/>
      <c r="AT617" s="20"/>
      <c r="AU617" s="20"/>
    </row>
    <row r="618" spans="1:47" x14ac:dyDescent="0.3">
      <c r="A618" s="20"/>
      <c r="B618" s="20"/>
      <c r="C618" s="20"/>
      <c r="D618" s="20"/>
      <c r="E618" s="20"/>
      <c r="F618" s="20"/>
      <c r="G618" s="20"/>
      <c r="H618" s="20"/>
      <c r="I618" s="20"/>
      <c r="J618" s="20"/>
      <c r="K618" s="20"/>
      <c r="L618" s="20"/>
      <c r="M618" s="20"/>
      <c r="N618" s="20"/>
      <c r="O618" s="20"/>
      <c r="P618" s="20"/>
      <c r="Q618" s="20"/>
      <c r="R618" s="20"/>
      <c r="S618" s="20"/>
      <c r="T618" s="20"/>
      <c r="U618" s="20"/>
      <c r="V618" s="20"/>
      <c r="W618" s="20"/>
      <c r="X618" s="20"/>
      <c r="Y618" s="20"/>
      <c r="Z618" s="20"/>
      <c r="AA618" s="20"/>
      <c r="AB618" s="20"/>
      <c r="AC618" s="20"/>
      <c r="AD618" s="20"/>
      <c r="AE618" s="20"/>
      <c r="AF618" s="20"/>
      <c r="AG618" s="20"/>
      <c r="AH618" s="20"/>
      <c r="AI618" s="20"/>
      <c r="AJ618" s="20"/>
      <c r="AK618" s="20"/>
      <c r="AL618" s="20"/>
      <c r="AM618" s="20"/>
      <c r="AN618" s="20"/>
      <c r="AO618" s="20"/>
      <c r="AP618" s="20"/>
      <c r="AQ618" s="20"/>
      <c r="AR618" s="20"/>
      <c r="AS618" s="20"/>
      <c r="AT618" s="20"/>
      <c r="AU618" s="20"/>
    </row>
    <row r="619" spans="1:47" x14ac:dyDescent="0.3">
      <c r="A619" s="20"/>
      <c r="B619" s="20"/>
      <c r="C619" s="20"/>
      <c r="D619" s="20"/>
      <c r="E619" s="20"/>
      <c r="F619" s="20"/>
      <c r="G619" s="20"/>
      <c r="H619" s="20"/>
      <c r="I619" s="20"/>
      <c r="J619" s="20"/>
      <c r="K619" s="20"/>
      <c r="L619" s="20"/>
      <c r="M619" s="20"/>
      <c r="N619" s="20"/>
      <c r="O619" s="20"/>
      <c r="P619" s="20"/>
      <c r="Q619" s="20"/>
      <c r="R619" s="20"/>
      <c r="S619" s="20"/>
      <c r="T619" s="20"/>
      <c r="U619" s="20"/>
      <c r="V619" s="20"/>
      <c r="W619" s="20"/>
      <c r="X619" s="20"/>
      <c r="Y619" s="20"/>
      <c r="Z619" s="20"/>
      <c r="AA619" s="20"/>
      <c r="AB619" s="20"/>
      <c r="AC619" s="20"/>
      <c r="AD619" s="20"/>
      <c r="AE619" s="20"/>
      <c r="AF619" s="20"/>
      <c r="AG619" s="20"/>
      <c r="AH619" s="20"/>
      <c r="AI619" s="20"/>
      <c r="AJ619" s="20"/>
      <c r="AK619" s="20"/>
      <c r="AL619" s="20"/>
      <c r="AM619" s="20"/>
      <c r="AN619" s="20"/>
      <c r="AO619" s="20"/>
      <c r="AP619" s="20"/>
      <c r="AQ619" s="20"/>
      <c r="AR619" s="20"/>
      <c r="AS619" s="20"/>
      <c r="AT619" s="20"/>
      <c r="AU619" s="20"/>
    </row>
    <row r="620" spans="1:47" x14ac:dyDescent="0.3">
      <c r="A620" s="20"/>
      <c r="B620" s="20"/>
      <c r="C620" s="20"/>
      <c r="D620" s="20"/>
      <c r="E620" s="20"/>
      <c r="F620" s="20"/>
      <c r="G620" s="20"/>
      <c r="H620" s="20"/>
      <c r="I620" s="20"/>
      <c r="J620" s="20"/>
      <c r="K620" s="20"/>
      <c r="L620" s="20"/>
      <c r="M620" s="20"/>
      <c r="N620" s="20"/>
      <c r="O620" s="20"/>
      <c r="P620" s="20"/>
      <c r="Q620" s="20"/>
      <c r="R620" s="20"/>
      <c r="S620" s="20"/>
      <c r="T620" s="20"/>
      <c r="U620" s="20"/>
      <c r="V620" s="20"/>
      <c r="W620" s="20"/>
      <c r="X620" s="20"/>
      <c r="Y620" s="20"/>
      <c r="Z620" s="20"/>
      <c r="AA620" s="20"/>
      <c r="AB620" s="20"/>
      <c r="AC620" s="20"/>
      <c r="AD620" s="20"/>
      <c r="AE620" s="20"/>
      <c r="AF620" s="20"/>
      <c r="AG620" s="20"/>
      <c r="AH620" s="20"/>
      <c r="AI620" s="20"/>
      <c r="AJ620" s="20"/>
      <c r="AK620" s="20"/>
      <c r="AL620" s="20"/>
      <c r="AM620" s="20"/>
      <c r="AN620" s="20"/>
      <c r="AO620" s="20"/>
      <c r="AP620" s="20"/>
      <c r="AQ620" s="20"/>
      <c r="AR620" s="20"/>
      <c r="AS620" s="20"/>
      <c r="AT620" s="20"/>
      <c r="AU620" s="20"/>
    </row>
    <row r="621" spans="1:47" x14ac:dyDescent="0.3">
      <c r="A621" s="20"/>
      <c r="B621" s="20"/>
      <c r="C621" s="20"/>
      <c r="D621" s="20"/>
      <c r="E621" s="20"/>
      <c r="F621" s="20"/>
      <c r="G621" s="20"/>
      <c r="H621" s="20"/>
      <c r="I621" s="20"/>
      <c r="J621" s="20"/>
      <c r="K621" s="20"/>
      <c r="L621" s="20"/>
      <c r="M621" s="20"/>
      <c r="N621" s="20"/>
      <c r="O621" s="20"/>
      <c r="P621" s="20"/>
      <c r="Q621" s="20"/>
      <c r="R621" s="20"/>
      <c r="S621" s="20"/>
      <c r="T621" s="20"/>
      <c r="U621" s="20"/>
      <c r="V621" s="20"/>
      <c r="W621" s="20"/>
      <c r="X621" s="20"/>
      <c r="Y621" s="20"/>
      <c r="Z621" s="20"/>
      <c r="AA621" s="20"/>
      <c r="AB621" s="20"/>
      <c r="AC621" s="20"/>
      <c r="AD621" s="20"/>
      <c r="AE621" s="20"/>
      <c r="AF621" s="20"/>
      <c r="AG621" s="20"/>
      <c r="AH621" s="20"/>
      <c r="AI621" s="20"/>
      <c r="AJ621" s="20"/>
      <c r="AK621" s="20"/>
      <c r="AL621" s="20"/>
      <c r="AM621" s="20"/>
      <c r="AN621" s="20"/>
      <c r="AO621" s="20"/>
      <c r="AP621" s="20"/>
      <c r="AQ621" s="20"/>
      <c r="AR621" s="20"/>
      <c r="AS621" s="20"/>
      <c r="AT621" s="20"/>
      <c r="AU621" s="20"/>
    </row>
    <row r="622" spans="1:47" x14ac:dyDescent="0.3">
      <c r="A622" s="20"/>
      <c r="B622" s="20"/>
      <c r="C622" s="20"/>
      <c r="D622" s="20"/>
      <c r="E622" s="20"/>
      <c r="F622" s="20"/>
      <c r="G622" s="20"/>
      <c r="H622" s="20"/>
      <c r="I622" s="20"/>
      <c r="J622" s="20"/>
      <c r="K622" s="20"/>
      <c r="L622" s="20"/>
      <c r="M622" s="20"/>
      <c r="N622" s="20"/>
      <c r="O622" s="20"/>
      <c r="P622" s="20"/>
      <c r="Q622" s="20"/>
      <c r="R622" s="20"/>
      <c r="S622" s="20"/>
      <c r="T622" s="20"/>
      <c r="U622" s="20"/>
      <c r="V622" s="20"/>
      <c r="W622" s="20"/>
      <c r="X622" s="20"/>
      <c r="Y622" s="20"/>
      <c r="Z622" s="20"/>
      <c r="AA622" s="20"/>
      <c r="AB622" s="20"/>
      <c r="AC622" s="20"/>
      <c r="AD622" s="20"/>
      <c r="AE622" s="20"/>
      <c r="AF622" s="20"/>
      <c r="AG622" s="20"/>
      <c r="AH622" s="20"/>
      <c r="AI622" s="20"/>
      <c r="AJ622" s="20"/>
      <c r="AK622" s="20"/>
      <c r="AL622" s="20"/>
      <c r="AM622" s="20"/>
      <c r="AN622" s="20"/>
      <c r="AO622" s="20"/>
      <c r="AP622" s="20"/>
      <c r="AQ622" s="20"/>
      <c r="AR622" s="20"/>
      <c r="AS622" s="20"/>
      <c r="AT622" s="20"/>
      <c r="AU622" s="20"/>
    </row>
    <row r="623" spans="1:47" x14ac:dyDescent="0.3">
      <c r="A623" s="20"/>
      <c r="B623" s="20"/>
      <c r="C623" s="20"/>
      <c r="D623" s="20"/>
      <c r="E623" s="20"/>
      <c r="F623" s="20"/>
      <c r="G623" s="20"/>
      <c r="H623" s="20"/>
      <c r="I623" s="20"/>
      <c r="J623" s="20"/>
      <c r="K623" s="20"/>
      <c r="L623" s="20"/>
      <c r="M623" s="20"/>
      <c r="N623" s="20"/>
      <c r="O623" s="20"/>
      <c r="P623" s="20"/>
      <c r="Q623" s="20"/>
      <c r="R623" s="20"/>
      <c r="S623" s="20"/>
      <c r="T623" s="20"/>
      <c r="U623" s="20"/>
      <c r="V623" s="20"/>
      <c r="W623" s="20"/>
      <c r="X623" s="20"/>
      <c r="Y623" s="20"/>
      <c r="Z623" s="20"/>
      <c r="AA623" s="20"/>
      <c r="AB623" s="20"/>
      <c r="AC623" s="20"/>
      <c r="AD623" s="20"/>
      <c r="AE623" s="20"/>
      <c r="AF623" s="20"/>
      <c r="AG623" s="20"/>
      <c r="AH623" s="20"/>
      <c r="AI623" s="20"/>
      <c r="AJ623" s="20"/>
      <c r="AK623" s="20"/>
      <c r="AL623" s="20"/>
      <c r="AM623" s="20"/>
      <c r="AN623" s="20"/>
      <c r="AO623" s="20"/>
      <c r="AP623" s="20"/>
      <c r="AQ623" s="20"/>
      <c r="AR623" s="20"/>
      <c r="AS623" s="20"/>
      <c r="AT623" s="20"/>
      <c r="AU623" s="20"/>
    </row>
    <row r="624" spans="1:47" x14ac:dyDescent="0.3">
      <c r="A624" s="20"/>
      <c r="B624" s="20"/>
      <c r="C624" s="20"/>
      <c r="D624" s="20"/>
      <c r="E624" s="20"/>
      <c r="F624" s="20"/>
      <c r="G624" s="20"/>
      <c r="H624" s="20"/>
      <c r="I624" s="20"/>
      <c r="J624" s="20"/>
      <c r="K624" s="20"/>
      <c r="L624" s="20"/>
      <c r="M624" s="20"/>
      <c r="N624" s="20"/>
      <c r="O624" s="20"/>
      <c r="P624" s="20"/>
      <c r="Q624" s="20"/>
      <c r="R624" s="20"/>
      <c r="S624" s="20"/>
      <c r="T624" s="20"/>
      <c r="U624" s="20"/>
      <c r="V624" s="20"/>
      <c r="W624" s="20"/>
      <c r="X624" s="20"/>
      <c r="Y624" s="20"/>
      <c r="Z624" s="20"/>
      <c r="AA624" s="20"/>
      <c r="AB624" s="20"/>
      <c r="AC624" s="20"/>
      <c r="AD624" s="20"/>
      <c r="AE624" s="20"/>
      <c r="AF624" s="20"/>
      <c r="AG624" s="20"/>
      <c r="AH624" s="20"/>
      <c r="AI624" s="20"/>
      <c r="AJ624" s="20"/>
      <c r="AK624" s="20"/>
      <c r="AL624" s="20"/>
      <c r="AM624" s="20"/>
      <c r="AN624" s="20"/>
      <c r="AO624" s="20"/>
      <c r="AP624" s="20"/>
      <c r="AQ624" s="20"/>
      <c r="AR624" s="20"/>
      <c r="AS624" s="20"/>
      <c r="AT624" s="20"/>
      <c r="AU624" s="20"/>
    </row>
    <row r="625" spans="1:47" x14ac:dyDescent="0.3">
      <c r="A625" s="20"/>
      <c r="B625" s="20"/>
      <c r="C625" s="20"/>
      <c r="D625" s="20"/>
      <c r="E625" s="20"/>
      <c r="F625" s="20"/>
      <c r="G625" s="20"/>
      <c r="H625" s="20"/>
      <c r="I625" s="20"/>
      <c r="J625" s="20"/>
      <c r="K625" s="20"/>
      <c r="L625" s="20"/>
      <c r="M625" s="20"/>
      <c r="N625" s="20"/>
      <c r="O625" s="20"/>
      <c r="P625" s="20"/>
      <c r="Q625" s="20"/>
      <c r="R625" s="20"/>
      <c r="S625" s="20"/>
      <c r="T625" s="20"/>
      <c r="U625" s="20"/>
      <c r="V625" s="20"/>
      <c r="W625" s="20"/>
      <c r="X625" s="20"/>
      <c r="Y625" s="20"/>
      <c r="Z625" s="20"/>
      <c r="AA625" s="20"/>
      <c r="AB625" s="20"/>
      <c r="AC625" s="20"/>
      <c r="AD625" s="20"/>
      <c r="AE625" s="20"/>
      <c r="AF625" s="20"/>
      <c r="AG625" s="20"/>
      <c r="AH625" s="20"/>
      <c r="AI625" s="20"/>
      <c r="AJ625" s="20"/>
      <c r="AK625" s="20"/>
      <c r="AL625" s="20"/>
      <c r="AM625" s="20"/>
      <c r="AN625" s="20"/>
      <c r="AO625" s="20"/>
      <c r="AP625" s="20"/>
      <c r="AQ625" s="20"/>
      <c r="AR625" s="20"/>
      <c r="AS625" s="20"/>
      <c r="AT625" s="20"/>
      <c r="AU625" s="20"/>
    </row>
    <row r="626" spans="1:47" x14ac:dyDescent="0.3">
      <c r="A626" s="20"/>
      <c r="B626" s="20"/>
      <c r="C626" s="20"/>
      <c r="D626" s="20"/>
      <c r="E626" s="20"/>
      <c r="F626" s="20"/>
      <c r="G626" s="20"/>
      <c r="H626" s="20"/>
      <c r="I626" s="20"/>
      <c r="J626" s="20"/>
      <c r="K626" s="20"/>
      <c r="L626" s="20"/>
      <c r="M626" s="20"/>
      <c r="N626" s="20"/>
      <c r="O626" s="20"/>
      <c r="P626" s="20"/>
      <c r="Q626" s="20"/>
      <c r="R626" s="20"/>
      <c r="S626" s="20"/>
      <c r="T626" s="20"/>
      <c r="U626" s="20"/>
      <c r="V626" s="20"/>
      <c r="W626" s="20"/>
      <c r="X626" s="20"/>
      <c r="Y626" s="20"/>
      <c r="Z626" s="20"/>
      <c r="AA626" s="20"/>
      <c r="AB626" s="20"/>
      <c r="AC626" s="20"/>
      <c r="AD626" s="20"/>
      <c r="AE626" s="20"/>
      <c r="AF626" s="20"/>
      <c r="AG626" s="20"/>
      <c r="AH626" s="20"/>
      <c r="AI626" s="20"/>
      <c r="AJ626" s="20"/>
      <c r="AK626" s="20"/>
      <c r="AL626" s="20"/>
      <c r="AM626" s="20"/>
      <c r="AN626" s="20"/>
      <c r="AO626" s="20"/>
      <c r="AP626" s="20"/>
      <c r="AQ626" s="20"/>
      <c r="AR626" s="20"/>
      <c r="AS626" s="20"/>
      <c r="AT626" s="20"/>
      <c r="AU626" s="20"/>
    </row>
    <row r="627" spans="1:47" x14ac:dyDescent="0.3">
      <c r="A627" s="20"/>
      <c r="B627" s="20"/>
      <c r="C627" s="20"/>
      <c r="D627" s="20"/>
      <c r="E627" s="20"/>
      <c r="F627" s="20"/>
      <c r="G627" s="20"/>
      <c r="H627" s="20"/>
      <c r="I627" s="20"/>
      <c r="J627" s="20"/>
      <c r="K627" s="20"/>
      <c r="L627" s="20"/>
      <c r="M627" s="20"/>
      <c r="N627" s="20"/>
      <c r="O627" s="20"/>
      <c r="P627" s="20"/>
      <c r="Q627" s="20"/>
      <c r="R627" s="20"/>
      <c r="S627" s="20"/>
      <c r="T627" s="20"/>
      <c r="U627" s="20"/>
      <c r="V627" s="20"/>
      <c r="W627" s="20"/>
      <c r="X627" s="20"/>
      <c r="Y627" s="20"/>
      <c r="Z627" s="20"/>
      <c r="AA627" s="20"/>
      <c r="AB627" s="20"/>
      <c r="AC627" s="20"/>
      <c r="AD627" s="20"/>
      <c r="AE627" s="20"/>
      <c r="AF627" s="20"/>
      <c r="AG627" s="20"/>
      <c r="AH627" s="20"/>
      <c r="AI627" s="20"/>
      <c r="AJ627" s="20"/>
      <c r="AK627" s="20"/>
      <c r="AL627" s="20"/>
      <c r="AM627" s="20"/>
      <c r="AN627" s="20"/>
      <c r="AO627" s="20"/>
      <c r="AP627" s="20"/>
      <c r="AQ627" s="20"/>
      <c r="AR627" s="20"/>
      <c r="AS627" s="20"/>
      <c r="AT627" s="20"/>
      <c r="AU627" s="20"/>
    </row>
    <row r="628" spans="1:47" x14ac:dyDescent="0.3">
      <c r="A628" s="20"/>
      <c r="B628" s="20"/>
      <c r="C628" s="20"/>
      <c r="D628" s="20"/>
      <c r="E628" s="20"/>
      <c r="F628" s="20"/>
      <c r="G628" s="20"/>
      <c r="H628" s="20"/>
      <c r="I628" s="20"/>
      <c r="J628" s="20"/>
      <c r="K628" s="20"/>
      <c r="L628" s="20"/>
      <c r="M628" s="20"/>
      <c r="N628" s="20"/>
      <c r="O628" s="20"/>
      <c r="P628" s="20"/>
      <c r="Q628" s="20"/>
      <c r="R628" s="20"/>
      <c r="S628" s="20"/>
      <c r="T628" s="20"/>
      <c r="U628" s="20"/>
      <c r="V628" s="20"/>
      <c r="W628" s="20"/>
      <c r="X628" s="20"/>
      <c r="Y628" s="20"/>
      <c r="Z628" s="20"/>
      <c r="AA628" s="20"/>
      <c r="AB628" s="20"/>
      <c r="AC628" s="20"/>
      <c r="AD628" s="20"/>
      <c r="AE628" s="20"/>
      <c r="AF628" s="20"/>
      <c r="AG628" s="20"/>
      <c r="AH628" s="20"/>
      <c r="AI628" s="20"/>
      <c r="AJ628" s="20"/>
      <c r="AK628" s="20"/>
      <c r="AL628" s="20"/>
      <c r="AM628" s="20"/>
      <c r="AN628" s="20"/>
      <c r="AO628" s="20"/>
      <c r="AP628" s="20"/>
      <c r="AQ628" s="20"/>
      <c r="AR628" s="20"/>
      <c r="AS628" s="20"/>
      <c r="AT628" s="20"/>
      <c r="AU628" s="20"/>
    </row>
    <row r="629" spans="1:47" x14ac:dyDescent="0.3">
      <c r="A629" s="20"/>
      <c r="B629" s="20"/>
      <c r="C629" s="20"/>
      <c r="D629" s="20"/>
      <c r="E629" s="20"/>
      <c r="F629" s="20"/>
      <c r="G629" s="20"/>
      <c r="H629" s="20"/>
      <c r="I629" s="20"/>
      <c r="J629" s="20"/>
      <c r="K629" s="20"/>
      <c r="L629" s="20"/>
      <c r="M629" s="20"/>
      <c r="N629" s="20"/>
      <c r="O629" s="20"/>
      <c r="P629" s="20"/>
      <c r="Q629" s="20"/>
      <c r="R629" s="20"/>
      <c r="S629" s="20"/>
      <c r="T629" s="20"/>
      <c r="U629" s="20"/>
      <c r="V629" s="20"/>
      <c r="W629" s="20"/>
      <c r="X629" s="20"/>
      <c r="Y629" s="20"/>
      <c r="Z629" s="20"/>
      <c r="AA629" s="20"/>
      <c r="AB629" s="20"/>
      <c r="AC629" s="20"/>
      <c r="AD629" s="20"/>
      <c r="AE629" s="20"/>
      <c r="AF629" s="20"/>
      <c r="AG629" s="20"/>
      <c r="AH629" s="20"/>
      <c r="AI629" s="20"/>
      <c r="AJ629" s="20"/>
      <c r="AK629" s="20"/>
      <c r="AL629" s="20"/>
      <c r="AM629" s="20"/>
      <c r="AN629" s="20"/>
      <c r="AO629" s="20"/>
      <c r="AP629" s="20"/>
      <c r="AQ629" s="20"/>
      <c r="AR629" s="20"/>
      <c r="AS629" s="20"/>
      <c r="AT629" s="20"/>
      <c r="AU629" s="20"/>
    </row>
    <row r="630" spans="1:47" x14ac:dyDescent="0.3">
      <c r="A630" s="20"/>
      <c r="B630" s="20"/>
      <c r="C630" s="20"/>
      <c r="D630" s="20"/>
      <c r="E630" s="20"/>
      <c r="F630" s="20"/>
      <c r="G630" s="20"/>
      <c r="H630" s="20"/>
      <c r="I630" s="20"/>
      <c r="J630" s="20"/>
      <c r="K630" s="20"/>
      <c r="L630" s="20"/>
      <c r="M630" s="20"/>
      <c r="N630" s="20"/>
      <c r="O630" s="20"/>
      <c r="P630" s="20"/>
      <c r="Q630" s="20"/>
      <c r="R630" s="20"/>
      <c r="S630" s="20"/>
      <c r="T630" s="20"/>
      <c r="U630" s="20"/>
      <c r="V630" s="20"/>
      <c r="W630" s="20"/>
      <c r="X630" s="20"/>
      <c r="Y630" s="20"/>
      <c r="Z630" s="20"/>
      <c r="AA630" s="20"/>
      <c r="AB630" s="20"/>
      <c r="AC630" s="20"/>
      <c r="AD630" s="20"/>
      <c r="AE630" s="20"/>
      <c r="AF630" s="20"/>
      <c r="AG630" s="20"/>
      <c r="AH630" s="20"/>
      <c r="AI630" s="20"/>
      <c r="AJ630" s="20"/>
      <c r="AK630" s="20"/>
      <c r="AL630" s="20"/>
      <c r="AM630" s="20"/>
      <c r="AN630" s="20"/>
      <c r="AO630" s="20"/>
      <c r="AP630" s="20"/>
      <c r="AQ630" s="20"/>
      <c r="AR630" s="20"/>
      <c r="AS630" s="20"/>
      <c r="AT630" s="20"/>
      <c r="AU630" s="20"/>
    </row>
    <row r="631" spans="1:47" x14ac:dyDescent="0.3">
      <c r="A631" s="20"/>
      <c r="B631" s="20"/>
      <c r="C631" s="20"/>
      <c r="D631" s="20"/>
      <c r="E631" s="20"/>
      <c r="F631" s="20"/>
      <c r="G631" s="20"/>
      <c r="H631" s="20"/>
      <c r="I631" s="20"/>
      <c r="J631" s="20"/>
      <c r="K631" s="20"/>
      <c r="L631" s="20"/>
      <c r="M631" s="20"/>
      <c r="N631" s="20"/>
      <c r="O631" s="20"/>
      <c r="P631" s="20"/>
      <c r="Q631" s="20"/>
      <c r="R631" s="20"/>
      <c r="S631" s="20"/>
      <c r="T631" s="20"/>
      <c r="U631" s="20"/>
      <c r="V631" s="20"/>
      <c r="W631" s="20"/>
      <c r="X631" s="20"/>
      <c r="Y631" s="20"/>
      <c r="Z631" s="20"/>
      <c r="AA631" s="20"/>
      <c r="AB631" s="20"/>
      <c r="AC631" s="20"/>
      <c r="AD631" s="20"/>
      <c r="AE631" s="20"/>
      <c r="AF631" s="20"/>
      <c r="AG631" s="20"/>
      <c r="AH631" s="20"/>
      <c r="AI631" s="20"/>
      <c r="AJ631" s="20"/>
      <c r="AK631" s="20"/>
      <c r="AL631" s="20"/>
      <c r="AM631" s="20"/>
      <c r="AN631" s="20"/>
      <c r="AO631" s="20"/>
      <c r="AP631" s="20"/>
      <c r="AQ631" s="20"/>
      <c r="AR631" s="20"/>
      <c r="AS631" s="20"/>
      <c r="AT631" s="20"/>
      <c r="AU631" s="20"/>
    </row>
    <row r="632" spans="1:47" x14ac:dyDescent="0.3">
      <c r="A632" s="20"/>
      <c r="B632" s="20"/>
      <c r="C632" s="20"/>
      <c r="D632" s="20"/>
      <c r="E632" s="20"/>
      <c r="F632" s="20"/>
      <c r="G632" s="20"/>
      <c r="H632" s="20"/>
      <c r="I632" s="20"/>
      <c r="J632" s="20"/>
      <c r="K632" s="20"/>
      <c r="L632" s="20"/>
      <c r="M632" s="20"/>
      <c r="N632" s="20"/>
      <c r="O632" s="20"/>
      <c r="P632" s="20"/>
      <c r="Q632" s="20"/>
      <c r="R632" s="20"/>
      <c r="S632" s="20"/>
      <c r="T632" s="20"/>
      <c r="U632" s="20"/>
      <c r="V632" s="20"/>
      <c r="W632" s="20"/>
      <c r="X632" s="20"/>
      <c r="Y632" s="20"/>
      <c r="Z632" s="20"/>
      <c r="AA632" s="20"/>
      <c r="AB632" s="20"/>
      <c r="AC632" s="20"/>
      <c r="AD632" s="20"/>
      <c r="AE632" s="20"/>
      <c r="AF632" s="20"/>
      <c r="AG632" s="20"/>
      <c r="AH632" s="20"/>
      <c r="AI632" s="20"/>
      <c r="AJ632" s="20"/>
      <c r="AK632" s="20"/>
      <c r="AL632" s="20"/>
      <c r="AM632" s="20"/>
      <c r="AN632" s="20"/>
      <c r="AO632" s="20"/>
      <c r="AP632" s="20"/>
      <c r="AQ632" s="20"/>
      <c r="AR632" s="20"/>
      <c r="AS632" s="20"/>
      <c r="AT632" s="20"/>
      <c r="AU632" s="20"/>
    </row>
    <row r="633" spans="1:47" x14ac:dyDescent="0.3">
      <c r="A633" s="20"/>
      <c r="B633" s="20"/>
      <c r="C633" s="20"/>
      <c r="D633" s="20"/>
      <c r="E633" s="20"/>
      <c r="F633" s="20"/>
      <c r="G633" s="20"/>
      <c r="H633" s="20"/>
      <c r="I633" s="20"/>
      <c r="J633" s="20"/>
      <c r="K633" s="20"/>
      <c r="L633" s="20"/>
      <c r="M633" s="20"/>
      <c r="N633" s="20"/>
      <c r="O633" s="20"/>
      <c r="P633" s="20"/>
      <c r="Q633" s="20"/>
      <c r="R633" s="20"/>
      <c r="S633" s="20"/>
      <c r="T633" s="20"/>
      <c r="U633" s="20"/>
      <c r="V633" s="20"/>
      <c r="W633" s="20"/>
      <c r="X633" s="20"/>
      <c r="Y633" s="20"/>
      <c r="Z633" s="20"/>
      <c r="AA633" s="20"/>
      <c r="AB633" s="20"/>
      <c r="AC633" s="20"/>
      <c r="AD633" s="20"/>
      <c r="AE633" s="20"/>
      <c r="AF633" s="20"/>
      <c r="AG633" s="20"/>
      <c r="AH633" s="20"/>
      <c r="AI633" s="20"/>
      <c r="AJ633" s="20"/>
      <c r="AK633" s="20"/>
      <c r="AL633" s="20"/>
      <c r="AM633" s="20"/>
      <c r="AN633" s="20"/>
      <c r="AO633" s="20"/>
      <c r="AP633" s="20"/>
      <c r="AQ633" s="20"/>
      <c r="AR633" s="20"/>
      <c r="AS633" s="20"/>
      <c r="AT633" s="20"/>
      <c r="AU633" s="20"/>
    </row>
    <row r="634" spans="1:47" x14ac:dyDescent="0.3">
      <c r="A634" s="20"/>
      <c r="B634" s="20"/>
      <c r="C634" s="20"/>
      <c r="D634" s="20"/>
      <c r="E634" s="20"/>
      <c r="F634" s="20"/>
      <c r="G634" s="20"/>
      <c r="H634" s="20"/>
      <c r="I634" s="20"/>
      <c r="J634" s="20"/>
      <c r="K634" s="20"/>
      <c r="L634" s="20"/>
      <c r="M634" s="20"/>
      <c r="N634" s="20"/>
      <c r="O634" s="20"/>
      <c r="P634" s="20"/>
      <c r="Q634" s="20"/>
      <c r="R634" s="20"/>
      <c r="S634" s="20"/>
      <c r="T634" s="20"/>
      <c r="U634" s="20"/>
      <c r="V634" s="20"/>
      <c r="W634" s="20"/>
      <c r="X634" s="20"/>
      <c r="Y634" s="20"/>
      <c r="Z634" s="20"/>
      <c r="AA634" s="20"/>
      <c r="AB634" s="20"/>
      <c r="AC634" s="20"/>
      <c r="AD634" s="20"/>
      <c r="AE634" s="20"/>
      <c r="AF634" s="20"/>
      <c r="AG634" s="20"/>
      <c r="AH634" s="20"/>
      <c r="AI634" s="20"/>
      <c r="AJ634" s="20"/>
      <c r="AK634" s="20"/>
      <c r="AL634" s="20"/>
      <c r="AM634" s="20"/>
      <c r="AN634" s="20"/>
      <c r="AO634" s="20"/>
      <c r="AP634" s="20"/>
      <c r="AQ634" s="20"/>
      <c r="AR634" s="20"/>
      <c r="AS634" s="20"/>
      <c r="AT634" s="20"/>
      <c r="AU634" s="20"/>
    </row>
    <row r="635" spans="1:47" x14ac:dyDescent="0.3">
      <c r="A635" s="20"/>
      <c r="B635" s="20"/>
      <c r="C635" s="20"/>
      <c r="D635" s="20"/>
      <c r="E635" s="20"/>
      <c r="F635" s="20"/>
      <c r="G635" s="20"/>
      <c r="H635" s="20"/>
      <c r="I635" s="20"/>
      <c r="J635" s="20"/>
      <c r="K635" s="20"/>
      <c r="L635" s="20"/>
      <c r="M635" s="20"/>
      <c r="N635" s="20"/>
      <c r="O635" s="20"/>
      <c r="P635" s="20"/>
      <c r="Q635" s="20"/>
      <c r="R635" s="20"/>
      <c r="S635" s="20"/>
      <c r="T635" s="20"/>
      <c r="U635" s="20"/>
      <c r="V635" s="20"/>
      <c r="W635" s="20"/>
      <c r="X635" s="20"/>
      <c r="Y635" s="20"/>
      <c r="Z635" s="20"/>
      <c r="AA635" s="20"/>
      <c r="AB635" s="20"/>
      <c r="AC635" s="20"/>
      <c r="AD635" s="20"/>
      <c r="AE635" s="20"/>
      <c r="AF635" s="20"/>
      <c r="AG635" s="20"/>
      <c r="AH635" s="20"/>
      <c r="AI635" s="20"/>
      <c r="AJ635" s="20"/>
      <c r="AK635" s="20"/>
      <c r="AL635" s="20"/>
      <c r="AM635" s="20"/>
      <c r="AN635" s="20"/>
      <c r="AO635" s="20"/>
      <c r="AP635" s="20"/>
      <c r="AQ635" s="20"/>
      <c r="AR635" s="20"/>
      <c r="AS635" s="20"/>
      <c r="AT635" s="20"/>
      <c r="AU635" s="20"/>
    </row>
    <row r="636" spans="1:47" x14ac:dyDescent="0.3">
      <c r="A636" s="20"/>
      <c r="B636" s="20"/>
      <c r="C636" s="20"/>
      <c r="D636" s="20"/>
      <c r="E636" s="20"/>
      <c r="F636" s="20"/>
      <c r="G636" s="20"/>
      <c r="H636" s="20"/>
      <c r="I636" s="20"/>
      <c r="J636" s="20"/>
      <c r="K636" s="20"/>
      <c r="L636" s="20"/>
      <c r="M636" s="20"/>
      <c r="N636" s="20"/>
      <c r="O636" s="20"/>
      <c r="P636" s="20"/>
      <c r="Q636" s="20"/>
      <c r="R636" s="20"/>
      <c r="S636" s="20"/>
      <c r="T636" s="20"/>
      <c r="U636" s="20"/>
      <c r="V636" s="20"/>
      <c r="W636" s="20"/>
      <c r="X636" s="20"/>
      <c r="Y636" s="20"/>
      <c r="Z636" s="20"/>
      <c r="AA636" s="20"/>
      <c r="AB636" s="20"/>
      <c r="AC636" s="20"/>
      <c r="AD636" s="20"/>
      <c r="AE636" s="20"/>
      <c r="AF636" s="20"/>
      <c r="AG636" s="20"/>
      <c r="AH636" s="20"/>
      <c r="AI636" s="20"/>
      <c r="AJ636" s="20"/>
      <c r="AK636" s="20"/>
      <c r="AL636" s="20"/>
      <c r="AM636" s="20"/>
      <c r="AN636" s="20"/>
      <c r="AO636" s="20"/>
      <c r="AP636" s="20"/>
      <c r="AQ636" s="20"/>
      <c r="AR636" s="20"/>
      <c r="AS636" s="20"/>
      <c r="AT636" s="20"/>
      <c r="AU636" s="20"/>
    </row>
    <row r="637" spans="1:47" x14ac:dyDescent="0.3">
      <c r="A637" s="20"/>
      <c r="B637" s="20"/>
      <c r="C637" s="20"/>
      <c r="D637" s="20"/>
      <c r="E637" s="20"/>
      <c r="F637" s="20"/>
      <c r="G637" s="20"/>
      <c r="H637" s="20"/>
      <c r="I637" s="20"/>
      <c r="J637" s="20"/>
      <c r="K637" s="20"/>
      <c r="L637" s="20"/>
      <c r="M637" s="20"/>
      <c r="N637" s="20"/>
      <c r="O637" s="20"/>
      <c r="P637" s="20"/>
      <c r="Q637" s="20"/>
      <c r="R637" s="20"/>
      <c r="S637" s="20"/>
      <c r="T637" s="20"/>
      <c r="U637" s="20"/>
      <c r="V637" s="20"/>
      <c r="W637" s="20"/>
      <c r="X637" s="20"/>
      <c r="Y637" s="20"/>
      <c r="Z637" s="20"/>
      <c r="AA637" s="20"/>
      <c r="AB637" s="20"/>
      <c r="AC637" s="20"/>
      <c r="AD637" s="20"/>
      <c r="AE637" s="20"/>
      <c r="AF637" s="20"/>
      <c r="AG637" s="20"/>
      <c r="AH637" s="20"/>
      <c r="AI637" s="20"/>
      <c r="AJ637" s="20"/>
      <c r="AK637" s="20"/>
      <c r="AL637" s="20"/>
      <c r="AM637" s="20"/>
      <c r="AN637" s="20"/>
      <c r="AO637" s="20"/>
      <c r="AP637" s="20"/>
      <c r="AQ637" s="20"/>
      <c r="AR637" s="20"/>
      <c r="AS637" s="20"/>
      <c r="AT637" s="20"/>
      <c r="AU637" s="20"/>
    </row>
    <row r="638" spans="1:47" x14ac:dyDescent="0.3">
      <c r="A638" s="20"/>
      <c r="B638" s="20"/>
      <c r="C638" s="20"/>
      <c r="D638" s="20"/>
      <c r="E638" s="20"/>
      <c r="F638" s="20"/>
      <c r="G638" s="20"/>
      <c r="H638" s="20"/>
      <c r="I638" s="20"/>
      <c r="J638" s="20"/>
      <c r="K638" s="20"/>
      <c r="L638" s="20"/>
      <c r="M638" s="20"/>
      <c r="N638" s="20"/>
      <c r="O638" s="20"/>
      <c r="P638" s="20"/>
      <c r="Q638" s="20"/>
      <c r="R638" s="20"/>
      <c r="S638" s="20"/>
      <c r="T638" s="20"/>
      <c r="U638" s="20"/>
      <c r="V638" s="20"/>
      <c r="W638" s="20"/>
      <c r="X638" s="20"/>
      <c r="Y638" s="20"/>
      <c r="Z638" s="20"/>
      <c r="AA638" s="20"/>
      <c r="AB638" s="20"/>
      <c r="AC638" s="20"/>
      <c r="AD638" s="20"/>
      <c r="AE638" s="20"/>
      <c r="AF638" s="20"/>
      <c r="AG638" s="20"/>
      <c r="AH638" s="20"/>
      <c r="AI638" s="20"/>
      <c r="AJ638" s="20"/>
      <c r="AK638" s="20"/>
      <c r="AL638" s="20"/>
      <c r="AM638" s="20"/>
      <c r="AN638" s="20"/>
      <c r="AO638" s="20"/>
      <c r="AP638" s="20"/>
      <c r="AQ638" s="20"/>
      <c r="AR638" s="20"/>
      <c r="AS638" s="20"/>
      <c r="AT638" s="20"/>
      <c r="AU638" s="20"/>
    </row>
    <row r="639" spans="1:47" x14ac:dyDescent="0.3">
      <c r="A639" s="20"/>
      <c r="B639" s="20"/>
      <c r="C639" s="20"/>
      <c r="D639" s="20"/>
      <c r="E639" s="20"/>
      <c r="F639" s="20"/>
      <c r="G639" s="20"/>
      <c r="H639" s="20"/>
      <c r="I639" s="20"/>
      <c r="J639" s="20"/>
      <c r="K639" s="20"/>
      <c r="L639" s="20"/>
      <c r="M639" s="20"/>
      <c r="N639" s="20"/>
      <c r="O639" s="20"/>
      <c r="P639" s="20"/>
      <c r="Q639" s="20"/>
      <c r="R639" s="20"/>
      <c r="S639" s="20"/>
      <c r="T639" s="20"/>
      <c r="U639" s="20"/>
      <c r="V639" s="20"/>
      <c r="W639" s="20"/>
      <c r="X639" s="20"/>
      <c r="Y639" s="20"/>
      <c r="Z639" s="20"/>
      <c r="AA639" s="20"/>
      <c r="AB639" s="20"/>
      <c r="AC639" s="20"/>
      <c r="AD639" s="20"/>
      <c r="AE639" s="20"/>
      <c r="AF639" s="20"/>
      <c r="AG639" s="20"/>
      <c r="AH639" s="20"/>
      <c r="AI639" s="20"/>
      <c r="AJ639" s="20"/>
      <c r="AK639" s="20"/>
      <c r="AL639" s="20"/>
      <c r="AM639" s="20"/>
      <c r="AN639" s="20"/>
      <c r="AO639" s="20"/>
      <c r="AP639" s="20"/>
      <c r="AQ639" s="20"/>
      <c r="AR639" s="20"/>
      <c r="AS639" s="20"/>
      <c r="AT639" s="20"/>
      <c r="AU639" s="20"/>
    </row>
    <row r="640" spans="1:47" x14ac:dyDescent="0.3">
      <c r="A640" s="20"/>
      <c r="B640" s="20"/>
      <c r="C640" s="20"/>
      <c r="D640" s="20"/>
      <c r="E640" s="20"/>
      <c r="F640" s="20"/>
      <c r="G640" s="20"/>
      <c r="H640" s="20"/>
      <c r="I640" s="20"/>
      <c r="J640" s="20"/>
      <c r="K640" s="20"/>
      <c r="L640" s="20"/>
      <c r="M640" s="20"/>
      <c r="N640" s="20"/>
      <c r="O640" s="20"/>
      <c r="P640" s="20"/>
      <c r="Q640" s="20"/>
      <c r="R640" s="20"/>
      <c r="S640" s="20"/>
      <c r="T640" s="20"/>
      <c r="U640" s="20"/>
      <c r="V640" s="20"/>
      <c r="W640" s="20"/>
      <c r="X640" s="20"/>
      <c r="Y640" s="20"/>
      <c r="Z640" s="20"/>
      <c r="AA640" s="20"/>
      <c r="AB640" s="20"/>
      <c r="AC640" s="20"/>
      <c r="AD640" s="20"/>
      <c r="AE640" s="20"/>
      <c r="AF640" s="20"/>
      <c r="AG640" s="20"/>
      <c r="AH640" s="20"/>
      <c r="AI640" s="20"/>
      <c r="AJ640" s="20"/>
      <c r="AK640" s="20"/>
      <c r="AL640" s="20"/>
      <c r="AM640" s="20"/>
      <c r="AN640" s="20"/>
      <c r="AO640" s="20"/>
      <c r="AP640" s="20"/>
      <c r="AQ640" s="20"/>
      <c r="AR640" s="20"/>
      <c r="AS640" s="20"/>
      <c r="AT640" s="20"/>
      <c r="AU640" s="20"/>
    </row>
    <row r="641" spans="1:47" x14ac:dyDescent="0.3">
      <c r="A641" s="20"/>
      <c r="B641" s="20"/>
      <c r="C641" s="20"/>
      <c r="D641" s="20"/>
      <c r="E641" s="20"/>
      <c r="F641" s="20"/>
      <c r="G641" s="20"/>
      <c r="H641" s="20"/>
      <c r="I641" s="20"/>
      <c r="J641" s="20"/>
      <c r="K641" s="20"/>
      <c r="L641" s="20"/>
      <c r="M641" s="20"/>
      <c r="N641" s="20"/>
      <c r="O641" s="20"/>
      <c r="P641" s="20"/>
      <c r="Q641" s="20"/>
      <c r="R641" s="20"/>
      <c r="S641" s="20"/>
      <c r="T641" s="20"/>
      <c r="U641" s="20"/>
      <c r="V641" s="20"/>
      <c r="W641" s="20"/>
      <c r="X641" s="20"/>
      <c r="Y641" s="20"/>
      <c r="Z641" s="20"/>
      <c r="AA641" s="20"/>
      <c r="AB641" s="20"/>
      <c r="AC641" s="20"/>
      <c r="AD641" s="20"/>
      <c r="AE641" s="20"/>
      <c r="AF641" s="20"/>
      <c r="AG641" s="20"/>
      <c r="AH641" s="20"/>
      <c r="AI641" s="20"/>
      <c r="AJ641" s="20"/>
      <c r="AK641" s="20"/>
      <c r="AL641" s="20"/>
      <c r="AM641" s="20"/>
      <c r="AN641" s="20"/>
      <c r="AO641" s="20"/>
      <c r="AP641" s="20"/>
      <c r="AQ641" s="20"/>
      <c r="AR641" s="20"/>
      <c r="AS641" s="20"/>
      <c r="AT641" s="20"/>
      <c r="AU641" s="20"/>
    </row>
    <row r="642" spans="1:47" x14ac:dyDescent="0.3">
      <c r="A642" s="20"/>
      <c r="B642" s="20"/>
      <c r="C642" s="20"/>
      <c r="D642" s="20"/>
      <c r="E642" s="20"/>
      <c r="F642" s="20"/>
      <c r="G642" s="20"/>
      <c r="H642" s="20"/>
      <c r="I642" s="20"/>
      <c r="J642" s="20"/>
      <c r="K642" s="20"/>
      <c r="L642" s="20"/>
      <c r="M642" s="20"/>
      <c r="N642" s="20"/>
      <c r="O642" s="20"/>
      <c r="P642" s="20"/>
      <c r="Q642" s="20"/>
      <c r="R642" s="20"/>
      <c r="S642" s="20"/>
      <c r="T642" s="20"/>
      <c r="U642" s="20"/>
      <c r="V642" s="20"/>
      <c r="W642" s="20"/>
      <c r="X642" s="20"/>
      <c r="Y642" s="20"/>
      <c r="Z642" s="20"/>
      <c r="AA642" s="20"/>
      <c r="AB642" s="20"/>
      <c r="AC642" s="20"/>
      <c r="AD642" s="20"/>
      <c r="AE642" s="20"/>
      <c r="AF642" s="20"/>
      <c r="AG642" s="20"/>
      <c r="AH642" s="20"/>
      <c r="AI642" s="20"/>
      <c r="AJ642" s="20"/>
      <c r="AK642" s="20"/>
      <c r="AL642" s="20"/>
      <c r="AM642" s="20"/>
      <c r="AN642" s="20"/>
      <c r="AO642" s="20"/>
      <c r="AP642" s="20"/>
      <c r="AQ642" s="20"/>
      <c r="AR642" s="20"/>
      <c r="AS642" s="20"/>
      <c r="AT642" s="20"/>
      <c r="AU642" s="20"/>
    </row>
    <row r="643" spans="1:47" x14ac:dyDescent="0.3">
      <c r="A643" s="20"/>
      <c r="B643" s="20"/>
      <c r="C643" s="20"/>
      <c r="D643" s="20"/>
      <c r="E643" s="20"/>
      <c r="F643" s="20"/>
      <c r="G643" s="20"/>
      <c r="H643" s="20"/>
      <c r="I643" s="20"/>
      <c r="J643" s="20"/>
      <c r="K643" s="20"/>
      <c r="L643" s="20"/>
      <c r="M643" s="20"/>
      <c r="N643" s="20"/>
      <c r="O643" s="20"/>
      <c r="P643" s="20"/>
      <c r="Q643" s="20"/>
      <c r="R643" s="20"/>
      <c r="S643" s="20"/>
      <c r="T643" s="20"/>
      <c r="U643" s="20"/>
      <c r="V643" s="20"/>
      <c r="W643" s="20"/>
      <c r="X643" s="20"/>
      <c r="Y643" s="20"/>
      <c r="Z643" s="20"/>
      <c r="AA643" s="20"/>
      <c r="AB643" s="20"/>
      <c r="AC643" s="20"/>
      <c r="AD643" s="20"/>
      <c r="AE643" s="20"/>
      <c r="AF643" s="20"/>
      <c r="AG643" s="20"/>
      <c r="AH643" s="20"/>
      <c r="AI643" s="20"/>
      <c r="AJ643" s="20"/>
      <c r="AK643" s="20"/>
      <c r="AL643" s="20"/>
      <c r="AM643" s="20"/>
      <c r="AN643" s="20"/>
      <c r="AO643" s="20"/>
      <c r="AP643" s="20"/>
      <c r="AQ643" s="20"/>
      <c r="AR643" s="20"/>
      <c r="AS643" s="20"/>
      <c r="AT643" s="20"/>
      <c r="AU643" s="20"/>
    </row>
    <row r="644" spans="1:47" x14ac:dyDescent="0.3">
      <c r="A644" s="20"/>
      <c r="B644" s="20"/>
      <c r="C644" s="20"/>
      <c r="D644" s="20"/>
      <c r="E644" s="20"/>
      <c r="F644" s="20"/>
      <c r="G644" s="20"/>
      <c r="H644" s="20"/>
      <c r="I644" s="20"/>
      <c r="J644" s="20"/>
      <c r="K644" s="20"/>
      <c r="L644" s="20"/>
      <c r="M644" s="20"/>
      <c r="N644" s="20"/>
      <c r="O644" s="20"/>
      <c r="P644" s="20"/>
      <c r="Q644" s="20"/>
      <c r="R644" s="20"/>
      <c r="S644" s="20"/>
      <c r="T644" s="20"/>
      <c r="U644" s="20"/>
      <c r="V644" s="20"/>
      <c r="W644" s="20"/>
      <c r="X644" s="20"/>
      <c r="Y644" s="20"/>
      <c r="Z644" s="20"/>
      <c r="AA644" s="20"/>
      <c r="AB644" s="20"/>
      <c r="AC644" s="20"/>
      <c r="AD644" s="20"/>
      <c r="AE644" s="20"/>
      <c r="AF644" s="20"/>
      <c r="AG644" s="20"/>
      <c r="AH644" s="20"/>
      <c r="AI644" s="20"/>
      <c r="AJ644" s="20"/>
      <c r="AK644" s="20"/>
      <c r="AL644" s="20"/>
      <c r="AM644" s="20"/>
      <c r="AN644" s="20"/>
      <c r="AO644" s="20"/>
      <c r="AP644" s="20"/>
      <c r="AQ644" s="20"/>
      <c r="AR644" s="20"/>
      <c r="AS644" s="20"/>
      <c r="AT644" s="20"/>
      <c r="AU644" s="20"/>
    </row>
    <row r="645" spans="1:47" x14ac:dyDescent="0.3">
      <c r="A645" s="20"/>
      <c r="B645" s="20"/>
      <c r="C645" s="20"/>
      <c r="D645" s="20"/>
      <c r="E645" s="20"/>
      <c r="F645" s="20"/>
      <c r="G645" s="20"/>
      <c r="H645" s="20"/>
      <c r="I645" s="20"/>
      <c r="J645" s="20"/>
      <c r="K645" s="20"/>
      <c r="L645" s="20"/>
      <c r="M645" s="20"/>
      <c r="N645" s="20"/>
      <c r="O645" s="20"/>
      <c r="P645" s="20"/>
      <c r="Q645" s="20"/>
      <c r="R645" s="20"/>
      <c r="S645" s="20"/>
      <c r="T645" s="20"/>
      <c r="U645" s="20"/>
      <c r="V645" s="20"/>
      <c r="W645" s="20"/>
      <c r="X645" s="20"/>
      <c r="Y645" s="20"/>
      <c r="Z645" s="20"/>
      <c r="AA645" s="20"/>
      <c r="AB645" s="20"/>
      <c r="AC645" s="20"/>
      <c r="AD645" s="20"/>
      <c r="AE645" s="20"/>
      <c r="AF645" s="20"/>
      <c r="AG645" s="20"/>
      <c r="AH645" s="20"/>
      <c r="AI645" s="20"/>
      <c r="AJ645" s="20"/>
      <c r="AK645" s="20"/>
      <c r="AL645" s="20"/>
      <c r="AM645" s="20"/>
      <c r="AN645" s="20"/>
      <c r="AO645" s="20"/>
      <c r="AP645" s="20"/>
      <c r="AQ645" s="20"/>
      <c r="AR645" s="20"/>
      <c r="AS645" s="20"/>
      <c r="AT645" s="20"/>
      <c r="AU645" s="20"/>
    </row>
    <row r="646" spans="1:47" x14ac:dyDescent="0.3">
      <c r="A646" s="20"/>
      <c r="B646" s="20"/>
      <c r="C646" s="20"/>
      <c r="D646" s="20"/>
      <c r="E646" s="20"/>
      <c r="F646" s="20"/>
      <c r="G646" s="20"/>
      <c r="H646" s="20"/>
      <c r="I646" s="20"/>
      <c r="J646" s="20"/>
      <c r="K646" s="20"/>
      <c r="L646" s="20"/>
      <c r="M646" s="20"/>
      <c r="N646" s="20"/>
      <c r="O646" s="20"/>
      <c r="P646" s="20"/>
      <c r="Q646" s="20"/>
      <c r="R646" s="20"/>
      <c r="S646" s="20"/>
      <c r="T646" s="20"/>
      <c r="U646" s="20"/>
      <c r="V646" s="20"/>
      <c r="W646" s="20"/>
      <c r="X646" s="20"/>
      <c r="Y646" s="20"/>
      <c r="Z646" s="20"/>
      <c r="AA646" s="20"/>
      <c r="AB646" s="20"/>
      <c r="AC646" s="20"/>
      <c r="AD646" s="20"/>
      <c r="AE646" s="20"/>
      <c r="AF646" s="20"/>
      <c r="AG646" s="20"/>
      <c r="AH646" s="20"/>
      <c r="AI646" s="20"/>
      <c r="AJ646" s="20"/>
      <c r="AK646" s="20"/>
      <c r="AL646" s="20"/>
      <c r="AM646" s="20"/>
      <c r="AN646" s="20"/>
      <c r="AO646" s="20"/>
      <c r="AP646" s="20"/>
      <c r="AQ646" s="20"/>
      <c r="AR646" s="20"/>
      <c r="AS646" s="20"/>
      <c r="AT646" s="20"/>
      <c r="AU646" s="20"/>
    </row>
    <row r="647" spans="1:47" x14ac:dyDescent="0.3">
      <c r="A647" s="20"/>
      <c r="B647" s="20"/>
      <c r="C647" s="20"/>
      <c r="D647" s="20"/>
      <c r="E647" s="20"/>
      <c r="F647" s="20"/>
      <c r="G647" s="20"/>
      <c r="H647" s="20"/>
      <c r="I647" s="20"/>
      <c r="J647" s="20"/>
      <c r="K647" s="20"/>
      <c r="L647" s="20"/>
      <c r="M647" s="20"/>
      <c r="N647" s="20"/>
      <c r="O647" s="20"/>
      <c r="P647" s="20"/>
      <c r="Q647" s="20"/>
      <c r="R647" s="20"/>
      <c r="S647" s="20"/>
      <c r="T647" s="20"/>
      <c r="U647" s="20"/>
      <c r="V647" s="20"/>
      <c r="W647" s="20"/>
      <c r="X647" s="20"/>
      <c r="Y647" s="20"/>
      <c r="Z647" s="20"/>
      <c r="AA647" s="20"/>
      <c r="AB647" s="20"/>
      <c r="AC647" s="20"/>
      <c r="AD647" s="20"/>
      <c r="AE647" s="20"/>
      <c r="AF647" s="20"/>
      <c r="AG647" s="20"/>
      <c r="AH647" s="20"/>
      <c r="AI647" s="20"/>
      <c r="AJ647" s="20"/>
      <c r="AK647" s="20"/>
      <c r="AL647" s="20"/>
      <c r="AM647" s="20"/>
      <c r="AN647" s="20"/>
      <c r="AO647" s="20"/>
      <c r="AP647" s="20"/>
      <c r="AQ647" s="20"/>
      <c r="AR647" s="20"/>
      <c r="AS647" s="20"/>
      <c r="AT647" s="20"/>
      <c r="AU647" s="20"/>
    </row>
    <row r="648" spans="1:47" x14ac:dyDescent="0.3">
      <c r="A648" s="20"/>
      <c r="B648" s="20"/>
      <c r="C648" s="20"/>
      <c r="D648" s="20"/>
      <c r="E648" s="20"/>
      <c r="F648" s="20"/>
      <c r="G648" s="20"/>
      <c r="H648" s="20"/>
      <c r="I648" s="20"/>
      <c r="J648" s="20"/>
      <c r="K648" s="20"/>
      <c r="L648" s="20"/>
      <c r="M648" s="20"/>
      <c r="N648" s="20"/>
      <c r="O648" s="20"/>
      <c r="P648" s="20"/>
      <c r="Q648" s="20"/>
      <c r="R648" s="20"/>
      <c r="S648" s="20"/>
      <c r="T648" s="20"/>
      <c r="U648" s="20"/>
      <c r="V648" s="20"/>
      <c r="W648" s="20"/>
      <c r="X648" s="20"/>
      <c r="Y648" s="20"/>
      <c r="Z648" s="20"/>
      <c r="AA648" s="20"/>
      <c r="AB648" s="20"/>
      <c r="AC648" s="20"/>
      <c r="AD648" s="20"/>
      <c r="AE648" s="20"/>
      <c r="AF648" s="20"/>
      <c r="AG648" s="20"/>
      <c r="AH648" s="20"/>
      <c r="AI648" s="20"/>
      <c r="AJ648" s="20"/>
      <c r="AK648" s="20"/>
      <c r="AL648" s="20"/>
      <c r="AM648" s="20"/>
      <c r="AN648" s="20"/>
      <c r="AO648" s="20"/>
      <c r="AP648" s="20"/>
      <c r="AQ648" s="20"/>
      <c r="AR648" s="20"/>
      <c r="AS648" s="20"/>
      <c r="AT648" s="20"/>
      <c r="AU648" s="20"/>
    </row>
    <row r="649" spans="1:47" x14ac:dyDescent="0.3">
      <c r="A649" s="20"/>
      <c r="B649" s="20"/>
      <c r="C649" s="20"/>
      <c r="D649" s="20"/>
      <c r="E649" s="20"/>
      <c r="F649" s="20"/>
      <c r="G649" s="20"/>
      <c r="H649" s="20"/>
      <c r="I649" s="20"/>
      <c r="J649" s="20"/>
      <c r="K649" s="20"/>
      <c r="L649" s="20"/>
      <c r="M649" s="20"/>
      <c r="N649" s="20"/>
      <c r="O649" s="20"/>
      <c r="P649" s="20"/>
      <c r="Q649" s="20"/>
      <c r="R649" s="20"/>
      <c r="S649" s="20"/>
      <c r="T649" s="20"/>
      <c r="U649" s="20"/>
      <c r="V649" s="20"/>
      <c r="W649" s="20"/>
      <c r="X649" s="20"/>
      <c r="Y649" s="20"/>
      <c r="Z649" s="20"/>
      <c r="AA649" s="20"/>
      <c r="AB649" s="20"/>
      <c r="AC649" s="20"/>
      <c r="AD649" s="20"/>
      <c r="AE649" s="20"/>
      <c r="AF649" s="20"/>
      <c r="AG649" s="20"/>
      <c r="AH649" s="20"/>
      <c r="AI649" s="20"/>
      <c r="AJ649" s="20"/>
      <c r="AK649" s="20"/>
      <c r="AL649" s="20"/>
      <c r="AM649" s="20"/>
      <c r="AN649" s="20"/>
      <c r="AO649" s="20"/>
      <c r="AP649" s="20"/>
      <c r="AQ649" s="20"/>
      <c r="AR649" s="20"/>
      <c r="AS649" s="20"/>
      <c r="AT649" s="20"/>
      <c r="AU649" s="20"/>
    </row>
    <row r="650" spans="1:47" x14ac:dyDescent="0.3">
      <c r="A650" s="20"/>
      <c r="B650" s="20"/>
      <c r="C650" s="20"/>
      <c r="D650" s="20"/>
      <c r="E650" s="20"/>
      <c r="F650" s="20"/>
      <c r="G650" s="20"/>
      <c r="H650" s="20"/>
      <c r="I650" s="20"/>
      <c r="J650" s="20"/>
      <c r="K650" s="20"/>
      <c r="L650" s="20"/>
      <c r="M650" s="20"/>
      <c r="N650" s="20"/>
      <c r="O650" s="20"/>
      <c r="P650" s="20"/>
      <c r="Q650" s="20"/>
      <c r="R650" s="20"/>
      <c r="S650" s="20"/>
      <c r="T650" s="20"/>
      <c r="U650" s="20"/>
      <c r="V650" s="20"/>
      <c r="W650" s="20"/>
      <c r="X650" s="20"/>
      <c r="Y650" s="20"/>
      <c r="Z650" s="20"/>
      <c r="AA650" s="20"/>
      <c r="AB650" s="20"/>
      <c r="AC650" s="20"/>
      <c r="AD650" s="20"/>
      <c r="AE650" s="20"/>
      <c r="AF650" s="20"/>
      <c r="AG650" s="20"/>
      <c r="AH650" s="20"/>
      <c r="AI650" s="20"/>
      <c r="AJ650" s="20"/>
      <c r="AK650" s="20"/>
      <c r="AL650" s="20"/>
      <c r="AM650" s="20"/>
      <c r="AN650" s="20"/>
      <c r="AO650" s="20"/>
      <c r="AP650" s="20"/>
      <c r="AQ650" s="20"/>
      <c r="AR650" s="20"/>
      <c r="AS650" s="20"/>
      <c r="AT650" s="20"/>
      <c r="AU650" s="20"/>
    </row>
    <row r="651" spans="1:47" x14ac:dyDescent="0.3">
      <c r="A651" s="20"/>
      <c r="B651" s="20"/>
      <c r="C651" s="20"/>
      <c r="D651" s="20"/>
      <c r="E651" s="20"/>
      <c r="F651" s="20"/>
      <c r="G651" s="20"/>
      <c r="H651" s="20"/>
      <c r="I651" s="20"/>
      <c r="J651" s="20"/>
      <c r="K651" s="20"/>
      <c r="L651" s="20"/>
      <c r="M651" s="20"/>
      <c r="N651" s="20"/>
      <c r="O651" s="20"/>
      <c r="P651" s="20"/>
      <c r="Q651" s="20"/>
      <c r="R651" s="20"/>
      <c r="S651" s="20"/>
      <c r="T651" s="20"/>
      <c r="U651" s="20"/>
      <c r="V651" s="20"/>
      <c r="W651" s="20"/>
      <c r="X651" s="20"/>
      <c r="Y651" s="20"/>
      <c r="Z651" s="20"/>
      <c r="AA651" s="20"/>
      <c r="AB651" s="20"/>
      <c r="AC651" s="20"/>
      <c r="AD651" s="20"/>
      <c r="AE651" s="20"/>
      <c r="AF651" s="20"/>
      <c r="AG651" s="20"/>
      <c r="AH651" s="20"/>
      <c r="AI651" s="20"/>
      <c r="AJ651" s="20"/>
      <c r="AK651" s="20"/>
      <c r="AL651" s="20"/>
      <c r="AM651" s="20"/>
      <c r="AN651" s="20"/>
      <c r="AO651" s="20"/>
      <c r="AP651" s="20"/>
      <c r="AQ651" s="20"/>
      <c r="AR651" s="20"/>
      <c r="AS651" s="20"/>
      <c r="AT651" s="20"/>
      <c r="AU651" s="20"/>
    </row>
    <row r="652" spans="1:47" x14ac:dyDescent="0.3">
      <c r="A652" s="20"/>
      <c r="B652" s="20"/>
      <c r="C652" s="20"/>
      <c r="D652" s="20"/>
      <c r="E652" s="20"/>
      <c r="F652" s="20"/>
      <c r="G652" s="20"/>
      <c r="H652" s="20"/>
      <c r="I652" s="20"/>
      <c r="J652" s="20"/>
      <c r="K652" s="20"/>
      <c r="L652" s="20"/>
      <c r="M652" s="20"/>
      <c r="N652" s="20"/>
      <c r="O652" s="20"/>
      <c r="P652" s="20"/>
      <c r="Q652" s="20"/>
      <c r="R652" s="20"/>
      <c r="S652" s="20"/>
      <c r="T652" s="20"/>
      <c r="U652" s="20"/>
      <c r="V652" s="20"/>
      <c r="W652" s="20"/>
      <c r="X652" s="20"/>
      <c r="Y652" s="20"/>
      <c r="Z652" s="20"/>
      <c r="AA652" s="20"/>
      <c r="AB652" s="20"/>
      <c r="AC652" s="20"/>
      <c r="AD652" s="20"/>
      <c r="AE652" s="20"/>
      <c r="AF652" s="20"/>
      <c r="AG652" s="20"/>
      <c r="AH652" s="20"/>
      <c r="AI652" s="20"/>
      <c r="AJ652" s="20"/>
      <c r="AK652" s="20"/>
      <c r="AL652" s="20"/>
      <c r="AM652" s="20"/>
      <c r="AN652" s="20"/>
      <c r="AO652" s="20"/>
      <c r="AP652" s="20"/>
      <c r="AQ652" s="20"/>
      <c r="AR652" s="20"/>
      <c r="AS652" s="20"/>
      <c r="AT652" s="20"/>
      <c r="AU652" s="20"/>
    </row>
    <row r="653" spans="1:47" x14ac:dyDescent="0.3">
      <c r="A653" s="20"/>
      <c r="B653" s="20"/>
      <c r="C653" s="20"/>
      <c r="D653" s="20"/>
      <c r="E653" s="20"/>
      <c r="F653" s="20"/>
      <c r="G653" s="20"/>
      <c r="H653" s="20"/>
      <c r="I653" s="20"/>
      <c r="J653" s="20"/>
      <c r="K653" s="20"/>
      <c r="L653" s="20"/>
      <c r="M653" s="20"/>
      <c r="N653" s="20"/>
      <c r="O653" s="20"/>
      <c r="P653" s="20"/>
      <c r="Q653" s="20"/>
      <c r="R653" s="20"/>
      <c r="S653" s="20"/>
      <c r="T653" s="20"/>
      <c r="U653" s="20"/>
      <c r="V653" s="20"/>
      <c r="W653" s="20"/>
      <c r="X653" s="20"/>
      <c r="Y653" s="20"/>
      <c r="Z653" s="20"/>
      <c r="AA653" s="20"/>
      <c r="AB653" s="20"/>
      <c r="AC653" s="20"/>
      <c r="AD653" s="20"/>
      <c r="AE653" s="20"/>
      <c r="AF653" s="20"/>
      <c r="AG653" s="20"/>
      <c r="AH653" s="20"/>
      <c r="AI653" s="20"/>
      <c r="AJ653" s="20"/>
      <c r="AK653" s="20"/>
      <c r="AL653" s="20"/>
      <c r="AM653" s="20"/>
      <c r="AN653" s="20"/>
      <c r="AO653" s="20"/>
      <c r="AP653" s="20"/>
      <c r="AQ653" s="20"/>
      <c r="AR653" s="20"/>
      <c r="AS653" s="20"/>
      <c r="AT653" s="20"/>
      <c r="AU653" s="20"/>
    </row>
    <row r="654" spans="1:47" x14ac:dyDescent="0.3">
      <c r="A654" s="20"/>
      <c r="B654" s="20"/>
      <c r="C654" s="20"/>
      <c r="D654" s="20"/>
      <c r="E654" s="20"/>
      <c r="F654" s="20"/>
      <c r="G654" s="20"/>
      <c r="H654" s="20"/>
      <c r="I654" s="20"/>
      <c r="J654" s="20"/>
      <c r="K654" s="20"/>
      <c r="L654" s="20"/>
      <c r="M654" s="20"/>
      <c r="N654" s="20"/>
      <c r="O654" s="20"/>
      <c r="P654" s="20"/>
      <c r="Q654" s="20"/>
      <c r="R654" s="20"/>
      <c r="S654" s="20"/>
      <c r="T654" s="20"/>
      <c r="U654" s="20"/>
      <c r="V654" s="20"/>
      <c r="W654" s="20"/>
      <c r="X654" s="20"/>
      <c r="Y654" s="20"/>
      <c r="Z654" s="20"/>
      <c r="AA654" s="20"/>
      <c r="AB654" s="20"/>
      <c r="AC654" s="20"/>
      <c r="AD654" s="20"/>
      <c r="AE654" s="20"/>
      <c r="AF654" s="20"/>
      <c r="AG654" s="20"/>
      <c r="AH654" s="20"/>
      <c r="AI654" s="20"/>
      <c r="AJ654" s="20"/>
      <c r="AK654" s="20"/>
      <c r="AL654" s="20"/>
      <c r="AM654" s="20"/>
      <c r="AN654" s="20"/>
      <c r="AO654" s="20"/>
      <c r="AP654" s="20"/>
      <c r="AQ654" s="20"/>
      <c r="AR654" s="20"/>
      <c r="AS654" s="20"/>
      <c r="AT654" s="20"/>
      <c r="AU654" s="20"/>
    </row>
    <row r="655" spans="1:47" x14ac:dyDescent="0.3">
      <c r="A655" s="20"/>
      <c r="B655" s="20"/>
      <c r="C655" s="20"/>
      <c r="D655" s="20"/>
      <c r="E655" s="20"/>
      <c r="F655" s="20"/>
      <c r="G655" s="20"/>
      <c r="H655" s="20"/>
      <c r="I655" s="20"/>
      <c r="J655" s="20"/>
      <c r="K655" s="20"/>
      <c r="L655" s="20"/>
      <c r="M655" s="20"/>
      <c r="N655" s="20"/>
      <c r="O655" s="20"/>
      <c r="P655" s="20"/>
      <c r="Q655" s="20"/>
      <c r="R655" s="20"/>
      <c r="S655" s="20"/>
      <c r="T655" s="20"/>
      <c r="U655" s="20"/>
      <c r="V655" s="20"/>
      <c r="W655" s="20"/>
      <c r="X655" s="20"/>
      <c r="Y655" s="20"/>
      <c r="Z655" s="20"/>
      <c r="AA655" s="20"/>
      <c r="AB655" s="20"/>
      <c r="AC655" s="20"/>
      <c r="AD655" s="20"/>
      <c r="AE655" s="20"/>
      <c r="AF655" s="20"/>
      <c r="AG655" s="20"/>
      <c r="AH655" s="20"/>
      <c r="AI655" s="20"/>
      <c r="AJ655" s="20"/>
      <c r="AK655" s="20"/>
      <c r="AL655" s="20"/>
      <c r="AM655" s="20"/>
      <c r="AN655" s="20"/>
      <c r="AO655" s="20"/>
      <c r="AP655" s="20"/>
      <c r="AQ655" s="20"/>
      <c r="AR655" s="20"/>
      <c r="AS655" s="20"/>
      <c r="AT655" s="20"/>
      <c r="AU655" s="20"/>
    </row>
    <row r="656" spans="1:47" x14ac:dyDescent="0.3">
      <c r="A656" s="20"/>
      <c r="B656" s="20"/>
      <c r="C656" s="20"/>
      <c r="D656" s="20"/>
      <c r="E656" s="20"/>
      <c r="F656" s="20"/>
      <c r="G656" s="20"/>
      <c r="H656" s="20"/>
      <c r="I656" s="20"/>
      <c r="J656" s="20"/>
      <c r="K656" s="20"/>
      <c r="L656" s="20"/>
      <c r="M656" s="20"/>
      <c r="N656" s="20"/>
      <c r="O656" s="20"/>
      <c r="P656" s="20"/>
      <c r="Q656" s="20"/>
      <c r="R656" s="20"/>
      <c r="S656" s="20"/>
      <c r="T656" s="20"/>
      <c r="U656" s="20"/>
      <c r="V656" s="20"/>
      <c r="W656" s="20"/>
      <c r="X656" s="20"/>
      <c r="Y656" s="20"/>
      <c r="Z656" s="20"/>
      <c r="AA656" s="20"/>
      <c r="AB656" s="20"/>
      <c r="AC656" s="20"/>
      <c r="AD656" s="20"/>
      <c r="AE656" s="20"/>
      <c r="AF656" s="20"/>
      <c r="AG656" s="20"/>
      <c r="AH656" s="20"/>
      <c r="AI656" s="20"/>
      <c r="AJ656" s="20"/>
      <c r="AK656" s="20"/>
      <c r="AL656" s="20"/>
      <c r="AM656" s="20"/>
      <c r="AN656" s="20"/>
      <c r="AO656" s="20"/>
      <c r="AP656" s="20"/>
      <c r="AQ656" s="20"/>
      <c r="AR656" s="20"/>
      <c r="AS656" s="20"/>
      <c r="AT656" s="20"/>
      <c r="AU656" s="20"/>
    </row>
    <row r="657" spans="1:47" x14ac:dyDescent="0.3">
      <c r="A657" s="20"/>
      <c r="B657" s="20"/>
      <c r="C657" s="20"/>
      <c r="D657" s="20"/>
      <c r="E657" s="20"/>
      <c r="F657" s="20"/>
      <c r="G657" s="20"/>
      <c r="H657" s="20"/>
      <c r="I657" s="20"/>
      <c r="J657" s="20"/>
      <c r="K657" s="20"/>
      <c r="L657" s="20"/>
      <c r="M657" s="20"/>
      <c r="N657" s="20"/>
      <c r="O657" s="20"/>
      <c r="P657" s="20"/>
      <c r="Q657" s="20"/>
      <c r="R657" s="20"/>
      <c r="S657" s="20"/>
      <c r="T657" s="20"/>
      <c r="U657" s="20"/>
      <c r="V657" s="20"/>
      <c r="W657" s="20"/>
      <c r="X657" s="20"/>
      <c r="Y657" s="20"/>
      <c r="Z657" s="20"/>
      <c r="AA657" s="20"/>
      <c r="AB657" s="20"/>
      <c r="AC657" s="20"/>
      <c r="AD657" s="20"/>
      <c r="AE657" s="20"/>
      <c r="AF657" s="20"/>
      <c r="AG657" s="20"/>
      <c r="AH657" s="20"/>
      <c r="AI657" s="20"/>
      <c r="AJ657" s="20"/>
      <c r="AK657" s="20"/>
      <c r="AL657" s="20"/>
      <c r="AM657" s="20"/>
      <c r="AN657" s="20"/>
      <c r="AO657" s="20"/>
      <c r="AP657" s="20"/>
      <c r="AQ657" s="20"/>
      <c r="AR657" s="20"/>
      <c r="AS657" s="20"/>
      <c r="AT657" s="20"/>
      <c r="AU657" s="20"/>
    </row>
    <row r="658" spans="1:47" x14ac:dyDescent="0.3">
      <c r="A658" s="20"/>
      <c r="B658" s="20"/>
      <c r="C658" s="20"/>
      <c r="D658" s="20"/>
      <c r="E658" s="20"/>
      <c r="F658" s="20"/>
      <c r="G658" s="20"/>
      <c r="H658" s="20"/>
      <c r="I658" s="20"/>
      <c r="J658" s="20"/>
      <c r="K658" s="20"/>
      <c r="L658" s="20"/>
      <c r="M658" s="20"/>
      <c r="N658" s="20"/>
      <c r="O658" s="20"/>
      <c r="P658" s="20"/>
      <c r="Q658" s="20"/>
      <c r="R658" s="20"/>
      <c r="S658" s="20"/>
      <c r="T658" s="20"/>
      <c r="U658" s="20"/>
      <c r="V658" s="20"/>
      <c r="W658" s="20"/>
      <c r="X658" s="20"/>
      <c r="Y658" s="20"/>
      <c r="Z658" s="20"/>
      <c r="AA658" s="20"/>
      <c r="AB658" s="20"/>
      <c r="AC658" s="20"/>
      <c r="AD658" s="20"/>
      <c r="AE658" s="20"/>
      <c r="AF658" s="20"/>
      <c r="AG658" s="20"/>
      <c r="AH658" s="20"/>
      <c r="AI658" s="20"/>
      <c r="AJ658" s="20"/>
      <c r="AK658" s="20"/>
      <c r="AL658" s="20"/>
      <c r="AM658" s="20"/>
      <c r="AN658" s="20"/>
      <c r="AO658" s="20"/>
      <c r="AP658" s="20"/>
      <c r="AQ658" s="20"/>
      <c r="AR658" s="20"/>
      <c r="AS658" s="20"/>
      <c r="AT658" s="20"/>
      <c r="AU658" s="20"/>
    </row>
    <row r="659" spans="1:47" x14ac:dyDescent="0.3">
      <c r="A659" s="20"/>
      <c r="B659" s="20"/>
      <c r="C659" s="20"/>
      <c r="D659" s="20"/>
      <c r="E659" s="20"/>
      <c r="F659" s="20"/>
      <c r="G659" s="20"/>
      <c r="H659" s="20"/>
      <c r="I659" s="20"/>
      <c r="J659" s="20"/>
      <c r="K659" s="20"/>
      <c r="L659" s="20"/>
      <c r="M659" s="20"/>
      <c r="N659" s="20"/>
      <c r="O659" s="20"/>
      <c r="P659" s="20"/>
      <c r="Q659" s="20"/>
      <c r="R659" s="20"/>
      <c r="S659" s="20"/>
      <c r="T659" s="20"/>
      <c r="U659" s="20"/>
      <c r="V659" s="20"/>
      <c r="W659" s="20"/>
      <c r="X659" s="20"/>
      <c r="Y659" s="20"/>
      <c r="Z659" s="20"/>
      <c r="AA659" s="20"/>
      <c r="AB659" s="20"/>
      <c r="AC659" s="20"/>
      <c r="AD659" s="20"/>
      <c r="AE659" s="20"/>
      <c r="AF659" s="20"/>
      <c r="AG659" s="20"/>
      <c r="AH659" s="20"/>
      <c r="AI659" s="20"/>
      <c r="AJ659" s="20"/>
      <c r="AK659" s="20"/>
      <c r="AL659" s="20"/>
      <c r="AM659" s="20"/>
      <c r="AN659" s="20"/>
      <c r="AO659" s="20"/>
      <c r="AP659" s="20"/>
      <c r="AQ659" s="20"/>
      <c r="AR659" s="20"/>
      <c r="AS659" s="20"/>
      <c r="AT659" s="20"/>
      <c r="AU659" s="20"/>
    </row>
    <row r="660" spans="1:47" x14ac:dyDescent="0.3">
      <c r="A660" s="20"/>
      <c r="B660" s="20"/>
      <c r="C660" s="20"/>
      <c r="D660" s="20"/>
      <c r="E660" s="20"/>
      <c r="F660" s="20"/>
      <c r="G660" s="20"/>
      <c r="H660" s="20"/>
      <c r="I660" s="20"/>
      <c r="J660" s="20"/>
      <c r="K660" s="20"/>
      <c r="L660" s="20"/>
      <c r="M660" s="20"/>
      <c r="N660" s="20"/>
      <c r="O660" s="20"/>
      <c r="P660" s="20"/>
      <c r="Q660" s="20"/>
      <c r="R660" s="20"/>
      <c r="S660" s="20"/>
      <c r="T660" s="20"/>
      <c r="U660" s="20"/>
      <c r="V660" s="20"/>
      <c r="W660" s="20"/>
      <c r="X660" s="20"/>
      <c r="Y660" s="20"/>
      <c r="Z660" s="20"/>
      <c r="AA660" s="20"/>
      <c r="AB660" s="20"/>
      <c r="AC660" s="20"/>
      <c r="AD660" s="20"/>
      <c r="AE660" s="20"/>
      <c r="AF660" s="20"/>
      <c r="AG660" s="20"/>
      <c r="AH660" s="20"/>
      <c r="AI660" s="20"/>
      <c r="AJ660" s="20"/>
      <c r="AK660" s="20"/>
      <c r="AL660" s="20"/>
      <c r="AM660" s="20"/>
      <c r="AN660" s="20"/>
      <c r="AO660" s="20"/>
      <c r="AP660" s="20"/>
      <c r="AQ660" s="20"/>
      <c r="AR660" s="20"/>
      <c r="AS660" s="20"/>
      <c r="AT660" s="20"/>
      <c r="AU660" s="20"/>
    </row>
    <row r="661" spans="1:47" x14ac:dyDescent="0.3">
      <c r="A661" s="20"/>
      <c r="B661" s="20"/>
      <c r="C661" s="20"/>
      <c r="D661" s="20"/>
      <c r="E661" s="20"/>
      <c r="F661" s="20"/>
      <c r="G661" s="20"/>
      <c r="H661" s="20"/>
      <c r="I661" s="20"/>
      <c r="J661" s="20"/>
      <c r="K661" s="20"/>
      <c r="L661" s="20"/>
      <c r="M661" s="20"/>
      <c r="N661" s="20"/>
      <c r="O661" s="20"/>
      <c r="P661" s="20"/>
      <c r="Q661" s="20"/>
      <c r="R661" s="20"/>
      <c r="S661" s="20"/>
      <c r="T661" s="20"/>
      <c r="U661" s="20"/>
      <c r="V661" s="20"/>
      <c r="W661" s="20"/>
      <c r="X661" s="20"/>
      <c r="Y661" s="20"/>
      <c r="Z661" s="20"/>
      <c r="AA661" s="20"/>
      <c r="AB661" s="20"/>
      <c r="AC661" s="20"/>
      <c r="AD661" s="20"/>
      <c r="AE661" s="20"/>
      <c r="AF661" s="20"/>
      <c r="AG661" s="20"/>
      <c r="AH661" s="20"/>
      <c r="AI661" s="20"/>
      <c r="AJ661" s="20"/>
      <c r="AK661" s="20"/>
      <c r="AL661" s="20"/>
      <c r="AM661" s="20"/>
      <c r="AN661" s="20"/>
      <c r="AO661" s="20"/>
      <c r="AP661" s="20"/>
      <c r="AQ661" s="20"/>
      <c r="AR661" s="20"/>
      <c r="AS661" s="20"/>
      <c r="AT661" s="20"/>
      <c r="AU661" s="20"/>
    </row>
    <row r="662" spans="1:47" x14ac:dyDescent="0.3">
      <c r="A662" s="20"/>
      <c r="B662" s="20"/>
      <c r="C662" s="20"/>
      <c r="D662" s="20"/>
      <c r="E662" s="20"/>
      <c r="F662" s="20"/>
      <c r="G662" s="20"/>
      <c r="H662" s="20"/>
      <c r="I662" s="20"/>
      <c r="J662" s="20"/>
      <c r="K662" s="20"/>
      <c r="L662" s="20"/>
      <c r="M662" s="20"/>
      <c r="N662" s="20"/>
      <c r="O662" s="20"/>
      <c r="P662" s="20"/>
      <c r="Q662" s="20"/>
      <c r="R662" s="20"/>
      <c r="S662" s="20"/>
      <c r="T662" s="20"/>
      <c r="U662" s="20"/>
      <c r="V662" s="20"/>
      <c r="W662" s="20"/>
      <c r="X662" s="20"/>
      <c r="Y662" s="20"/>
      <c r="Z662" s="20"/>
      <c r="AA662" s="20"/>
      <c r="AB662" s="20"/>
      <c r="AC662" s="20"/>
      <c r="AD662" s="20"/>
      <c r="AE662" s="20"/>
      <c r="AF662" s="20"/>
      <c r="AG662" s="20"/>
      <c r="AH662" s="20"/>
      <c r="AI662" s="20"/>
      <c r="AJ662" s="20"/>
      <c r="AK662" s="20"/>
      <c r="AL662" s="20"/>
      <c r="AM662" s="20"/>
      <c r="AN662" s="20"/>
      <c r="AO662" s="20"/>
      <c r="AP662" s="20"/>
      <c r="AQ662" s="20"/>
      <c r="AR662" s="20"/>
      <c r="AS662" s="20"/>
      <c r="AT662" s="20"/>
      <c r="AU662" s="20"/>
    </row>
    <row r="663" spans="1:47" x14ac:dyDescent="0.3">
      <c r="A663" s="20"/>
      <c r="B663" s="20"/>
      <c r="C663" s="20"/>
      <c r="D663" s="20"/>
      <c r="E663" s="20"/>
      <c r="F663" s="20"/>
      <c r="G663" s="20"/>
      <c r="H663" s="20"/>
      <c r="I663" s="20"/>
      <c r="J663" s="20"/>
      <c r="K663" s="20"/>
      <c r="L663" s="20"/>
      <c r="M663" s="20"/>
      <c r="N663" s="20"/>
      <c r="O663" s="20"/>
      <c r="P663" s="20"/>
      <c r="Q663" s="20"/>
      <c r="R663" s="20"/>
      <c r="S663" s="20"/>
      <c r="T663" s="20"/>
      <c r="U663" s="20"/>
      <c r="V663" s="20"/>
      <c r="W663" s="20"/>
      <c r="X663" s="20"/>
      <c r="Y663" s="20"/>
      <c r="Z663" s="20"/>
      <c r="AA663" s="20"/>
      <c r="AB663" s="20"/>
      <c r="AC663" s="20"/>
      <c r="AD663" s="20"/>
      <c r="AE663" s="20"/>
      <c r="AF663" s="20"/>
      <c r="AG663" s="20"/>
      <c r="AH663" s="20"/>
      <c r="AI663" s="20"/>
      <c r="AJ663" s="20"/>
      <c r="AK663" s="20"/>
      <c r="AL663" s="20"/>
      <c r="AM663" s="20"/>
      <c r="AN663" s="20"/>
      <c r="AO663" s="20"/>
      <c r="AP663" s="20"/>
      <c r="AQ663" s="20"/>
      <c r="AR663" s="20"/>
      <c r="AS663" s="20"/>
      <c r="AT663" s="20"/>
      <c r="AU663" s="20"/>
    </row>
    <row r="664" spans="1:47" x14ac:dyDescent="0.3">
      <c r="A664" s="20"/>
      <c r="B664" s="20"/>
      <c r="C664" s="20"/>
      <c r="D664" s="20"/>
      <c r="E664" s="20"/>
      <c r="F664" s="20"/>
      <c r="G664" s="20"/>
      <c r="H664" s="20"/>
      <c r="I664" s="20"/>
      <c r="J664" s="20"/>
      <c r="K664" s="20"/>
      <c r="L664" s="20"/>
      <c r="M664" s="20"/>
      <c r="N664" s="20"/>
      <c r="O664" s="20"/>
      <c r="P664" s="20"/>
      <c r="Q664" s="20"/>
      <c r="R664" s="20"/>
      <c r="S664" s="20"/>
      <c r="T664" s="20"/>
      <c r="U664" s="20"/>
      <c r="V664" s="20"/>
      <c r="W664" s="20"/>
      <c r="X664" s="20"/>
      <c r="Y664" s="20"/>
      <c r="Z664" s="20"/>
      <c r="AA664" s="20"/>
      <c r="AB664" s="20"/>
      <c r="AC664" s="20"/>
      <c r="AD664" s="20"/>
      <c r="AE664" s="20"/>
      <c r="AF664" s="20"/>
      <c r="AG664" s="20"/>
      <c r="AH664" s="20"/>
      <c r="AI664" s="20"/>
      <c r="AJ664" s="20"/>
      <c r="AK664" s="20"/>
      <c r="AL664" s="20"/>
      <c r="AM664" s="20"/>
      <c r="AN664" s="20"/>
      <c r="AO664" s="20"/>
      <c r="AP664" s="20"/>
      <c r="AQ664" s="20"/>
      <c r="AR664" s="20"/>
      <c r="AS664" s="20"/>
      <c r="AT664" s="20"/>
      <c r="AU664" s="20"/>
    </row>
    <row r="665" spans="1:47" x14ac:dyDescent="0.3">
      <c r="A665" s="20"/>
      <c r="B665" s="20"/>
      <c r="C665" s="20"/>
      <c r="D665" s="20"/>
      <c r="E665" s="20"/>
      <c r="F665" s="20"/>
      <c r="G665" s="20"/>
      <c r="H665" s="20"/>
      <c r="I665" s="20"/>
      <c r="J665" s="20"/>
      <c r="K665" s="20"/>
      <c r="L665" s="20"/>
      <c r="M665" s="20"/>
      <c r="N665" s="20"/>
      <c r="O665" s="20"/>
      <c r="P665" s="20"/>
      <c r="Q665" s="20"/>
      <c r="R665" s="20"/>
      <c r="S665" s="20"/>
      <c r="T665" s="20"/>
      <c r="U665" s="20"/>
      <c r="V665" s="20"/>
      <c r="W665" s="20"/>
      <c r="X665" s="20"/>
      <c r="Y665" s="20"/>
      <c r="Z665" s="20"/>
      <c r="AA665" s="20"/>
      <c r="AB665" s="20"/>
      <c r="AC665" s="20"/>
      <c r="AD665" s="20"/>
      <c r="AE665" s="20"/>
      <c r="AF665" s="20"/>
      <c r="AG665" s="20"/>
      <c r="AH665" s="20"/>
      <c r="AI665" s="20"/>
      <c r="AJ665" s="20"/>
      <c r="AK665" s="20"/>
      <c r="AL665" s="20"/>
      <c r="AM665" s="20"/>
      <c r="AN665" s="20"/>
      <c r="AO665" s="20"/>
      <c r="AP665" s="20"/>
      <c r="AQ665" s="20"/>
      <c r="AR665" s="20"/>
      <c r="AS665" s="20"/>
      <c r="AT665" s="20"/>
      <c r="AU665" s="20"/>
    </row>
    <row r="666" spans="1:47" x14ac:dyDescent="0.3">
      <c r="A666" s="20"/>
      <c r="B666" s="20"/>
      <c r="C666" s="20"/>
      <c r="D666" s="20"/>
      <c r="E666" s="20"/>
      <c r="F666" s="20"/>
      <c r="G666" s="20"/>
      <c r="H666" s="20"/>
      <c r="I666" s="20"/>
      <c r="J666" s="20"/>
      <c r="K666" s="20"/>
      <c r="L666" s="20"/>
      <c r="M666" s="20"/>
      <c r="N666" s="20"/>
      <c r="O666" s="20"/>
      <c r="P666" s="20"/>
      <c r="Q666" s="20"/>
      <c r="R666" s="20"/>
      <c r="S666" s="20"/>
      <c r="T666" s="20"/>
      <c r="U666" s="20"/>
      <c r="V666" s="20"/>
      <c r="W666" s="20"/>
      <c r="X666" s="20"/>
      <c r="Y666" s="20"/>
      <c r="Z666" s="20"/>
      <c r="AA666" s="20"/>
      <c r="AB666" s="20"/>
      <c r="AC666" s="20"/>
      <c r="AD666" s="20"/>
      <c r="AE666" s="20"/>
      <c r="AF666" s="20"/>
      <c r="AG666" s="20"/>
      <c r="AH666" s="20"/>
      <c r="AI666" s="20"/>
      <c r="AJ666" s="20"/>
      <c r="AK666" s="20"/>
      <c r="AL666" s="20"/>
      <c r="AM666" s="20"/>
      <c r="AN666" s="20"/>
      <c r="AO666" s="20"/>
      <c r="AP666" s="20"/>
      <c r="AQ666" s="20"/>
      <c r="AR666" s="20"/>
      <c r="AS666" s="20"/>
      <c r="AT666" s="20"/>
      <c r="AU666" s="20"/>
    </row>
    <row r="667" spans="1:47" x14ac:dyDescent="0.3">
      <c r="A667" s="20"/>
      <c r="B667" s="20"/>
      <c r="C667" s="20"/>
      <c r="D667" s="20"/>
      <c r="E667" s="20"/>
      <c r="F667" s="20"/>
      <c r="G667" s="20"/>
      <c r="H667" s="20"/>
      <c r="I667" s="20"/>
      <c r="J667" s="20"/>
      <c r="K667" s="20"/>
      <c r="L667" s="20"/>
      <c r="M667" s="20"/>
      <c r="N667" s="20"/>
      <c r="O667" s="20"/>
      <c r="P667" s="20"/>
      <c r="Q667" s="20"/>
      <c r="R667" s="20"/>
      <c r="S667" s="20"/>
      <c r="T667" s="20"/>
      <c r="U667" s="20"/>
      <c r="V667" s="20"/>
      <c r="W667" s="20"/>
      <c r="X667" s="20"/>
      <c r="Y667" s="20"/>
      <c r="Z667" s="20"/>
      <c r="AA667" s="20"/>
      <c r="AB667" s="20"/>
      <c r="AC667" s="20"/>
      <c r="AD667" s="20"/>
      <c r="AE667" s="20"/>
      <c r="AF667" s="20"/>
      <c r="AG667" s="20"/>
      <c r="AH667" s="20"/>
      <c r="AI667" s="20"/>
      <c r="AJ667" s="20"/>
      <c r="AK667" s="20"/>
      <c r="AL667" s="20"/>
      <c r="AM667" s="20"/>
      <c r="AN667" s="20"/>
      <c r="AO667" s="20"/>
      <c r="AP667" s="20"/>
      <c r="AQ667" s="20"/>
      <c r="AR667" s="20"/>
      <c r="AS667" s="20"/>
      <c r="AT667" s="20"/>
      <c r="AU667" s="20"/>
    </row>
    <row r="668" spans="1:47" x14ac:dyDescent="0.3">
      <c r="A668" s="20"/>
      <c r="B668" s="20"/>
      <c r="C668" s="20"/>
      <c r="D668" s="20"/>
      <c r="E668" s="20"/>
      <c r="F668" s="20"/>
      <c r="G668" s="20"/>
      <c r="H668" s="20"/>
      <c r="I668" s="20"/>
      <c r="J668" s="20"/>
      <c r="K668" s="20"/>
      <c r="L668" s="20"/>
      <c r="M668" s="20"/>
      <c r="N668" s="20"/>
      <c r="O668" s="20"/>
      <c r="P668" s="20"/>
      <c r="Q668" s="20"/>
      <c r="R668" s="20"/>
      <c r="S668" s="20"/>
      <c r="T668" s="20"/>
      <c r="U668" s="20"/>
      <c r="V668" s="20"/>
      <c r="W668" s="20"/>
      <c r="X668" s="20"/>
      <c r="Y668" s="20"/>
      <c r="Z668" s="20"/>
      <c r="AA668" s="20"/>
      <c r="AB668" s="20"/>
      <c r="AC668" s="20"/>
      <c r="AD668" s="20"/>
      <c r="AE668" s="20"/>
      <c r="AF668" s="20"/>
      <c r="AG668" s="20"/>
      <c r="AH668" s="20"/>
      <c r="AI668" s="20"/>
      <c r="AJ668" s="20"/>
      <c r="AK668" s="20"/>
      <c r="AL668" s="20"/>
      <c r="AM668" s="20"/>
      <c r="AN668" s="20"/>
      <c r="AO668" s="20"/>
      <c r="AP668" s="20"/>
      <c r="AQ668" s="20"/>
      <c r="AR668" s="20"/>
      <c r="AS668" s="20"/>
      <c r="AT668" s="20"/>
      <c r="AU668" s="20"/>
    </row>
    <row r="669" spans="1:47" x14ac:dyDescent="0.3">
      <c r="A669" s="20"/>
      <c r="B669" s="20"/>
      <c r="C669" s="20"/>
      <c r="D669" s="20"/>
      <c r="E669" s="20"/>
      <c r="F669" s="20"/>
      <c r="G669" s="20"/>
      <c r="H669" s="20"/>
      <c r="I669" s="20"/>
      <c r="J669" s="20"/>
      <c r="K669" s="20"/>
      <c r="L669" s="20"/>
      <c r="M669" s="20"/>
      <c r="N669" s="20"/>
      <c r="O669" s="20"/>
      <c r="P669" s="20"/>
      <c r="Q669" s="20"/>
      <c r="R669" s="20"/>
      <c r="S669" s="20"/>
      <c r="T669" s="20"/>
      <c r="U669" s="20"/>
      <c r="V669" s="20"/>
      <c r="W669" s="20"/>
      <c r="X669" s="20"/>
      <c r="Y669" s="20"/>
      <c r="Z669" s="20"/>
      <c r="AA669" s="20"/>
      <c r="AB669" s="20"/>
      <c r="AC669" s="20"/>
      <c r="AD669" s="20"/>
      <c r="AE669" s="20"/>
      <c r="AF669" s="20"/>
      <c r="AG669" s="20"/>
      <c r="AH669" s="20"/>
      <c r="AI669" s="20"/>
      <c r="AJ669" s="20"/>
      <c r="AK669" s="20"/>
      <c r="AL669" s="20"/>
      <c r="AM669" s="20"/>
      <c r="AN669" s="20"/>
      <c r="AO669" s="20"/>
      <c r="AP669" s="20"/>
      <c r="AQ669" s="20"/>
      <c r="AR669" s="20"/>
      <c r="AS669" s="20"/>
      <c r="AT669" s="20"/>
      <c r="AU669" s="20"/>
    </row>
    <row r="670" spans="1:47" x14ac:dyDescent="0.3">
      <c r="A670" s="20"/>
      <c r="B670" s="20"/>
      <c r="C670" s="20"/>
      <c r="D670" s="20"/>
      <c r="E670" s="20"/>
      <c r="F670" s="20"/>
      <c r="G670" s="20"/>
      <c r="H670" s="20"/>
      <c r="I670" s="20"/>
      <c r="J670" s="20"/>
      <c r="K670" s="20"/>
      <c r="L670" s="20"/>
      <c r="M670" s="20"/>
      <c r="N670" s="20"/>
      <c r="O670" s="20"/>
      <c r="P670" s="20"/>
      <c r="Q670" s="20"/>
      <c r="R670" s="20"/>
      <c r="S670" s="20"/>
      <c r="T670" s="20"/>
      <c r="U670" s="20"/>
      <c r="V670" s="20"/>
      <c r="W670" s="20"/>
      <c r="X670" s="20"/>
      <c r="Y670" s="20"/>
      <c r="Z670" s="20"/>
      <c r="AA670" s="20"/>
      <c r="AB670" s="20"/>
      <c r="AC670" s="20"/>
      <c r="AD670" s="20"/>
      <c r="AE670" s="20"/>
      <c r="AF670" s="20"/>
      <c r="AG670" s="20"/>
      <c r="AH670" s="20"/>
      <c r="AI670" s="20"/>
      <c r="AJ670" s="20"/>
      <c r="AK670" s="20"/>
      <c r="AL670" s="20"/>
      <c r="AM670" s="20"/>
      <c r="AN670" s="20"/>
      <c r="AO670" s="20"/>
      <c r="AP670" s="20"/>
      <c r="AQ670" s="20"/>
      <c r="AR670" s="20"/>
      <c r="AS670" s="20"/>
      <c r="AT670" s="20"/>
      <c r="AU670" s="20"/>
    </row>
    <row r="671" spans="1:47" x14ac:dyDescent="0.3">
      <c r="A671" s="20"/>
      <c r="B671" s="20"/>
      <c r="C671" s="20"/>
      <c r="D671" s="20"/>
      <c r="E671" s="20"/>
      <c r="F671" s="20"/>
      <c r="G671" s="20"/>
      <c r="H671" s="20"/>
      <c r="I671" s="20"/>
      <c r="J671" s="20"/>
      <c r="K671" s="20"/>
      <c r="L671" s="20"/>
      <c r="M671" s="20"/>
      <c r="N671" s="20"/>
      <c r="O671" s="20"/>
      <c r="P671" s="20"/>
      <c r="Q671" s="20"/>
      <c r="R671" s="20"/>
      <c r="S671" s="20"/>
      <c r="T671" s="20"/>
      <c r="U671" s="20"/>
      <c r="V671" s="20"/>
      <c r="W671" s="20"/>
      <c r="X671" s="20"/>
      <c r="Y671" s="20"/>
      <c r="Z671" s="20"/>
      <c r="AA671" s="20"/>
      <c r="AB671" s="20"/>
      <c r="AC671" s="20"/>
      <c r="AD671" s="20"/>
      <c r="AE671" s="20"/>
      <c r="AF671" s="20"/>
      <c r="AG671" s="20"/>
      <c r="AH671" s="20"/>
      <c r="AI671" s="20"/>
      <c r="AJ671" s="20"/>
      <c r="AK671" s="20"/>
      <c r="AL671" s="20"/>
      <c r="AM671" s="20"/>
      <c r="AN671" s="20"/>
      <c r="AO671" s="20"/>
      <c r="AP671" s="20"/>
      <c r="AQ671" s="20"/>
      <c r="AR671" s="20"/>
      <c r="AS671" s="20"/>
      <c r="AT671" s="20"/>
      <c r="AU671" s="20"/>
    </row>
    <row r="672" spans="1:47" x14ac:dyDescent="0.3">
      <c r="A672" s="20"/>
      <c r="B672" s="20"/>
      <c r="C672" s="20"/>
      <c r="D672" s="20"/>
      <c r="E672" s="20"/>
      <c r="F672" s="20"/>
      <c r="G672" s="20"/>
      <c r="H672" s="20"/>
      <c r="I672" s="20"/>
      <c r="J672" s="20"/>
      <c r="K672" s="20"/>
      <c r="L672" s="20"/>
      <c r="M672" s="20"/>
      <c r="N672" s="20"/>
      <c r="O672" s="20"/>
      <c r="P672" s="20"/>
      <c r="Q672" s="20"/>
      <c r="R672" s="20"/>
      <c r="S672" s="20"/>
      <c r="T672" s="20"/>
      <c r="U672" s="20"/>
      <c r="V672" s="20"/>
      <c r="W672" s="20"/>
      <c r="X672" s="20"/>
      <c r="Y672" s="20"/>
      <c r="Z672" s="20"/>
      <c r="AA672" s="20"/>
      <c r="AB672" s="20"/>
      <c r="AC672" s="20"/>
      <c r="AD672" s="20"/>
      <c r="AE672" s="20"/>
      <c r="AF672" s="20"/>
      <c r="AG672" s="20"/>
      <c r="AH672" s="20"/>
      <c r="AI672" s="20"/>
      <c r="AJ672" s="20"/>
      <c r="AK672" s="20"/>
      <c r="AL672" s="20"/>
      <c r="AM672" s="20"/>
      <c r="AN672" s="20"/>
      <c r="AO672" s="20"/>
      <c r="AP672" s="20"/>
      <c r="AQ672" s="20"/>
      <c r="AR672" s="20"/>
      <c r="AS672" s="20"/>
      <c r="AT672" s="20"/>
      <c r="AU672" s="20"/>
    </row>
    <row r="673" spans="1:47" x14ac:dyDescent="0.3">
      <c r="A673" s="20"/>
      <c r="B673" s="20"/>
      <c r="C673" s="20"/>
      <c r="D673" s="20"/>
      <c r="E673" s="20"/>
      <c r="F673" s="20"/>
      <c r="G673" s="20"/>
      <c r="H673" s="20"/>
      <c r="I673" s="20"/>
      <c r="J673" s="20"/>
      <c r="K673" s="20"/>
      <c r="L673" s="20"/>
      <c r="M673" s="20"/>
      <c r="N673" s="20"/>
      <c r="O673" s="20"/>
      <c r="P673" s="20"/>
      <c r="Q673" s="20"/>
      <c r="R673" s="20"/>
      <c r="S673" s="20"/>
      <c r="T673" s="20"/>
      <c r="U673" s="20"/>
      <c r="V673" s="20"/>
      <c r="W673" s="20"/>
      <c r="X673" s="20"/>
      <c r="Y673" s="20"/>
      <c r="Z673" s="20"/>
      <c r="AA673" s="20"/>
      <c r="AB673" s="20"/>
      <c r="AC673" s="20"/>
      <c r="AD673" s="20"/>
      <c r="AE673" s="20"/>
      <c r="AF673" s="20"/>
      <c r="AG673" s="20"/>
      <c r="AH673" s="20"/>
      <c r="AI673" s="20"/>
      <c r="AJ673" s="20"/>
      <c r="AK673" s="20"/>
      <c r="AL673" s="20"/>
      <c r="AM673" s="20"/>
      <c r="AN673" s="20"/>
      <c r="AO673" s="20"/>
      <c r="AP673" s="20"/>
      <c r="AQ673" s="20"/>
      <c r="AR673" s="20"/>
      <c r="AS673" s="20"/>
      <c r="AT673" s="20"/>
      <c r="AU673" s="20"/>
    </row>
    <row r="674" spans="1:47" x14ac:dyDescent="0.3">
      <c r="A674" s="20"/>
      <c r="B674" s="20"/>
      <c r="C674" s="20"/>
      <c r="D674" s="20"/>
      <c r="E674" s="20"/>
      <c r="F674" s="20"/>
      <c r="G674" s="20"/>
      <c r="H674" s="20"/>
      <c r="I674" s="20"/>
      <c r="J674" s="20"/>
      <c r="K674" s="20"/>
      <c r="L674" s="20"/>
      <c r="M674" s="20"/>
      <c r="N674" s="20"/>
      <c r="O674" s="20"/>
      <c r="P674" s="20"/>
      <c r="Q674" s="20"/>
      <c r="R674" s="20"/>
      <c r="S674" s="20"/>
      <c r="T674" s="20"/>
      <c r="U674" s="20"/>
      <c r="V674" s="20"/>
      <c r="W674" s="20"/>
      <c r="X674" s="20"/>
      <c r="Y674" s="20"/>
      <c r="Z674" s="20"/>
      <c r="AA674" s="20"/>
      <c r="AB674" s="20"/>
      <c r="AC674" s="20"/>
      <c r="AD674" s="20"/>
      <c r="AE674" s="20"/>
      <c r="AF674" s="20"/>
      <c r="AG674" s="20"/>
      <c r="AH674" s="20"/>
      <c r="AI674" s="20"/>
      <c r="AJ674" s="20"/>
      <c r="AK674" s="20"/>
      <c r="AL674" s="20"/>
      <c r="AM674" s="20"/>
      <c r="AN674" s="20"/>
      <c r="AO674" s="20"/>
      <c r="AP674" s="20"/>
      <c r="AQ674" s="20"/>
      <c r="AR674" s="20"/>
      <c r="AS674" s="20"/>
      <c r="AT674" s="20"/>
      <c r="AU674" s="20"/>
    </row>
    <row r="675" spans="1:47" x14ac:dyDescent="0.3">
      <c r="A675" s="20"/>
      <c r="B675" s="20"/>
      <c r="C675" s="20"/>
      <c r="D675" s="20"/>
      <c r="E675" s="20"/>
      <c r="F675" s="20"/>
      <c r="G675" s="20"/>
      <c r="H675" s="20"/>
      <c r="I675" s="20"/>
      <c r="J675" s="20"/>
      <c r="K675" s="20"/>
      <c r="L675" s="20"/>
      <c r="M675" s="20"/>
      <c r="N675" s="20"/>
      <c r="O675" s="20"/>
      <c r="P675" s="20"/>
      <c r="Q675" s="20"/>
      <c r="R675" s="20"/>
      <c r="S675" s="20"/>
      <c r="T675" s="20"/>
      <c r="U675" s="20"/>
      <c r="V675" s="20"/>
      <c r="W675" s="20"/>
      <c r="X675" s="20"/>
      <c r="Y675" s="20"/>
      <c r="Z675" s="20"/>
      <c r="AA675" s="20"/>
      <c r="AB675" s="20"/>
      <c r="AC675" s="20"/>
      <c r="AD675" s="20"/>
      <c r="AE675" s="20"/>
      <c r="AF675" s="20"/>
      <c r="AG675" s="20"/>
      <c r="AH675" s="20"/>
      <c r="AI675" s="20"/>
      <c r="AJ675" s="20"/>
      <c r="AK675" s="20"/>
      <c r="AL675" s="20"/>
      <c r="AM675" s="20"/>
      <c r="AN675" s="20"/>
      <c r="AO675" s="20"/>
      <c r="AP675" s="20"/>
      <c r="AQ675" s="20"/>
      <c r="AR675" s="20"/>
      <c r="AS675" s="20"/>
      <c r="AT675" s="20"/>
      <c r="AU675" s="20"/>
    </row>
    <row r="676" spans="1:47" x14ac:dyDescent="0.3">
      <c r="A676" s="20"/>
      <c r="B676" s="20"/>
      <c r="C676" s="20"/>
      <c r="D676" s="20"/>
      <c r="E676" s="20"/>
      <c r="F676" s="20"/>
      <c r="G676" s="20"/>
      <c r="H676" s="20"/>
      <c r="I676" s="20"/>
      <c r="J676" s="20"/>
      <c r="K676" s="20"/>
      <c r="L676" s="20"/>
      <c r="M676" s="20"/>
      <c r="N676" s="20"/>
      <c r="O676" s="20"/>
      <c r="P676" s="20"/>
      <c r="Q676" s="20"/>
      <c r="R676" s="20"/>
      <c r="S676" s="20"/>
      <c r="T676" s="20"/>
      <c r="U676" s="20"/>
      <c r="V676" s="20"/>
      <c r="W676" s="20"/>
      <c r="X676" s="20"/>
      <c r="Y676" s="20"/>
      <c r="Z676" s="20"/>
      <c r="AA676" s="20"/>
      <c r="AB676" s="20"/>
      <c r="AC676" s="20"/>
      <c r="AD676" s="20"/>
      <c r="AE676" s="20"/>
      <c r="AF676" s="20"/>
      <c r="AG676" s="20"/>
      <c r="AH676" s="20"/>
      <c r="AI676" s="20"/>
      <c r="AJ676" s="20"/>
      <c r="AK676" s="20"/>
      <c r="AL676" s="20"/>
      <c r="AM676" s="20"/>
      <c r="AN676" s="20"/>
      <c r="AO676" s="20"/>
      <c r="AP676" s="20"/>
      <c r="AQ676" s="20"/>
      <c r="AR676" s="20"/>
      <c r="AS676" s="20"/>
      <c r="AT676" s="20"/>
      <c r="AU676" s="20"/>
    </row>
    <row r="677" spans="1:47" x14ac:dyDescent="0.3">
      <c r="A677" s="20"/>
      <c r="B677" s="20"/>
      <c r="C677" s="20"/>
      <c r="D677" s="20"/>
      <c r="E677" s="20"/>
      <c r="F677" s="20"/>
      <c r="G677" s="20"/>
      <c r="H677" s="20"/>
      <c r="I677" s="20"/>
      <c r="J677" s="20"/>
      <c r="K677" s="20"/>
      <c r="L677" s="20"/>
      <c r="M677" s="20"/>
      <c r="N677" s="20"/>
      <c r="O677" s="20"/>
      <c r="P677" s="20"/>
      <c r="Q677" s="20"/>
      <c r="R677" s="20"/>
      <c r="S677" s="20"/>
      <c r="T677" s="20"/>
      <c r="U677" s="20"/>
      <c r="V677" s="20"/>
      <c r="W677" s="20"/>
      <c r="X677" s="20"/>
      <c r="Y677" s="20"/>
      <c r="Z677" s="20"/>
      <c r="AA677" s="20"/>
      <c r="AB677" s="20"/>
      <c r="AC677" s="20"/>
      <c r="AD677" s="20"/>
      <c r="AE677" s="20"/>
      <c r="AF677" s="20"/>
      <c r="AG677" s="20"/>
      <c r="AH677" s="20"/>
      <c r="AI677" s="20"/>
      <c r="AJ677" s="20"/>
      <c r="AK677" s="20"/>
      <c r="AL677" s="20"/>
      <c r="AM677" s="20"/>
      <c r="AN677" s="20"/>
      <c r="AO677" s="20"/>
      <c r="AP677" s="20"/>
      <c r="AQ677" s="20"/>
      <c r="AR677" s="20"/>
      <c r="AS677" s="20"/>
      <c r="AT677" s="20"/>
      <c r="AU677" s="20"/>
    </row>
    <row r="678" spans="1:47" x14ac:dyDescent="0.3">
      <c r="A678" s="20"/>
      <c r="B678" s="20"/>
      <c r="C678" s="20"/>
      <c r="D678" s="20"/>
      <c r="E678" s="20"/>
      <c r="F678" s="20"/>
      <c r="G678" s="20"/>
      <c r="H678" s="20"/>
      <c r="I678" s="20"/>
      <c r="J678" s="20"/>
      <c r="K678" s="20"/>
      <c r="L678" s="20"/>
      <c r="M678" s="20"/>
      <c r="N678" s="20"/>
      <c r="O678" s="20"/>
      <c r="P678" s="20"/>
      <c r="Q678" s="20"/>
      <c r="R678" s="20"/>
      <c r="S678" s="20"/>
      <c r="T678" s="20"/>
      <c r="U678" s="20"/>
      <c r="V678" s="20"/>
      <c r="W678" s="20"/>
      <c r="X678" s="20"/>
      <c r="Y678" s="20"/>
      <c r="Z678" s="20"/>
      <c r="AA678" s="20"/>
      <c r="AB678" s="20"/>
      <c r="AC678" s="20"/>
      <c r="AD678" s="20"/>
      <c r="AE678" s="20"/>
      <c r="AF678" s="20"/>
      <c r="AG678" s="20"/>
      <c r="AH678" s="20"/>
      <c r="AI678" s="20"/>
      <c r="AJ678" s="20"/>
      <c r="AK678" s="20"/>
      <c r="AL678" s="20"/>
      <c r="AM678" s="20"/>
      <c r="AN678" s="20"/>
      <c r="AO678" s="20"/>
      <c r="AP678" s="20"/>
      <c r="AQ678" s="20"/>
      <c r="AR678" s="20"/>
      <c r="AS678" s="20"/>
      <c r="AT678" s="20"/>
      <c r="AU678" s="20"/>
    </row>
    <row r="679" spans="1:47" x14ac:dyDescent="0.3">
      <c r="A679" s="20"/>
      <c r="B679" s="20"/>
      <c r="C679" s="20"/>
      <c r="D679" s="20"/>
      <c r="E679" s="20"/>
      <c r="F679" s="20"/>
      <c r="G679" s="20"/>
      <c r="H679" s="20"/>
      <c r="I679" s="20"/>
      <c r="J679" s="20"/>
      <c r="K679" s="20"/>
      <c r="L679" s="20"/>
      <c r="M679" s="20"/>
      <c r="N679" s="20"/>
      <c r="O679" s="20"/>
      <c r="P679" s="20"/>
      <c r="Q679" s="20"/>
      <c r="R679" s="20"/>
      <c r="S679" s="20"/>
      <c r="T679" s="20"/>
      <c r="U679" s="20"/>
      <c r="V679" s="20"/>
      <c r="W679" s="20"/>
      <c r="X679" s="20"/>
      <c r="Y679" s="20"/>
      <c r="Z679" s="20"/>
      <c r="AA679" s="20"/>
      <c r="AB679" s="20"/>
      <c r="AC679" s="20"/>
      <c r="AD679" s="20"/>
      <c r="AE679" s="20"/>
      <c r="AF679" s="20"/>
      <c r="AG679" s="20"/>
      <c r="AH679" s="20"/>
      <c r="AI679" s="20"/>
      <c r="AJ679" s="20"/>
      <c r="AK679" s="20"/>
      <c r="AL679" s="20"/>
      <c r="AM679" s="20"/>
      <c r="AN679" s="20"/>
      <c r="AO679" s="20"/>
      <c r="AP679" s="20"/>
      <c r="AQ679" s="20"/>
      <c r="AR679" s="20"/>
      <c r="AS679" s="20"/>
      <c r="AT679" s="20"/>
      <c r="AU679" s="20"/>
    </row>
    <row r="680" spans="1:47" x14ac:dyDescent="0.3">
      <c r="A680" s="20"/>
      <c r="B680" s="20"/>
      <c r="C680" s="20"/>
      <c r="D680" s="20"/>
      <c r="E680" s="20"/>
      <c r="F680" s="20"/>
      <c r="G680" s="20"/>
      <c r="H680" s="20"/>
      <c r="I680" s="20"/>
      <c r="J680" s="20"/>
      <c r="K680" s="20"/>
      <c r="L680" s="20"/>
      <c r="M680" s="20"/>
      <c r="N680" s="20"/>
      <c r="O680" s="20"/>
      <c r="P680" s="20"/>
      <c r="Q680" s="20"/>
      <c r="R680" s="20"/>
      <c r="S680" s="20"/>
      <c r="T680" s="20"/>
      <c r="U680" s="20"/>
      <c r="V680" s="20"/>
      <c r="W680" s="20"/>
      <c r="X680" s="20"/>
      <c r="Y680" s="20"/>
      <c r="Z680" s="20"/>
      <c r="AA680" s="20"/>
      <c r="AB680" s="20"/>
      <c r="AC680" s="20"/>
      <c r="AD680" s="20"/>
      <c r="AE680" s="20"/>
      <c r="AF680" s="20"/>
      <c r="AG680" s="20"/>
      <c r="AH680" s="20"/>
      <c r="AI680" s="20"/>
      <c r="AJ680" s="20"/>
      <c r="AK680" s="20"/>
      <c r="AL680" s="20"/>
      <c r="AM680" s="20"/>
      <c r="AN680" s="20"/>
      <c r="AO680" s="20"/>
      <c r="AP680" s="20"/>
      <c r="AQ680" s="20"/>
      <c r="AR680" s="20"/>
      <c r="AS680" s="20"/>
      <c r="AT680" s="20"/>
      <c r="AU680" s="20"/>
    </row>
    <row r="681" spans="1:47" x14ac:dyDescent="0.3">
      <c r="A681" s="20"/>
      <c r="B681" s="20"/>
      <c r="C681" s="20"/>
      <c r="D681" s="20"/>
      <c r="E681" s="20"/>
      <c r="F681" s="20"/>
      <c r="G681" s="20"/>
      <c r="H681" s="20"/>
      <c r="I681" s="20"/>
      <c r="J681" s="20"/>
      <c r="K681" s="20"/>
      <c r="L681" s="20"/>
      <c r="M681" s="20"/>
      <c r="N681" s="20"/>
      <c r="O681" s="20"/>
      <c r="P681" s="20"/>
      <c r="Q681" s="20"/>
      <c r="R681" s="20"/>
      <c r="S681" s="20"/>
      <c r="T681" s="20"/>
      <c r="U681" s="20"/>
      <c r="V681" s="20"/>
      <c r="W681" s="20"/>
      <c r="X681" s="20"/>
      <c r="Y681" s="20"/>
      <c r="Z681" s="20"/>
      <c r="AA681" s="20"/>
      <c r="AB681" s="20"/>
      <c r="AC681" s="20"/>
      <c r="AD681" s="20"/>
      <c r="AE681" s="20"/>
      <c r="AF681" s="20"/>
      <c r="AG681" s="20"/>
      <c r="AH681" s="20"/>
      <c r="AI681" s="20"/>
      <c r="AJ681" s="20"/>
      <c r="AK681" s="20"/>
      <c r="AL681" s="20"/>
      <c r="AM681" s="20"/>
      <c r="AN681" s="20"/>
      <c r="AO681" s="20"/>
      <c r="AP681" s="20"/>
      <c r="AQ681" s="20"/>
      <c r="AR681" s="20"/>
      <c r="AS681" s="20"/>
      <c r="AT681" s="20"/>
      <c r="AU681" s="20"/>
    </row>
    <row r="682" spans="1:47" x14ac:dyDescent="0.3">
      <c r="A682" s="20"/>
      <c r="B682" s="20"/>
      <c r="C682" s="20"/>
      <c r="D682" s="20"/>
      <c r="E682" s="20"/>
      <c r="F682" s="20"/>
      <c r="G682" s="20"/>
      <c r="H682" s="20"/>
      <c r="I682" s="20"/>
      <c r="J682" s="20"/>
      <c r="K682" s="20"/>
      <c r="L682" s="20"/>
      <c r="M682" s="20"/>
      <c r="N682" s="20"/>
      <c r="O682" s="20"/>
      <c r="P682" s="20"/>
      <c r="Q682" s="20"/>
      <c r="R682" s="20"/>
      <c r="S682" s="20"/>
      <c r="T682" s="20"/>
      <c r="U682" s="20"/>
      <c r="V682" s="20"/>
      <c r="W682" s="20"/>
      <c r="X682" s="20"/>
      <c r="Y682" s="20"/>
      <c r="Z682" s="20"/>
      <c r="AA682" s="20"/>
      <c r="AB682" s="20"/>
      <c r="AC682" s="20"/>
      <c r="AD682" s="20"/>
      <c r="AE682" s="20"/>
      <c r="AF682" s="20"/>
      <c r="AG682" s="20"/>
      <c r="AH682" s="20"/>
      <c r="AI682" s="20"/>
      <c r="AJ682" s="20"/>
      <c r="AK682" s="20"/>
      <c r="AL682" s="20"/>
      <c r="AM682" s="20"/>
      <c r="AN682" s="20"/>
      <c r="AO682" s="20"/>
      <c r="AP682" s="20"/>
      <c r="AQ682" s="20"/>
      <c r="AR682" s="20"/>
      <c r="AS682" s="20"/>
      <c r="AT682" s="20"/>
      <c r="AU682" s="20"/>
    </row>
    <row r="683" spans="1:47" x14ac:dyDescent="0.3">
      <c r="A683" s="20"/>
      <c r="B683" s="20"/>
      <c r="C683" s="20"/>
      <c r="D683" s="20"/>
      <c r="E683" s="20"/>
      <c r="F683" s="20"/>
      <c r="G683" s="20"/>
      <c r="H683" s="20"/>
      <c r="I683" s="20"/>
      <c r="J683" s="20"/>
      <c r="K683" s="20"/>
      <c r="L683" s="20"/>
      <c r="M683" s="20"/>
      <c r="N683" s="20"/>
      <c r="O683" s="20"/>
      <c r="P683" s="20"/>
      <c r="Q683" s="20"/>
      <c r="R683" s="20"/>
      <c r="S683" s="20"/>
      <c r="T683" s="20"/>
      <c r="U683" s="20"/>
      <c r="V683" s="20"/>
      <c r="W683" s="20"/>
      <c r="X683" s="20"/>
      <c r="Y683" s="20"/>
      <c r="Z683" s="20"/>
      <c r="AA683" s="20"/>
      <c r="AB683" s="20"/>
      <c r="AC683" s="20"/>
      <c r="AD683" s="20"/>
      <c r="AE683" s="20"/>
      <c r="AF683" s="20"/>
      <c r="AG683" s="20"/>
      <c r="AH683" s="20"/>
      <c r="AI683" s="20"/>
      <c r="AJ683" s="20"/>
      <c r="AK683" s="20"/>
      <c r="AL683" s="20"/>
      <c r="AM683" s="20"/>
      <c r="AN683" s="20"/>
      <c r="AO683" s="20"/>
      <c r="AP683" s="20"/>
      <c r="AQ683" s="20"/>
      <c r="AR683" s="20"/>
      <c r="AS683" s="20"/>
      <c r="AT683" s="20"/>
      <c r="AU683" s="20"/>
    </row>
    <row r="684" spans="1:47" x14ac:dyDescent="0.3">
      <c r="A684" s="20"/>
      <c r="B684" s="20"/>
      <c r="C684" s="20"/>
      <c r="D684" s="20"/>
      <c r="E684" s="20"/>
      <c r="F684" s="20"/>
      <c r="G684" s="20"/>
      <c r="H684" s="20"/>
      <c r="I684" s="20"/>
      <c r="J684" s="20"/>
      <c r="K684" s="20"/>
      <c r="L684" s="20"/>
      <c r="M684" s="20"/>
      <c r="N684" s="20"/>
      <c r="O684" s="20"/>
      <c r="P684" s="20"/>
      <c r="Q684" s="20"/>
      <c r="R684" s="20"/>
      <c r="S684" s="20"/>
      <c r="T684" s="20"/>
      <c r="U684" s="20"/>
      <c r="V684" s="20"/>
      <c r="W684" s="20"/>
      <c r="X684" s="20"/>
      <c r="Y684" s="20"/>
      <c r="Z684" s="20"/>
      <c r="AA684" s="20"/>
      <c r="AB684" s="20"/>
      <c r="AC684" s="20"/>
      <c r="AD684" s="20"/>
      <c r="AE684" s="20"/>
      <c r="AF684" s="20"/>
      <c r="AG684" s="20"/>
      <c r="AH684" s="20"/>
      <c r="AI684" s="20"/>
      <c r="AJ684" s="20"/>
      <c r="AK684" s="20"/>
      <c r="AL684" s="20"/>
      <c r="AM684" s="20"/>
      <c r="AN684" s="20"/>
      <c r="AO684" s="20"/>
      <c r="AP684" s="20"/>
      <c r="AQ684" s="20"/>
      <c r="AR684" s="20"/>
      <c r="AS684" s="20"/>
      <c r="AT684" s="20"/>
      <c r="AU684" s="20"/>
    </row>
    <row r="685" spans="1:47" x14ac:dyDescent="0.3">
      <c r="A685" s="20"/>
      <c r="B685" s="20"/>
      <c r="C685" s="20"/>
      <c r="D685" s="20"/>
      <c r="E685" s="20"/>
      <c r="F685" s="20"/>
      <c r="G685" s="20"/>
      <c r="H685" s="20"/>
      <c r="I685" s="20"/>
      <c r="J685" s="20"/>
      <c r="K685" s="20"/>
      <c r="L685" s="20"/>
      <c r="M685" s="20"/>
      <c r="N685" s="20"/>
      <c r="O685" s="20"/>
      <c r="P685" s="20"/>
      <c r="Q685" s="20"/>
      <c r="R685" s="20"/>
      <c r="S685" s="20"/>
      <c r="T685" s="20"/>
      <c r="U685" s="20"/>
      <c r="V685" s="20"/>
      <c r="W685" s="20"/>
      <c r="X685" s="20"/>
      <c r="Y685" s="20"/>
      <c r="Z685" s="20"/>
      <c r="AA685" s="20"/>
      <c r="AB685" s="20"/>
      <c r="AC685" s="20"/>
      <c r="AD685" s="20"/>
      <c r="AE685" s="20"/>
      <c r="AF685" s="20"/>
      <c r="AG685" s="20"/>
      <c r="AH685" s="20"/>
      <c r="AI685" s="20"/>
      <c r="AJ685" s="20"/>
      <c r="AK685" s="20"/>
      <c r="AL685" s="20"/>
      <c r="AM685" s="20"/>
      <c r="AN685" s="20"/>
      <c r="AO685" s="20"/>
      <c r="AP685" s="20"/>
      <c r="AQ685" s="20"/>
      <c r="AR685" s="20"/>
      <c r="AS685" s="20"/>
      <c r="AT685" s="20"/>
      <c r="AU685" s="20"/>
    </row>
    <row r="686" spans="1:47" x14ac:dyDescent="0.3">
      <c r="A686" s="20"/>
      <c r="B686" s="20"/>
      <c r="C686" s="20"/>
      <c r="D686" s="20"/>
      <c r="E686" s="20"/>
      <c r="F686" s="20"/>
      <c r="G686" s="20"/>
      <c r="H686" s="20"/>
      <c r="I686" s="20"/>
      <c r="J686" s="20"/>
      <c r="K686" s="20"/>
      <c r="L686" s="20"/>
      <c r="M686" s="20"/>
      <c r="N686" s="20"/>
      <c r="O686" s="20"/>
      <c r="P686" s="20"/>
      <c r="Q686" s="20"/>
      <c r="R686" s="20"/>
      <c r="S686" s="20"/>
      <c r="T686" s="20"/>
      <c r="U686" s="20"/>
      <c r="V686" s="20"/>
      <c r="W686" s="20"/>
      <c r="X686" s="20"/>
      <c r="Y686" s="20"/>
      <c r="Z686" s="20"/>
      <c r="AA686" s="20"/>
      <c r="AB686" s="20"/>
      <c r="AC686" s="20"/>
      <c r="AD686" s="20"/>
      <c r="AE686" s="20"/>
      <c r="AF686" s="20"/>
      <c r="AG686" s="20"/>
      <c r="AH686" s="20"/>
      <c r="AI686" s="20"/>
      <c r="AJ686" s="20"/>
      <c r="AK686" s="20"/>
      <c r="AL686" s="20"/>
      <c r="AM686" s="20"/>
      <c r="AN686" s="20"/>
      <c r="AO686" s="20"/>
      <c r="AP686" s="20"/>
      <c r="AQ686" s="20"/>
      <c r="AR686" s="20"/>
      <c r="AS686" s="20"/>
      <c r="AT686" s="20"/>
      <c r="AU686" s="20"/>
    </row>
    <row r="687" spans="1:47" x14ac:dyDescent="0.3">
      <c r="A687" s="20"/>
      <c r="B687" s="20"/>
      <c r="C687" s="20"/>
      <c r="D687" s="20"/>
      <c r="E687" s="20"/>
      <c r="F687" s="20"/>
      <c r="G687" s="20"/>
      <c r="H687" s="20"/>
      <c r="I687" s="20"/>
      <c r="J687" s="20"/>
      <c r="K687" s="20"/>
      <c r="L687" s="20"/>
      <c r="M687" s="20"/>
      <c r="N687" s="20"/>
      <c r="O687" s="20"/>
      <c r="P687" s="20"/>
      <c r="Q687" s="20"/>
      <c r="R687" s="20"/>
      <c r="S687" s="20"/>
      <c r="T687" s="20"/>
      <c r="U687" s="20"/>
      <c r="V687" s="20"/>
      <c r="W687" s="20"/>
      <c r="X687" s="20"/>
      <c r="Y687" s="20"/>
      <c r="Z687" s="20"/>
      <c r="AA687" s="20"/>
      <c r="AB687" s="20"/>
      <c r="AC687" s="20"/>
      <c r="AD687" s="20"/>
      <c r="AE687" s="20"/>
      <c r="AF687" s="20"/>
      <c r="AG687" s="20"/>
      <c r="AH687" s="20"/>
      <c r="AI687" s="20"/>
      <c r="AJ687" s="20"/>
      <c r="AK687" s="20"/>
      <c r="AL687" s="20"/>
      <c r="AM687" s="20"/>
      <c r="AN687" s="20"/>
      <c r="AO687" s="20"/>
      <c r="AP687" s="20"/>
      <c r="AQ687" s="20"/>
      <c r="AR687" s="20"/>
      <c r="AS687" s="20"/>
      <c r="AT687" s="20"/>
      <c r="AU687" s="20"/>
    </row>
    <row r="688" spans="1:47" x14ac:dyDescent="0.3">
      <c r="A688" s="20"/>
      <c r="B688" s="20"/>
      <c r="C688" s="20"/>
      <c r="D688" s="20"/>
      <c r="E688" s="20"/>
      <c r="F688" s="20"/>
      <c r="G688" s="20"/>
      <c r="H688" s="20"/>
      <c r="I688" s="20"/>
      <c r="J688" s="20"/>
      <c r="K688" s="20"/>
      <c r="L688" s="20"/>
      <c r="M688" s="20"/>
      <c r="N688" s="20"/>
      <c r="O688" s="20"/>
      <c r="P688" s="20"/>
      <c r="Q688" s="20"/>
      <c r="R688" s="20"/>
      <c r="S688" s="20"/>
      <c r="T688" s="20"/>
      <c r="U688" s="20"/>
      <c r="V688" s="20"/>
      <c r="W688" s="20"/>
      <c r="X688" s="20"/>
      <c r="Y688" s="20"/>
      <c r="Z688" s="20"/>
      <c r="AA688" s="20"/>
      <c r="AB688" s="20"/>
      <c r="AC688" s="20"/>
      <c r="AD688" s="20"/>
      <c r="AE688" s="20"/>
      <c r="AF688" s="20"/>
      <c r="AG688" s="20"/>
      <c r="AH688" s="20"/>
      <c r="AI688" s="20"/>
      <c r="AJ688" s="20"/>
      <c r="AK688" s="20"/>
      <c r="AL688" s="20"/>
      <c r="AM688" s="20"/>
      <c r="AN688" s="20"/>
      <c r="AO688" s="20"/>
      <c r="AP688" s="20"/>
      <c r="AQ688" s="20"/>
      <c r="AR688" s="20"/>
      <c r="AS688" s="20"/>
      <c r="AT688" s="20"/>
      <c r="AU688" s="20"/>
    </row>
    <row r="689" spans="1:47" x14ac:dyDescent="0.3">
      <c r="A689" s="20"/>
      <c r="B689" s="20"/>
      <c r="C689" s="20"/>
      <c r="D689" s="20"/>
      <c r="E689" s="20"/>
      <c r="F689" s="20"/>
      <c r="G689" s="20"/>
      <c r="H689" s="20"/>
      <c r="I689" s="20"/>
      <c r="J689" s="20"/>
      <c r="K689" s="20"/>
      <c r="L689" s="20"/>
      <c r="M689" s="20"/>
      <c r="N689" s="20"/>
      <c r="O689" s="20"/>
      <c r="P689" s="20"/>
      <c r="Q689" s="20"/>
      <c r="R689" s="20"/>
      <c r="S689" s="20"/>
      <c r="T689" s="20"/>
      <c r="U689" s="20"/>
      <c r="V689" s="20"/>
      <c r="W689" s="20"/>
      <c r="X689" s="20"/>
      <c r="Y689" s="20"/>
      <c r="Z689" s="20"/>
      <c r="AA689" s="20"/>
      <c r="AB689" s="20"/>
      <c r="AC689" s="20"/>
      <c r="AD689" s="20"/>
      <c r="AE689" s="20"/>
      <c r="AF689" s="20"/>
      <c r="AG689" s="20"/>
      <c r="AH689" s="20"/>
      <c r="AI689" s="20"/>
      <c r="AJ689" s="20"/>
      <c r="AK689" s="20"/>
      <c r="AL689" s="20"/>
      <c r="AM689" s="20"/>
      <c r="AN689" s="20"/>
      <c r="AO689" s="20"/>
      <c r="AP689" s="20"/>
      <c r="AQ689" s="20"/>
      <c r="AR689" s="20"/>
      <c r="AS689" s="20"/>
      <c r="AT689" s="20"/>
      <c r="AU689" s="20"/>
    </row>
    <row r="690" spans="1:47" x14ac:dyDescent="0.3">
      <c r="A690" s="20"/>
      <c r="B690" s="20"/>
      <c r="C690" s="20"/>
      <c r="D690" s="20"/>
      <c r="E690" s="20"/>
      <c r="F690" s="20"/>
      <c r="G690" s="20"/>
      <c r="H690" s="20"/>
      <c r="I690" s="20"/>
      <c r="J690" s="20"/>
      <c r="K690" s="20"/>
      <c r="L690" s="20"/>
      <c r="M690" s="20"/>
      <c r="N690" s="20"/>
      <c r="O690" s="20"/>
      <c r="P690" s="20"/>
      <c r="Q690" s="20"/>
      <c r="R690" s="20"/>
      <c r="S690" s="20"/>
      <c r="T690" s="20"/>
      <c r="U690" s="20"/>
      <c r="V690" s="20"/>
      <c r="W690" s="20"/>
      <c r="X690" s="20"/>
      <c r="Y690" s="20"/>
      <c r="Z690" s="20"/>
      <c r="AA690" s="20"/>
      <c r="AB690" s="20"/>
      <c r="AC690" s="20"/>
      <c r="AD690" s="20"/>
      <c r="AE690" s="20"/>
      <c r="AF690" s="20"/>
      <c r="AG690" s="20"/>
      <c r="AH690" s="20"/>
      <c r="AI690" s="20"/>
      <c r="AJ690" s="20"/>
      <c r="AK690" s="20"/>
      <c r="AL690" s="20"/>
      <c r="AM690" s="20"/>
      <c r="AN690" s="20"/>
      <c r="AO690" s="20"/>
      <c r="AP690" s="20"/>
      <c r="AQ690" s="20"/>
      <c r="AR690" s="20"/>
      <c r="AS690" s="20"/>
      <c r="AT690" s="20"/>
      <c r="AU690" s="20"/>
    </row>
    <row r="691" spans="1:47" x14ac:dyDescent="0.3">
      <c r="A691" s="20"/>
      <c r="B691" s="20"/>
      <c r="C691" s="20"/>
      <c r="D691" s="20"/>
      <c r="E691" s="20"/>
      <c r="F691" s="20"/>
      <c r="G691" s="20"/>
      <c r="H691" s="20"/>
      <c r="I691" s="20"/>
      <c r="J691" s="20"/>
      <c r="K691" s="20"/>
      <c r="L691" s="20"/>
      <c r="M691" s="20"/>
      <c r="N691" s="20"/>
      <c r="O691" s="20"/>
      <c r="P691" s="20"/>
      <c r="Q691" s="20"/>
      <c r="R691" s="20"/>
      <c r="S691" s="20"/>
      <c r="T691" s="20"/>
      <c r="U691" s="20"/>
      <c r="V691" s="20"/>
      <c r="W691" s="20"/>
      <c r="X691" s="20"/>
      <c r="Y691" s="20"/>
      <c r="Z691" s="20"/>
      <c r="AA691" s="20"/>
      <c r="AB691" s="20"/>
      <c r="AC691" s="20"/>
      <c r="AD691" s="20"/>
      <c r="AE691" s="20"/>
      <c r="AF691" s="20"/>
      <c r="AG691" s="20"/>
      <c r="AH691" s="20"/>
      <c r="AI691" s="20"/>
      <c r="AJ691" s="20"/>
      <c r="AK691" s="20"/>
      <c r="AL691" s="20"/>
      <c r="AM691" s="20"/>
      <c r="AN691" s="20"/>
      <c r="AO691" s="20"/>
      <c r="AP691" s="20"/>
      <c r="AQ691" s="20"/>
      <c r="AR691" s="20"/>
      <c r="AS691" s="20"/>
      <c r="AT691" s="20"/>
      <c r="AU691" s="20"/>
    </row>
    <row r="692" spans="1:47" x14ac:dyDescent="0.3">
      <c r="A692" s="20"/>
      <c r="B692" s="20"/>
      <c r="C692" s="20"/>
      <c r="D692" s="20"/>
      <c r="E692" s="20"/>
      <c r="F692" s="20"/>
      <c r="G692" s="20"/>
      <c r="H692" s="20"/>
      <c r="I692" s="20"/>
      <c r="J692" s="20"/>
      <c r="K692" s="20"/>
      <c r="L692" s="20"/>
      <c r="M692" s="20"/>
      <c r="N692" s="20"/>
      <c r="O692" s="20"/>
      <c r="P692" s="20"/>
      <c r="Q692" s="20"/>
      <c r="R692" s="20"/>
      <c r="S692" s="20"/>
      <c r="T692" s="20"/>
      <c r="U692" s="20"/>
      <c r="V692" s="20"/>
      <c r="W692" s="20"/>
      <c r="X692" s="20"/>
      <c r="Y692" s="20"/>
      <c r="Z692" s="20"/>
      <c r="AA692" s="20"/>
      <c r="AB692" s="20"/>
      <c r="AC692" s="20"/>
      <c r="AD692" s="20"/>
      <c r="AE692" s="20"/>
      <c r="AF692" s="20"/>
      <c r="AG692" s="20"/>
      <c r="AH692" s="20"/>
      <c r="AI692" s="20"/>
      <c r="AJ692" s="20"/>
      <c r="AK692" s="20"/>
      <c r="AL692" s="20"/>
      <c r="AM692" s="20"/>
      <c r="AN692" s="20"/>
      <c r="AO692" s="20"/>
      <c r="AP692" s="20"/>
      <c r="AQ692" s="20"/>
      <c r="AR692" s="20"/>
      <c r="AS692" s="20"/>
      <c r="AT692" s="20"/>
      <c r="AU692" s="20"/>
    </row>
    <row r="693" spans="1:47" x14ac:dyDescent="0.3">
      <c r="A693" s="20"/>
      <c r="B693" s="20"/>
      <c r="C693" s="20"/>
      <c r="D693" s="20"/>
      <c r="E693" s="20"/>
      <c r="F693" s="20"/>
      <c r="G693" s="20"/>
      <c r="H693" s="20"/>
      <c r="I693" s="20"/>
      <c r="J693" s="20"/>
      <c r="K693" s="20"/>
      <c r="L693" s="20"/>
      <c r="M693" s="20"/>
      <c r="N693" s="20"/>
      <c r="O693" s="20"/>
      <c r="P693" s="20"/>
      <c r="Q693" s="20"/>
      <c r="R693" s="20"/>
      <c r="S693" s="20"/>
      <c r="T693" s="20"/>
      <c r="U693" s="20"/>
      <c r="V693" s="20"/>
      <c r="W693" s="20"/>
      <c r="X693" s="20"/>
      <c r="Y693" s="20"/>
      <c r="Z693" s="20"/>
      <c r="AA693" s="20"/>
      <c r="AB693" s="20"/>
      <c r="AC693" s="20"/>
      <c r="AD693" s="20"/>
      <c r="AE693" s="20"/>
      <c r="AF693" s="20"/>
      <c r="AG693" s="20"/>
      <c r="AH693" s="20"/>
      <c r="AI693" s="20"/>
      <c r="AJ693" s="20"/>
      <c r="AK693" s="20"/>
      <c r="AL693" s="20"/>
      <c r="AM693" s="20"/>
      <c r="AN693" s="20"/>
      <c r="AO693" s="20"/>
      <c r="AP693" s="20"/>
      <c r="AQ693" s="20"/>
      <c r="AR693" s="20"/>
      <c r="AS693" s="20"/>
      <c r="AT693" s="20"/>
      <c r="AU693" s="20"/>
    </row>
    <row r="694" spans="1:47" x14ac:dyDescent="0.3">
      <c r="A694" s="20"/>
      <c r="B694" s="20"/>
      <c r="C694" s="20"/>
      <c r="D694" s="20"/>
      <c r="E694" s="20"/>
      <c r="F694" s="20"/>
      <c r="G694" s="20"/>
      <c r="H694" s="20"/>
      <c r="I694" s="20"/>
      <c r="J694" s="20"/>
      <c r="K694" s="20"/>
      <c r="L694" s="20"/>
      <c r="M694" s="20"/>
      <c r="N694" s="20"/>
      <c r="O694" s="20"/>
      <c r="P694" s="20"/>
      <c r="Q694" s="20"/>
      <c r="R694" s="20"/>
      <c r="S694" s="20"/>
      <c r="T694" s="20"/>
      <c r="U694" s="20"/>
      <c r="V694" s="20"/>
      <c r="W694" s="20"/>
      <c r="X694" s="20"/>
      <c r="Y694" s="20"/>
      <c r="Z694" s="20"/>
      <c r="AA694" s="20"/>
      <c r="AB694" s="20"/>
      <c r="AC694" s="20"/>
      <c r="AD694" s="20"/>
      <c r="AE694" s="20"/>
      <c r="AF694" s="20"/>
      <c r="AG694" s="20"/>
      <c r="AH694" s="20"/>
      <c r="AI694" s="20"/>
      <c r="AJ694" s="20"/>
      <c r="AK694" s="20"/>
      <c r="AL694" s="20"/>
      <c r="AM694" s="20"/>
      <c r="AN694" s="20"/>
      <c r="AO694" s="20"/>
      <c r="AP694" s="20"/>
      <c r="AQ694" s="20"/>
      <c r="AR694" s="20"/>
      <c r="AS694" s="20"/>
      <c r="AT694" s="20"/>
      <c r="AU694" s="20"/>
    </row>
    <row r="695" spans="1:47" x14ac:dyDescent="0.3">
      <c r="A695" s="20"/>
      <c r="B695" s="20"/>
      <c r="C695" s="20"/>
      <c r="D695" s="20"/>
      <c r="E695" s="20"/>
      <c r="F695" s="20"/>
      <c r="G695" s="20"/>
      <c r="H695" s="20"/>
      <c r="I695" s="20"/>
      <c r="J695" s="20"/>
      <c r="K695" s="20"/>
      <c r="L695" s="20"/>
      <c r="M695" s="20"/>
      <c r="N695" s="20"/>
      <c r="O695" s="20"/>
      <c r="P695" s="20"/>
      <c r="Q695" s="20"/>
      <c r="R695" s="20"/>
      <c r="S695" s="20"/>
      <c r="T695" s="20"/>
      <c r="U695" s="20"/>
      <c r="V695" s="20"/>
      <c r="W695" s="20"/>
      <c r="X695" s="20"/>
      <c r="Y695" s="20"/>
      <c r="Z695" s="20"/>
      <c r="AA695" s="20"/>
      <c r="AB695" s="20"/>
      <c r="AC695" s="20"/>
      <c r="AD695" s="20"/>
      <c r="AE695" s="20"/>
      <c r="AF695" s="20"/>
      <c r="AG695" s="20"/>
      <c r="AH695" s="20"/>
      <c r="AI695" s="20"/>
      <c r="AJ695" s="20"/>
      <c r="AK695" s="20"/>
      <c r="AL695" s="20"/>
      <c r="AM695" s="20"/>
      <c r="AN695" s="20"/>
      <c r="AO695" s="20"/>
      <c r="AP695" s="20"/>
      <c r="AQ695" s="20"/>
      <c r="AR695" s="20"/>
      <c r="AS695" s="20"/>
      <c r="AT695" s="20"/>
      <c r="AU695" s="20"/>
    </row>
    <row r="696" spans="1:47" x14ac:dyDescent="0.3">
      <c r="A696" s="20"/>
      <c r="B696" s="20"/>
      <c r="C696" s="20"/>
      <c r="D696" s="20"/>
      <c r="E696" s="20"/>
      <c r="F696" s="20"/>
      <c r="G696" s="20"/>
      <c r="H696" s="20"/>
      <c r="I696" s="20"/>
      <c r="J696" s="20"/>
      <c r="K696" s="20"/>
      <c r="L696" s="20"/>
      <c r="M696" s="20"/>
      <c r="N696" s="20"/>
      <c r="O696" s="20"/>
      <c r="P696" s="20"/>
      <c r="Q696" s="20"/>
      <c r="R696" s="20"/>
      <c r="S696" s="20"/>
      <c r="T696" s="20"/>
      <c r="U696" s="20"/>
      <c r="V696" s="20"/>
      <c r="W696" s="20"/>
      <c r="X696" s="20"/>
      <c r="Y696" s="20"/>
      <c r="Z696" s="20"/>
      <c r="AA696" s="20"/>
      <c r="AB696" s="20"/>
      <c r="AC696" s="20"/>
      <c r="AD696" s="20"/>
      <c r="AE696" s="20"/>
      <c r="AF696" s="20"/>
      <c r="AG696" s="20"/>
      <c r="AH696" s="20"/>
      <c r="AI696" s="20"/>
      <c r="AJ696" s="20"/>
      <c r="AK696" s="20"/>
      <c r="AL696" s="20"/>
      <c r="AM696" s="20"/>
      <c r="AN696" s="20"/>
      <c r="AO696" s="20"/>
      <c r="AP696" s="20"/>
      <c r="AQ696" s="20"/>
      <c r="AR696" s="20"/>
      <c r="AS696" s="20"/>
      <c r="AT696" s="20"/>
      <c r="AU696" s="20"/>
    </row>
    <row r="697" spans="1:47" x14ac:dyDescent="0.3">
      <c r="A697" s="20"/>
      <c r="B697" s="20"/>
      <c r="C697" s="20"/>
      <c r="D697" s="20"/>
      <c r="E697" s="20"/>
      <c r="F697" s="20"/>
      <c r="G697" s="20"/>
      <c r="H697" s="20"/>
      <c r="I697" s="20"/>
      <c r="J697" s="20"/>
      <c r="K697" s="20"/>
      <c r="L697" s="20"/>
      <c r="M697" s="20"/>
      <c r="N697" s="20"/>
      <c r="O697" s="20"/>
      <c r="P697" s="20"/>
      <c r="Q697" s="20"/>
      <c r="R697" s="20"/>
      <c r="S697" s="20"/>
      <c r="T697" s="20"/>
      <c r="U697" s="20"/>
      <c r="V697" s="20"/>
      <c r="W697" s="20"/>
      <c r="X697" s="20"/>
      <c r="Y697" s="20"/>
      <c r="Z697" s="20"/>
      <c r="AA697" s="20"/>
      <c r="AB697" s="20"/>
      <c r="AC697" s="20"/>
      <c r="AD697" s="20"/>
      <c r="AE697" s="20"/>
      <c r="AF697" s="20"/>
      <c r="AG697" s="20"/>
      <c r="AH697" s="20"/>
      <c r="AI697" s="20"/>
      <c r="AJ697" s="20"/>
      <c r="AK697" s="20"/>
      <c r="AL697" s="20"/>
      <c r="AM697" s="20"/>
      <c r="AN697" s="20"/>
      <c r="AO697" s="20"/>
      <c r="AP697" s="20"/>
      <c r="AQ697" s="20"/>
      <c r="AR697" s="20"/>
      <c r="AS697" s="20"/>
      <c r="AT697" s="20"/>
      <c r="AU697" s="20"/>
    </row>
    <row r="698" spans="1:47" x14ac:dyDescent="0.3">
      <c r="A698" s="20"/>
      <c r="B698" s="20"/>
      <c r="C698" s="20"/>
      <c r="D698" s="20"/>
      <c r="E698" s="20"/>
      <c r="F698" s="20"/>
      <c r="G698" s="20"/>
      <c r="H698" s="20"/>
      <c r="I698" s="20"/>
      <c r="J698" s="20"/>
      <c r="K698" s="20"/>
      <c r="L698" s="20"/>
      <c r="M698" s="20"/>
      <c r="N698" s="20"/>
      <c r="O698" s="20"/>
      <c r="P698" s="20"/>
      <c r="Q698" s="20"/>
      <c r="R698" s="20"/>
      <c r="S698" s="20"/>
      <c r="T698" s="20"/>
      <c r="U698" s="20"/>
      <c r="V698" s="20"/>
      <c r="W698" s="20"/>
      <c r="X698" s="20"/>
      <c r="Y698" s="20"/>
      <c r="Z698" s="20"/>
      <c r="AA698" s="20"/>
      <c r="AB698" s="20"/>
      <c r="AC698" s="20"/>
      <c r="AD698" s="20"/>
      <c r="AE698" s="20"/>
      <c r="AF698" s="20"/>
      <c r="AG698" s="20"/>
      <c r="AH698" s="20"/>
      <c r="AI698" s="20"/>
      <c r="AJ698" s="20"/>
      <c r="AK698" s="20"/>
      <c r="AL698" s="20"/>
      <c r="AM698" s="20"/>
      <c r="AN698" s="20"/>
      <c r="AO698" s="20"/>
      <c r="AP698" s="20"/>
      <c r="AQ698" s="20"/>
      <c r="AR698" s="20"/>
      <c r="AS698" s="20"/>
      <c r="AT698" s="20"/>
      <c r="AU698" s="20"/>
    </row>
    <row r="699" spans="1:47" x14ac:dyDescent="0.3">
      <c r="A699" s="20"/>
      <c r="B699" s="20"/>
      <c r="C699" s="20"/>
      <c r="D699" s="20"/>
      <c r="E699" s="20"/>
      <c r="F699" s="20"/>
      <c r="G699" s="20"/>
      <c r="H699" s="20"/>
      <c r="I699" s="20"/>
      <c r="J699" s="20"/>
      <c r="K699" s="20"/>
      <c r="L699" s="20"/>
      <c r="M699" s="20"/>
      <c r="N699" s="20"/>
      <c r="O699" s="20"/>
      <c r="P699" s="20"/>
      <c r="Q699" s="20"/>
      <c r="R699" s="20"/>
      <c r="S699" s="20"/>
      <c r="T699" s="20"/>
      <c r="U699" s="20"/>
      <c r="V699" s="20"/>
      <c r="W699" s="20"/>
      <c r="X699" s="20"/>
      <c r="Y699" s="20"/>
      <c r="Z699" s="20"/>
      <c r="AA699" s="20"/>
      <c r="AB699" s="20"/>
      <c r="AC699" s="20"/>
      <c r="AD699" s="20"/>
      <c r="AE699" s="20"/>
      <c r="AF699" s="20"/>
      <c r="AG699" s="20"/>
      <c r="AH699" s="20"/>
      <c r="AI699" s="20"/>
      <c r="AJ699" s="20"/>
      <c r="AK699" s="20"/>
      <c r="AL699" s="20"/>
      <c r="AM699" s="20"/>
      <c r="AN699" s="20"/>
      <c r="AO699" s="20"/>
      <c r="AP699" s="20"/>
      <c r="AQ699" s="20"/>
      <c r="AR699" s="20"/>
      <c r="AS699" s="20"/>
      <c r="AT699" s="20"/>
      <c r="AU699" s="20"/>
    </row>
    <row r="700" spans="1:47" x14ac:dyDescent="0.3">
      <c r="A700" s="20"/>
      <c r="B700" s="20"/>
      <c r="C700" s="20"/>
      <c r="D700" s="20"/>
      <c r="E700" s="20"/>
      <c r="F700" s="20"/>
      <c r="G700" s="20"/>
      <c r="H700" s="20"/>
      <c r="I700" s="20"/>
      <c r="J700" s="20"/>
      <c r="K700" s="20"/>
      <c r="L700" s="20"/>
      <c r="M700" s="20"/>
      <c r="N700" s="20"/>
      <c r="O700" s="20"/>
      <c r="P700" s="20"/>
      <c r="Q700" s="20"/>
      <c r="R700" s="20"/>
      <c r="S700" s="20"/>
      <c r="T700" s="20"/>
      <c r="U700" s="20"/>
      <c r="V700" s="20"/>
      <c r="W700" s="20"/>
      <c r="X700" s="20"/>
      <c r="Y700" s="20"/>
      <c r="Z700" s="20"/>
      <c r="AA700" s="20"/>
      <c r="AB700" s="20"/>
      <c r="AC700" s="20"/>
      <c r="AD700" s="20"/>
      <c r="AE700" s="20"/>
      <c r="AF700" s="20"/>
      <c r="AG700" s="20"/>
      <c r="AH700" s="20"/>
      <c r="AI700" s="20"/>
      <c r="AJ700" s="20"/>
      <c r="AK700" s="20"/>
      <c r="AL700" s="20"/>
      <c r="AM700" s="20"/>
      <c r="AN700" s="20"/>
      <c r="AO700" s="20"/>
      <c r="AP700" s="20"/>
      <c r="AQ700" s="20"/>
      <c r="AR700" s="20"/>
      <c r="AS700" s="20"/>
      <c r="AT700" s="20"/>
      <c r="AU700" s="20"/>
    </row>
    <row r="701" spans="1:47" x14ac:dyDescent="0.3">
      <c r="A701" s="20"/>
      <c r="B701" s="20"/>
      <c r="C701" s="20"/>
      <c r="D701" s="20"/>
      <c r="E701" s="20"/>
      <c r="F701" s="20"/>
      <c r="G701" s="20"/>
      <c r="H701" s="20"/>
      <c r="I701" s="20"/>
      <c r="J701" s="20"/>
      <c r="K701" s="20"/>
      <c r="L701" s="20"/>
      <c r="M701" s="20"/>
      <c r="N701" s="20"/>
      <c r="O701" s="20"/>
      <c r="P701" s="20"/>
      <c r="Q701" s="20"/>
      <c r="R701" s="20"/>
      <c r="S701" s="20"/>
      <c r="T701" s="20"/>
      <c r="U701" s="20"/>
      <c r="V701" s="20"/>
      <c r="W701" s="20"/>
      <c r="X701" s="20"/>
      <c r="Y701" s="20"/>
      <c r="Z701" s="20"/>
      <c r="AA701" s="20"/>
      <c r="AB701" s="20"/>
      <c r="AC701" s="20"/>
      <c r="AD701" s="20"/>
      <c r="AE701" s="20"/>
      <c r="AF701" s="20"/>
      <c r="AG701" s="20"/>
      <c r="AH701" s="20"/>
      <c r="AI701" s="20"/>
      <c r="AJ701" s="20"/>
      <c r="AK701" s="20"/>
      <c r="AL701" s="20"/>
      <c r="AM701" s="20"/>
      <c r="AN701" s="20"/>
      <c r="AO701" s="20"/>
      <c r="AP701" s="20"/>
      <c r="AQ701" s="20"/>
      <c r="AR701" s="20"/>
      <c r="AS701" s="20"/>
      <c r="AT701" s="20"/>
      <c r="AU701" s="20"/>
    </row>
    <row r="702" spans="1:47" x14ac:dyDescent="0.3">
      <c r="A702" s="20"/>
      <c r="B702" s="20"/>
      <c r="C702" s="20"/>
      <c r="D702" s="20"/>
      <c r="E702" s="20"/>
      <c r="F702" s="20"/>
      <c r="G702" s="20"/>
      <c r="H702" s="20"/>
      <c r="I702" s="20"/>
      <c r="J702" s="20"/>
      <c r="K702" s="20"/>
      <c r="L702" s="20"/>
      <c r="M702" s="20"/>
      <c r="N702" s="20"/>
      <c r="O702" s="20"/>
      <c r="P702" s="20"/>
      <c r="Q702" s="20"/>
      <c r="R702" s="20"/>
      <c r="S702" s="20"/>
      <c r="T702" s="20"/>
      <c r="U702" s="20"/>
      <c r="V702" s="20"/>
      <c r="W702" s="20"/>
      <c r="X702" s="20"/>
      <c r="Y702" s="20"/>
      <c r="Z702" s="20"/>
      <c r="AA702" s="20"/>
      <c r="AB702" s="20"/>
      <c r="AC702" s="20"/>
      <c r="AD702" s="20"/>
      <c r="AE702" s="20"/>
      <c r="AF702" s="20"/>
      <c r="AG702" s="20"/>
      <c r="AH702" s="20"/>
      <c r="AI702" s="20"/>
      <c r="AJ702" s="20"/>
      <c r="AK702" s="20"/>
      <c r="AL702" s="20"/>
      <c r="AM702" s="20"/>
      <c r="AN702" s="20"/>
      <c r="AO702" s="20"/>
      <c r="AP702" s="20"/>
      <c r="AQ702" s="20"/>
      <c r="AR702" s="20"/>
      <c r="AS702" s="20"/>
      <c r="AT702" s="20"/>
      <c r="AU702" s="20"/>
    </row>
    <row r="703" spans="1:47" x14ac:dyDescent="0.3">
      <c r="A703" s="20"/>
      <c r="B703" s="20"/>
      <c r="C703" s="20"/>
      <c r="D703" s="20"/>
      <c r="E703" s="20"/>
      <c r="F703" s="20"/>
      <c r="G703" s="20"/>
      <c r="H703" s="20"/>
      <c r="I703" s="20"/>
      <c r="J703" s="20"/>
      <c r="K703" s="20"/>
      <c r="L703" s="20"/>
      <c r="M703" s="20"/>
      <c r="N703" s="20"/>
      <c r="O703" s="20"/>
      <c r="P703" s="20"/>
      <c r="Q703" s="20"/>
      <c r="R703" s="20"/>
      <c r="S703" s="20"/>
      <c r="T703" s="20"/>
      <c r="U703" s="20"/>
      <c r="V703" s="20"/>
      <c r="W703" s="20"/>
      <c r="X703" s="20"/>
      <c r="Y703" s="20"/>
      <c r="Z703" s="20"/>
      <c r="AA703" s="20"/>
      <c r="AB703" s="20"/>
      <c r="AC703" s="20"/>
      <c r="AD703" s="20"/>
      <c r="AE703" s="20"/>
      <c r="AF703" s="20"/>
      <c r="AG703" s="20"/>
      <c r="AH703" s="20"/>
      <c r="AI703" s="20"/>
      <c r="AJ703" s="20"/>
      <c r="AK703" s="20"/>
      <c r="AL703" s="20"/>
      <c r="AM703" s="20"/>
      <c r="AN703" s="20"/>
      <c r="AO703" s="20"/>
      <c r="AP703" s="20"/>
      <c r="AQ703" s="20"/>
      <c r="AR703" s="20"/>
      <c r="AS703" s="20"/>
      <c r="AT703" s="20"/>
      <c r="AU703" s="20"/>
    </row>
    <row r="704" spans="1:47" x14ac:dyDescent="0.3">
      <c r="A704" s="20"/>
      <c r="B704" s="20"/>
      <c r="C704" s="20"/>
      <c r="D704" s="20"/>
      <c r="E704" s="20"/>
      <c r="F704" s="20"/>
      <c r="G704" s="20"/>
      <c r="H704" s="20"/>
      <c r="I704" s="20"/>
      <c r="J704" s="20"/>
      <c r="K704" s="20"/>
      <c r="L704" s="20"/>
      <c r="M704" s="20"/>
      <c r="N704" s="20"/>
      <c r="O704" s="20"/>
      <c r="P704" s="20"/>
      <c r="Q704" s="20"/>
      <c r="R704" s="20"/>
      <c r="S704" s="20"/>
      <c r="T704" s="20"/>
      <c r="U704" s="20"/>
      <c r="V704" s="20"/>
      <c r="W704" s="20"/>
      <c r="X704" s="20"/>
      <c r="Y704" s="20"/>
      <c r="Z704" s="20"/>
      <c r="AA704" s="20"/>
      <c r="AB704" s="20"/>
      <c r="AC704" s="20"/>
      <c r="AD704" s="20"/>
      <c r="AE704" s="20"/>
      <c r="AF704" s="20"/>
      <c r="AG704" s="20"/>
      <c r="AH704" s="20"/>
      <c r="AI704" s="20"/>
      <c r="AJ704" s="20"/>
      <c r="AK704" s="20"/>
      <c r="AL704" s="20"/>
      <c r="AM704" s="20"/>
      <c r="AN704" s="20"/>
      <c r="AO704" s="20"/>
      <c r="AP704" s="20"/>
      <c r="AQ704" s="20"/>
      <c r="AR704" s="20"/>
      <c r="AS704" s="20"/>
      <c r="AT704" s="20"/>
      <c r="AU704" s="20"/>
    </row>
    <row r="705" spans="1:47" x14ac:dyDescent="0.3">
      <c r="A705" s="20"/>
      <c r="B705" s="20"/>
      <c r="C705" s="20"/>
      <c r="D705" s="20"/>
      <c r="E705" s="20"/>
      <c r="F705" s="20"/>
      <c r="G705" s="20"/>
      <c r="H705" s="20"/>
      <c r="I705" s="20"/>
      <c r="J705" s="20"/>
      <c r="K705" s="20"/>
      <c r="L705" s="20"/>
      <c r="M705" s="20"/>
      <c r="N705" s="20"/>
      <c r="O705" s="20"/>
      <c r="P705" s="20"/>
      <c r="Q705" s="20"/>
      <c r="R705" s="20"/>
      <c r="S705" s="20"/>
      <c r="T705" s="20"/>
      <c r="U705" s="20"/>
      <c r="V705" s="20"/>
      <c r="W705" s="20"/>
      <c r="X705" s="20"/>
      <c r="Y705" s="20"/>
      <c r="Z705" s="20"/>
      <c r="AA705" s="20"/>
      <c r="AB705" s="20"/>
      <c r="AC705" s="20"/>
      <c r="AD705" s="20"/>
      <c r="AE705" s="20"/>
      <c r="AF705" s="20"/>
      <c r="AG705" s="20"/>
      <c r="AH705" s="20"/>
      <c r="AI705" s="20"/>
      <c r="AJ705" s="20"/>
      <c r="AK705" s="20"/>
      <c r="AL705" s="20"/>
      <c r="AM705" s="20"/>
      <c r="AN705" s="20"/>
      <c r="AO705" s="20"/>
      <c r="AP705" s="20"/>
      <c r="AQ705" s="20"/>
      <c r="AR705" s="20"/>
      <c r="AS705" s="20"/>
      <c r="AT705" s="20"/>
      <c r="AU705" s="20"/>
    </row>
    <row r="706" spans="1:47" x14ac:dyDescent="0.3">
      <c r="A706" s="20"/>
      <c r="B706" s="20"/>
      <c r="C706" s="20"/>
      <c r="D706" s="20"/>
      <c r="E706" s="20"/>
      <c r="F706" s="20"/>
      <c r="G706" s="20"/>
      <c r="H706" s="20"/>
      <c r="I706" s="20"/>
      <c r="J706" s="20"/>
      <c r="K706" s="20"/>
      <c r="L706" s="20"/>
      <c r="M706" s="20"/>
      <c r="N706" s="20"/>
      <c r="O706" s="20"/>
      <c r="P706" s="20"/>
      <c r="Q706" s="20"/>
      <c r="R706" s="20"/>
      <c r="S706" s="20"/>
      <c r="T706" s="20"/>
      <c r="U706" s="20"/>
      <c r="V706" s="20"/>
      <c r="W706" s="20"/>
      <c r="X706" s="20"/>
      <c r="Y706" s="20"/>
      <c r="Z706" s="20"/>
      <c r="AA706" s="20"/>
      <c r="AB706" s="20"/>
      <c r="AC706" s="20"/>
      <c r="AD706" s="20"/>
      <c r="AE706" s="20"/>
      <c r="AF706" s="20"/>
      <c r="AG706" s="20"/>
      <c r="AH706" s="20"/>
      <c r="AI706" s="20"/>
      <c r="AJ706" s="20"/>
      <c r="AK706" s="20"/>
      <c r="AL706" s="20"/>
      <c r="AM706" s="20"/>
      <c r="AN706" s="20"/>
      <c r="AO706" s="20"/>
      <c r="AP706" s="20"/>
      <c r="AQ706" s="20"/>
      <c r="AR706" s="20"/>
      <c r="AS706" s="20"/>
      <c r="AT706" s="20"/>
      <c r="AU706" s="20"/>
    </row>
    <row r="707" spans="1:47" x14ac:dyDescent="0.3">
      <c r="A707" s="20"/>
      <c r="B707" s="20"/>
      <c r="C707" s="20"/>
      <c r="D707" s="20"/>
      <c r="E707" s="20"/>
      <c r="F707" s="20"/>
      <c r="G707" s="20"/>
      <c r="H707" s="20"/>
      <c r="I707" s="20"/>
      <c r="J707" s="20"/>
      <c r="K707" s="20"/>
      <c r="L707" s="20"/>
      <c r="M707" s="20"/>
      <c r="N707" s="20"/>
      <c r="O707" s="20"/>
      <c r="P707" s="20"/>
      <c r="Q707" s="20"/>
      <c r="R707" s="20"/>
      <c r="S707" s="20"/>
      <c r="T707" s="20"/>
      <c r="U707" s="20"/>
      <c r="V707" s="20"/>
      <c r="W707" s="20"/>
      <c r="X707" s="20"/>
      <c r="Y707" s="20"/>
      <c r="Z707" s="20"/>
      <c r="AA707" s="20"/>
      <c r="AB707" s="20"/>
      <c r="AC707" s="20"/>
      <c r="AD707" s="20"/>
      <c r="AE707" s="20"/>
      <c r="AF707" s="20"/>
      <c r="AG707" s="20"/>
      <c r="AH707" s="20"/>
      <c r="AI707" s="20"/>
      <c r="AJ707" s="20"/>
      <c r="AK707" s="20"/>
      <c r="AL707" s="20"/>
      <c r="AM707" s="20"/>
      <c r="AN707" s="20"/>
      <c r="AO707" s="20"/>
      <c r="AP707" s="20"/>
      <c r="AQ707" s="20"/>
      <c r="AR707" s="20"/>
      <c r="AS707" s="20"/>
      <c r="AT707" s="20"/>
      <c r="AU707" s="20"/>
    </row>
    <row r="708" spans="1:47" x14ac:dyDescent="0.3">
      <c r="A708" s="20"/>
      <c r="B708" s="20"/>
      <c r="C708" s="20"/>
      <c r="D708" s="20"/>
      <c r="E708" s="20"/>
      <c r="F708" s="20"/>
      <c r="G708" s="20"/>
      <c r="H708" s="20"/>
      <c r="I708" s="20"/>
      <c r="J708" s="20"/>
      <c r="K708" s="20"/>
      <c r="L708" s="20"/>
      <c r="M708" s="20"/>
      <c r="N708" s="20"/>
      <c r="O708" s="20"/>
      <c r="P708" s="20"/>
      <c r="Q708" s="20"/>
      <c r="R708" s="20"/>
      <c r="S708" s="20"/>
      <c r="T708" s="20"/>
      <c r="U708" s="20"/>
      <c r="V708" s="20"/>
      <c r="W708" s="20"/>
      <c r="X708" s="20"/>
      <c r="Y708" s="20"/>
      <c r="Z708" s="20"/>
      <c r="AA708" s="20"/>
      <c r="AB708" s="20"/>
      <c r="AC708" s="20"/>
      <c r="AD708" s="20"/>
      <c r="AE708" s="20"/>
      <c r="AF708" s="20"/>
      <c r="AG708" s="20"/>
      <c r="AH708" s="20"/>
      <c r="AI708" s="20"/>
      <c r="AJ708" s="20"/>
      <c r="AK708" s="20"/>
      <c r="AL708" s="20"/>
      <c r="AM708" s="20"/>
      <c r="AN708" s="20"/>
      <c r="AO708" s="20"/>
      <c r="AP708" s="20"/>
      <c r="AQ708" s="20"/>
      <c r="AR708" s="20"/>
      <c r="AS708" s="20"/>
      <c r="AT708" s="20"/>
      <c r="AU708" s="20"/>
    </row>
    <row r="709" spans="1:47" x14ac:dyDescent="0.3">
      <c r="A709" s="20"/>
      <c r="B709" s="20"/>
      <c r="C709" s="20"/>
      <c r="D709" s="20"/>
      <c r="E709" s="20"/>
      <c r="F709" s="20"/>
      <c r="G709" s="20"/>
      <c r="H709" s="20"/>
      <c r="I709" s="20"/>
      <c r="J709" s="20"/>
      <c r="K709" s="20"/>
      <c r="L709" s="20"/>
      <c r="M709" s="20"/>
      <c r="N709" s="20"/>
      <c r="O709" s="20"/>
      <c r="P709" s="20"/>
      <c r="Q709" s="20"/>
      <c r="R709" s="20"/>
      <c r="S709" s="20"/>
      <c r="T709" s="20"/>
      <c r="U709" s="20"/>
      <c r="V709" s="20"/>
      <c r="W709" s="20"/>
      <c r="X709" s="20"/>
      <c r="Y709" s="20"/>
      <c r="Z709" s="20"/>
      <c r="AA709" s="20"/>
      <c r="AB709" s="20"/>
      <c r="AC709" s="20"/>
      <c r="AD709" s="20"/>
      <c r="AE709" s="20"/>
      <c r="AF709" s="20"/>
      <c r="AG709" s="20"/>
      <c r="AH709" s="20"/>
      <c r="AI709" s="20"/>
      <c r="AJ709" s="20"/>
      <c r="AK709" s="20"/>
      <c r="AL709" s="20"/>
      <c r="AM709" s="20"/>
      <c r="AN709" s="20"/>
      <c r="AO709" s="20"/>
      <c r="AP709" s="20"/>
      <c r="AQ709" s="20"/>
      <c r="AR709" s="20"/>
      <c r="AS709" s="20"/>
      <c r="AT709" s="20"/>
      <c r="AU709" s="20"/>
    </row>
    <row r="710" spans="1:47" x14ac:dyDescent="0.3">
      <c r="A710" s="20"/>
      <c r="B710" s="20"/>
      <c r="C710" s="20"/>
      <c r="D710" s="20"/>
      <c r="E710" s="20"/>
      <c r="F710" s="20"/>
      <c r="G710" s="20"/>
      <c r="H710" s="20"/>
      <c r="I710" s="20"/>
      <c r="J710" s="20"/>
      <c r="K710" s="20"/>
      <c r="L710" s="20"/>
      <c r="M710" s="20"/>
      <c r="N710" s="20"/>
      <c r="O710" s="20"/>
      <c r="P710" s="20"/>
      <c r="Q710" s="20"/>
      <c r="R710" s="20"/>
      <c r="S710" s="20"/>
      <c r="T710" s="20"/>
      <c r="U710" s="20"/>
      <c r="V710" s="20"/>
      <c r="W710" s="20"/>
      <c r="X710" s="20"/>
      <c r="Y710" s="20"/>
      <c r="Z710" s="20"/>
      <c r="AA710" s="20"/>
      <c r="AB710" s="20"/>
      <c r="AC710" s="20"/>
      <c r="AD710" s="20"/>
      <c r="AE710" s="20"/>
      <c r="AF710" s="20"/>
      <c r="AG710" s="20"/>
      <c r="AH710" s="20"/>
      <c r="AI710" s="20"/>
      <c r="AJ710" s="20"/>
      <c r="AK710" s="20"/>
      <c r="AL710" s="20"/>
      <c r="AM710" s="20"/>
      <c r="AN710" s="20"/>
      <c r="AO710" s="20"/>
      <c r="AP710" s="20"/>
      <c r="AQ710" s="20"/>
      <c r="AR710" s="20"/>
      <c r="AS710" s="20"/>
      <c r="AT710" s="20"/>
      <c r="AU710" s="20"/>
    </row>
    <row r="711" spans="1:47" x14ac:dyDescent="0.3">
      <c r="A711" s="20"/>
      <c r="B711" s="20"/>
      <c r="C711" s="20"/>
      <c r="D711" s="20"/>
      <c r="E711" s="20"/>
      <c r="F711" s="20"/>
      <c r="G711" s="20"/>
      <c r="H711" s="20"/>
      <c r="I711" s="20"/>
      <c r="J711" s="20"/>
      <c r="K711" s="20"/>
      <c r="L711" s="20"/>
      <c r="M711" s="20"/>
      <c r="N711" s="20"/>
      <c r="O711" s="20"/>
      <c r="P711" s="20"/>
      <c r="Q711" s="20"/>
      <c r="R711" s="20"/>
      <c r="S711" s="20"/>
      <c r="T711" s="20"/>
      <c r="U711" s="20"/>
      <c r="V711" s="20"/>
      <c r="W711" s="20"/>
      <c r="X711" s="20"/>
      <c r="Y711" s="20"/>
      <c r="Z711" s="20"/>
      <c r="AA711" s="20"/>
      <c r="AB711" s="20"/>
      <c r="AC711" s="20"/>
      <c r="AD711" s="20"/>
      <c r="AE711" s="20"/>
      <c r="AF711" s="20"/>
      <c r="AG711" s="20"/>
      <c r="AH711" s="20"/>
      <c r="AI711" s="20"/>
      <c r="AJ711" s="20"/>
      <c r="AK711" s="20"/>
      <c r="AL711" s="20"/>
      <c r="AM711" s="20"/>
      <c r="AN711" s="20"/>
      <c r="AO711" s="20"/>
      <c r="AP711" s="20"/>
      <c r="AQ711" s="20"/>
      <c r="AR711" s="20"/>
      <c r="AS711" s="20"/>
      <c r="AT711" s="20"/>
      <c r="AU711" s="20"/>
    </row>
    <row r="712" spans="1:47" x14ac:dyDescent="0.3">
      <c r="A712" s="20"/>
      <c r="B712" s="20"/>
      <c r="C712" s="20"/>
      <c r="D712" s="20"/>
      <c r="E712" s="20"/>
      <c r="F712" s="20"/>
      <c r="G712" s="20"/>
      <c r="H712" s="20"/>
      <c r="I712" s="20"/>
      <c r="J712" s="20"/>
      <c r="K712" s="20"/>
      <c r="L712" s="20"/>
      <c r="M712" s="20"/>
      <c r="N712" s="20"/>
      <c r="O712" s="20"/>
      <c r="P712" s="20"/>
      <c r="Q712" s="20"/>
      <c r="R712" s="20"/>
      <c r="S712" s="20"/>
      <c r="T712" s="20"/>
      <c r="U712" s="20"/>
      <c r="V712" s="20"/>
      <c r="W712" s="20"/>
      <c r="X712" s="20"/>
      <c r="Y712" s="20"/>
      <c r="Z712" s="20"/>
      <c r="AA712" s="20"/>
      <c r="AB712" s="20"/>
      <c r="AC712" s="20"/>
      <c r="AD712" s="20"/>
      <c r="AE712" s="20"/>
      <c r="AF712" s="20"/>
      <c r="AG712" s="20"/>
      <c r="AH712" s="20"/>
      <c r="AI712" s="20"/>
      <c r="AJ712" s="20"/>
      <c r="AK712" s="20"/>
      <c r="AL712" s="20"/>
      <c r="AM712" s="20"/>
      <c r="AN712" s="20"/>
      <c r="AO712" s="20"/>
      <c r="AP712" s="20"/>
      <c r="AQ712" s="20"/>
      <c r="AR712" s="20"/>
      <c r="AS712" s="20"/>
      <c r="AT712" s="20"/>
      <c r="AU712" s="20"/>
    </row>
    <row r="713" spans="1:47" x14ac:dyDescent="0.3">
      <c r="A713" s="20"/>
      <c r="B713" s="20"/>
      <c r="C713" s="20"/>
      <c r="D713" s="20"/>
      <c r="E713" s="20"/>
      <c r="F713" s="20"/>
      <c r="G713" s="20"/>
      <c r="H713" s="20"/>
      <c r="I713" s="20"/>
      <c r="J713" s="20"/>
      <c r="K713" s="20"/>
      <c r="L713" s="20"/>
      <c r="M713" s="20"/>
      <c r="N713" s="20"/>
      <c r="O713" s="20"/>
      <c r="P713" s="20"/>
      <c r="Q713" s="20"/>
      <c r="R713" s="20"/>
      <c r="S713" s="20"/>
      <c r="T713" s="20"/>
      <c r="U713" s="20"/>
      <c r="V713" s="20"/>
      <c r="W713" s="20"/>
      <c r="X713" s="20"/>
      <c r="Y713" s="20"/>
      <c r="Z713" s="20"/>
      <c r="AA713" s="20"/>
      <c r="AB713" s="20"/>
      <c r="AC713" s="20"/>
      <c r="AD713" s="20"/>
      <c r="AE713" s="20"/>
      <c r="AF713" s="20"/>
      <c r="AG713" s="20"/>
      <c r="AH713" s="20"/>
      <c r="AI713" s="20"/>
      <c r="AJ713" s="20"/>
      <c r="AK713" s="20"/>
      <c r="AL713" s="20"/>
      <c r="AM713" s="20"/>
      <c r="AN713" s="20"/>
      <c r="AO713" s="20"/>
      <c r="AP713" s="20"/>
      <c r="AQ713" s="20"/>
      <c r="AR713" s="20"/>
      <c r="AS713" s="20"/>
      <c r="AT713" s="20"/>
      <c r="AU713" s="20"/>
    </row>
    <row r="714" spans="1:47" x14ac:dyDescent="0.3">
      <c r="A714" s="20"/>
      <c r="B714" s="20"/>
      <c r="C714" s="20"/>
      <c r="D714" s="20"/>
      <c r="E714" s="20"/>
      <c r="F714" s="20"/>
      <c r="G714" s="20"/>
      <c r="H714" s="20"/>
      <c r="I714" s="20"/>
      <c r="J714" s="20"/>
      <c r="K714" s="20"/>
      <c r="L714" s="20"/>
      <c r="M714" s="20"/>
      <c r="N714" s="20"/>
      <c r="O714" s="20"/>
      <c r="P714" s="20"/>
      <c r="Q714" s="20"/>
      <c r="R714" s="20"/>
      <c r="S714" s="20"/>
      <c r="T714" s="20"/>
      <c r="U714" s="20"/>
      <c r="V714" s="20"/>
      <c r="W714" s="20"/>
      <c r="X714" s="20"/>
      <c r="Y714" s="20"/>
      <c r="Z714" s="20"/>
      <c r="AA714" s="20"/>
      <c r="AB714" s="20"/>
      <c r="AC714" s="20"/>
      <c r="AD714" s="20"/>
      <c r="AE714" s="20"/>
      <c r="AF714" s="20"/>
      <c r="AG714" s="20"/>
      <c r="AH714" s="20"/>
      <c r="AI714" s="20"/>
      <c r="AJ714" s="20"/>
      <c r="AK714" s="20"/>
      <c r="AL714" s="20"/>
      <c r="AM714" s="20"/>
      <c r="AN714" s="20"/>
      <c r="AO714" s="20"/>
      <c r="AP714" s="20"/>
      <c r="AQ714" s="20"/>
      <c r="AR714" s="20"/>
      <c r="AS714" s="20"/>
      <c r="AT714" s="20"/>
      <c r="AU714" s="20"/>
    </row>
    <row r="715" spans="1:47" x14ac:dyDescent="0.3">
      <c r="A715" s="20"/>
      <c r="B715" s="20"/>
      <c r="C715" s="20"/>
      <c r="D715" s="20"/>
      <c r="E715" s="20"/>
      <c r="F715" s="20"/>
      <c r="G715" s="20"/>
      <c r="H715" s="20"/>
      <c r="I715" s="20"/>
      <c r="J715" s="20"/>
      <c r="K715" s="20"/>
      <c r="L715" s="20"/>
      <c r="M715" s="20"/>
      <c r="N715" s="20"/>
      <c r="O715" s="20"/>
      <c r="P715" s="20"/>
      <c r="Q715" s="20"/>
      <c r="R715" s="20"/>
      <c r="S715" s="20"/>
      <c r="T715" s="20"/>
      <c r="U715" s="20"/>
      <c r="V715" s="20"/>
      <c r="W715" s="20"/>
      <c r="X715" s="20"/>
      <c r="Y715" s="20"/>
      <c r="Z715" s="20"/>
      <c r="AA715" s="20"/>
      <c r="AB715" s="20"/>
      <c r="AC715" s="20"/>
      <c r="AD715" s="20"/>
      <c r="AE715" s="20"/>
      <c r="AF715" s="20"/>
      <c r="AG715" s="20"/>
      <c r="AH715" s="20"/>
      <c r="AI715" s="20"/>
      <c r="AJ715" s="20"/>
      <c r="AK715" s="20"/>
      <c r="AL715" s="20"/>
      <c r="AM715" s="20"/>
      <c r="AN715" s="20"/>
      <c r="AO715" s="20"/>
      <c r="AP715" s="20"/>
      <c r="AQ715" s="20"/>
      <c r="AR715" s="20"/>
      <c r="AS715" s="20"/>
      <c r="AT715" s="20"/>
      <c r="AU715" s="20"/>
    </row>
    <row r="716" spans="1:47" x14ac:dyDescent="0.3">
      <c r="A716" s="20"/>
      <c r="B716" s="20"/>
      <c r="C716" s="20"/>
      <c r="D716" s="20"/>
      <c r="E716" s="20"/>
      <c r="F716" s="20"/>
      <c r="G716" s="20"/>
      <c r="H716" s="20"/>
      <c r="I716" s="20"/>
      <c r="J716" s="20"/>
      <c r="K716" s="20"/>
      <c r="L716" s="20"/>
      <c r="M716" s="20"/>
      <c r="N716" s="20"/>
      <c r="O716" s="20"/>
      <c r="P716" s="20"/>
      <c r="Q716" s="20"/>
      <c r="R716" s="20"/>
      <c r="S716" s="20"/>
      <c r="T716" s="20"/>
      <c r="U716" s="20"/>
      <c r="V716" s="20"/>
      <c r="W716" s="20"/>
      <c r="X716" s="20"/>
      <c r="Y716" s="20"/>
      <c r="Z716" s="20"/>
      <c r="AA716" s="20"/>
      <c r="AB716" s="20"/>
      <c r="AC716" s="20"/>
      <c r="AD716" s="20"/>
      <c r="AE716" s="20"/>
      <c r="AF716" s="20"/>
      <c r="AG716" s="20"/>
      <c r="AH716" s="20"/>
      <c r="AI716" s="20"/>
      <c r="AJ716" s="20"/>
      <c r="AK716" s="20"/>
      <c r="AL716" s="20"/>
      <c r="AM716" s="20"/>
      <c r="AN716" s="20"/>
      <c r="AO716" s="20"/>
      <c r="AP716" s="20"/>
      <c r="AQ716" s="20"/>
      <c r="AR716" s="20"/>
      <c r="AS716" s="20"/>
      <c r="AT716" s="20"/>
      <c r="AU716" s="20"/>
    </row>
    <row r="717" spans="1:47" x14ac:dyDescent="0.3">
      <c r="A717" s="20"/>
      <c r="B717" s="20"/>
      <c r="C717" s="20"/>
      <c r="D717" s="20"/>
      <c r="E717" s="20"/>
      <c r="F717" s="20"/>
      <c r="G717" s="20"/>
      <c r="H717" s="20"/>
      <c r="I717" s="20"/>
      <c r="J717" s="20"/>
      <c r="K717" s="20"/>
      <c r="L717" s="20"/>
      <c r="M717" s="20"/>
      <c r="N717" s="20"/>
      <c r="O717" s="20"/>
      <c r="P717" s="20"/>
      <c r="Q717" s="20"/>
      <c r="R717" s="20"/>
      <c r="S717" s="20"/>
      <c r="T717" s="20"/>
      <c r="U717" s="20"/>
      <c r="V717" s="20"/>
      <c r="W717" s="20"/>
      <c r="X717" s="20"/>
      <c r="Y717" s="20"/>
      <c r="Z717" s="20"/>
      <c r="AA717" s="20"/>
      <c r="AB717" s="20"/>
      <c r="AC717" s="20"/>
      <c r="AD717" s="20"/>
      <c r="AE717" s="20"/>
      <c r="AF717" s="20"/>
      <c r="AG717" s="20"/>
      <c r="AH717" s="20"/>
      <c r="AI717" s="20"/>
      <c r="AJ717" s="20"/>
      <c r="AK717" s="20"/>
      <c r="AL717" s="20"/>
      <c r="AM717" s="20"/>
      <c r="AN717" s="20"/>
      <c r="AO717" s="20"/>
      <c r="AP717" s="20"/>
      <c r="AQ717" s="20"/>
      <c r="AR717" s="20"/>
      <c r="AS717" s="20"/>
      <c r="AT717" s="20"/>
      <c r="AU717" s="20"/>
    </row>
    <row r="718" spans="1:47" x14ac:dyDescent="0.3">
      <c r="A718" s="20"/>
      <c r="B718" s="20"/>
      <c r="C718" s="20"/>
      <c r="D718" s="20"/>
      <c r="E718" s="20"/>
      <c r="F718" s="20"/>
      <c r="G718" s="20"/>
      <c r="H718" s="20"/>
      <c r="I718" s="20"/>
      <c r="J718" s="20"/>
      <c r="K718" s="20"/>
      <c r="L718" s="20"/>
      <c r="M718" s="20"/>
      <c r="N718" s="20"/>
      <c r="O718" s="20"/>
      <c r="P718" s="20"/>
      <c r="Q718" s="20"/>
      <c r="R718" s="20"/>
      <c r="S718" s="20"/>
      <c r="T718" s="20"/>
      <c r="U718" s="20"/>
      <c r="V718" s="20"/>
      <c r="W718" s="20"/>
      <c r="X718" s="20"/>
      <c r="Y718" s="20"/>
      <c r="Z718" s="20"/>
      <c r="AA718" s="20"/>
      <c r="AB718" s="20"/>
      <c r="AC718" s="20"/>
      <c r="AD718" s="20"/>
      <c r="AE718" s="20"/>
      <c r="AF718" s="20"/>
      <c r="AG718" s="20"/>
      <c r="AH718" s="20"/>
      <c r="AI718" s="20"/>
      <c r="AJ718" s="20"/>
      <c r="AK718" s="20"/>
      <c r="AL718" s="20"/>
      <c r="AM718" s="20"/>
      <c r="AN718" s="20"/>
      <c r="AO718" s="20"/>
      <c r="AP718" s="20"/>
      <c r="AQ718" s="20"/>
      <c r="AR718" s="20"/>
      <c r="AS718" s="20"/>
      <c r="AT718" s="20"/>
      <c r="AU718" s="20"/>
    </row>
    <row r="719" spans="1:47" x14ac:dyDescent="0.3">
      <c r="A719" s="20"/>
      <c r="B719" s="20"/>
      <c r="C719" s="20"/>
      <c r="D719" s="20"/>
      <c r="E719" s="20"/>
      <c r="F719" s="20"/>
      <c r="G719" s="20"/>
      <c r="H719" s="20"/>
      <c r="I719" s="20"/>
      <c r="J719" s="20"/>
      <c r="K719" s="20"/>
      <c r="L719" s="20"/>
      <c r="M719" s="20"/>
      <c r="N719" s="20"/>
      <c r="O719" s="20"/>
      <c r="P719" s="20"/>
      <c r="Q719" s="20"/>
      <c r="R719" s="20"/>
      <c r="S719" s="20"/>
      <c r="T719" s="20"/>
      <c r="U719" s="20"/>
      <c r="V719" s="20"/>
      <c r="W719" s="20"/>
      <c r="X719" s="20"/>
      <c r="Y719" s="20"/>
      <c r="Z719" s="20"/>
      <c r="AA719" s="20"/>
      <c r="AB719" s="20"/>
      <c r="AC719" s="20"/>
      <c r="AD719" s="20"/>
      <c r="AE719" s="20"/>
      <c r="AF719" s="20"/>
      <c r="AG719" s="20"/>
      <c r="AH719" s="20"/>
      <c r="AI719" s="20"/>
      <c r="AJ719" s="20"/>
      <c r="AK719" s="20"/>
      <c r="AL719" s="20"/>
      <c r="AM719" s="20"/>
      <c r="AN719" s="20"/>
      <c r="AO719" s="20"/>
      <c r="AP719" s="20"/>
      <c r="AQ719" s="20"/>
      <c r="AR719" s="20"/>
      <c r="AS719" s="20"/>
      <c r="AT719" s="20"/>
      <c r="AU719" s="20"/>
    </row>
    <row r="720" spans="1:47" x14ac:dyDescent="0.3">
      <c r="A720" s="20"/>
      <c r="B720" s="20"/>
      <c r="C720" s="20"/>
      <c r="D720" s="20"/>
      <c r="E720" s="20"/>
      <c r="F720" s="20"/>
      <c r="G720" s="20"/>
      <c r="H720" s="20"/>
      <c r="I720" s="20"/>
      <c r="J720" s="20"/>
      <c r="K720" s="20"/>
      <c r="L720" s="20"/>
      <c r="M720" s="20"/>
      <c r="N720" s="20"/>
      <c r="O720" s="20"/>
      <c r="P720" s="20"/>
      <c r="Q720" s="20"/>
      <c r="R720" s="20"/>
      <c r="S720" s="20"/>
      <c r="T720" s="20"/>
      <c r="U720" s="20"/>
      <c r="V720" s="20"/>
      <c r="W720" s="20"/>
      <c r="X720" s="20"/>
      <c r="Y720" s="20"/>
      <c r="Z720" s="20"/>
      <c r="AA720" s="20"/>
      <c r="AB720" s="20"/>
      <c r="AC720" s="20"/>
      <c r="AD720" s="20"/>
      <c r="AE720" s="20"/>
      <c r="AF720" s="20"/>
      <c r="AG720" s="20"/>
      <c r="AH720" s="20"/>
      <c r="AI720" s="20"/>
      <c r="AJ720" s="20"/>
      <c r="AK720" s="20"/>
      <c r="AL720" s="20"/>
      <c r="AM720" s="20"/>
      <c r="AN720" s="20"/>
      <c r="AO720" s="20"/>
      <c r="AP720" s="20"/>
      <c r="AQ720" s="20"/>
      <c r="AR720" s="20"/>
      <c r="AS720" s="20"/>
      <c r="AT720" s="20"/>
      <c r="AU720" s="20"/>
    </row>
    <row r="721" spans="1:47" x14ac:dyDescent="0.3">
      <c r="A721" s="20"/>
      <c r="B721" s="20"/>
      <c r="C721" s="20"/>
      <c r="D721" s="20"/>
      <c r="E721" s="20"/>
      <c r="F721" s="20"/>
      <c r="G721" s="20"/>
      <c r="H721" s="20"/>
      <c r="I721" s="20"/>
      <c r="J721" s="20"/>
      <c r="K721" s="20"/>
      <c r="L721" s="20"/>
      <c r="M721" s="20"/>
      <c r="N721" s="20"/>
      <c r="O721" s="20"/>
      <c r="P721" s="20"/>
      <c r="Q721" s="20"/>
      <c r="R721" s="20"/>
      <c r="S721" s="20"/>
      <c r="T721" s="20"/>
      <c r="U721" s="20"/>
      <c r="V721" s="20"/>
      <c r="W721" s="20"/>
      <c r="X721" s="20"/>
      <c r="Y721" s="20"/>
      <c r="Z721" s="20"/>
      <c r="AA721" s="20"/>
      <c r="AB721" s="20"/>
      <c r="AC721" s="20"/>
      <c r="AD721" s="20"/>
      <c r="AE721" s="20"/>
      <c r="AF721" s="20"/>
      <c r="AG721" s="20"/>
      <c r="AH721" s="20"/>
      <c r="AI721" s="20"/>
      <c r="AJ721" s="20"/>
      <c r="AK721" s="20"/>
      <c r="AL721" s="20"/>
      <c r="AM721" s="20"/>
      <c r="AN721" s="20"/>
      <c r="AO721" s="20"/>
      <c r="AP721" s="20"/>
      <c r="AQ721" s="20"/>
      <c r="AR721" s="20"/>
      <c r="AS721" s="20"/>
      <c r="AT721" s="20"/>
      <c r="AU721" s="20"/>
    </row>
    <row r="722" spans="1:47" x14ac:dyDescent="0.3">
      <c r="A722" s="20"/>
      <c r="B722" s="20"/>
      <c r="C722" s="20"/>
      <c r="D722" s="20"/>
      <c r="E722" s="20"/>
      <c r="F722" s="20"/>
      <c r="G722" s="20"/>
      <c r="H722" s="20"/>
      <c r="I722" s="20"/>
      <c r="J722" s="20"/>
      <c r="K722" s="20"/>
      <c r="L722" s="20"/>
      <c r="M722" s="20"/>
      <c r="N722" s="20"/>
      <c r="O722" s="20"/>
      <c r="P722" s="20"/>
      <c r="Q722" s="20"/>
      <c r="R722" s="20"/>
      <c r="S722" s="20"/>
      <c r="T722" s="20"/>
      <c r="U722" s="20"/>
      <c r="V722" s="20"/>
      <c r="W722" s="20"/>
      <c r="X722" s="20"/>
      <c r="Y722" s="20"/>
      <c r="Z722" s="20"/>
      <c r="AA722" s="20"/>
      <c r="AB722" s="20"/>
      <c r="AC722" s="20"/>
      <c r="AD722" s="20"/>
      <c r="AE722" s="20"/>
      <c r="AF722" s="20"/>
      <c r="AG722" s="20"/>
      <c r="AH722" s="20"/>
      <c r="AI722" s="20"/>
      <c r="AJ722" s="20"/>
      <c r="AK722" s="20"/>
      <c r="AL722" s="20"/>
      <c r="AM722" s="20"/>
      <c r="AN722" s="20"/>
      <c r="AO722" s="20"/>
      <c r="AP722" s="20"/>
      <c r="AQ722" s="20"/>
      <c r="AR722" s="20"/>
      <c r="AS722" s="20"/>
      <c r="AT722" s="20"/>
      <c r="AU722" s="20"/>
    </row>
    <row r="723" spans="1:47" x14ac:dyDescent="0.3">
      <c r="A723" s="20"/>
      <c r="B723" s="20"/>
      <c r="C723" s="20"/>
      <c r="D723" s="20"/>
      <c r="E723" s="20"/>
      <c r="F723" s="20"/>
      <c r="G723" s="20"/>
      <c r="H723" s="20"/>
      <c r="I723" s="20"/>
      <c r="J723" s="20"/>
      <c r="K723" s="20"/>
      <c r="L723" s="20"/>
      <c r="M723" s="20"/>
      <c r="N723" s="20"/>
      <c r="O723" s="20"/>
      <c r="P723" s="20"/>
      <c r="Q723" s="20"/>
      <c r="R723" s="20"/>
      <c r="S723" s="20"/>
      <c r="T723" s="20"/>
      <c r="U723" s="20"/>
      <c r="V723" s="20"/>
      <c r="W723" s="20"/>
      <c r="X723" s="20"/>
      <c r="Y723" s="20"/>
      <c r="Z723" s="20"/>
      <c r="AA723" s="20"/>
      <c r="AB723" s="20"/>
      <c r="AC723" s="20"/>
      <c r="AD723" s="20"/>
      <c r="AE723" s="20"/>
      <c r="AF723" s="20"/>
      <c r="AG723" s="20"/>
      <c r="AH723" s="20"/>
      <c r="AI723" s="20"/>
      <c r="AJ723" s="20"/>
      <c r="AK723" s="20"/>
      <c r="AL723" s="20"/>
      <c r="AM723" s="20"/>
      <c r="AN723" s="20"/>
      <c r="AO723" s="20"/>
      <c r="AP723" s="20"/>
      <c r="AQ723" s="20"/>
      <c r="AR723" s="20"/>
      <c r="AS723" s="20"/>
      <c r="AT723" s="20"/>
      <c r="AU723" s="20"/>
    </row>
    <row r="724" spans="1:47" x14ac:dyDescent="0.3">
      <c r="A724" s="20"/>
      <c r="B724" s="20"/>
      <c r="C724" s="20"/>
      <c r="D724" s="20"/>
      <c r="E724" s="20"/>
      <c r="F724" s="20"/>
      <c r="G724" s="20"/>
      <c r="H724" s="20"/>
      <c r="I724" s="20"/>
      <c r="J724" s="20"/>
      <c r="K724" s="20"/>
      <c r="L724" s="20"/>
      <c r="M724" s="20"/>
      <c r="N724" s="20"/>
      <c r="O724" s="20"/>
      <c r="P724" s="20"/>
      <c r="Q724" s="20"/>
      <c r="R724" s="20"/>
      <c r="S724" s="20"/>
      <c r="T724" s="20"/>
      <c r="U724" s="20"/>
      <c r="V724" s="20"/>
      <c r="W724" s="20"/>
      <c r="X724" s="20"/>
      <c r="Y724" s="20"/>
      <c r="Z724" s="20"/>
      <c r="AA724" s="20"/>
      <c r="AB724" s="20"/>
      <c r="AC724" s="20"/>
      <c r="AD724" s="20"/>
      <c r="AE724" s="20"/>
      <c r="AF724" s="20"/>
      <c r="AG724" s="20"/>
      <c r="AH724" s="20"/>
      <c r="AI724" s="20"/>
      <c r="AJ724" s="20"/>
      <c r="AK724" s="20"/>
      <c r="AL724" s="20"/>
      <c r="AM724" s="20"/>
      <c r="AN724" s="20"/>
      <c r="AO724" s="20"/>
      <c r="AP724" s="20"/>
      <c r="AQ724" s="20"/>
      <c r="AR724" s="20"/>
      <c r="AS724" s="20"/>
      <c r="AT724" s="20"/>
      <c r="AU724" s="20"/>
    </row>
    <row r="725" spans="1:47" x14ac:dyDescent="0.3">
      <c r="A725" s="20"/>
      <c r="B725" s="20"/>
      <c r="C725" s="20"/>
      <c r="D725" s="20"/>
      <c r="E725" s="20"/>
      <c r="F725" s="20"/>
      <c r="G725" s="20"/>
      <c r="H725" s="20"/>
      <c r="I725" s="20"/>
      <c r="J725" s="20"/>
      <c r="K725" s="20"/>
      <c r="L725" s="20"/>
      <c r="M725" s="20"/>
      <c r="N725" s="20"/>
      <c r="O725" s="20"/>
      <c r="P725" s="20"/>
      <c r="Q725" s="20"/>
      <c r="R725" s="20"/>
      <c r="S725" s="20"/>
      <c r="T725" s="20"/>
      <c r="U725" s="20"/>
      <c r="V725" s="20"/>
      <c r="W725" s="20"/>
      <c r="X725" s="20"/>
      <c r="Y725" s="20"/>
      <c r="Z725" s="20"/>
      <c r="AA725" s="20"/>
      <c r="AB725" s="20"/>
      <c r="AC725" s="20"/>
      <c r="AD725" s="20"/>
      <c r="AE725" s="20"/>
      <c r="AF725" s="20"/>
      <c r="AG725" s="20"/>
      <c r="AH725" s="20"/>
      <c r="AI725" s="20"/>
      <c r="AJ725" s="20"/>
      <c r="AK725" s="20"/>
      <c r="AL725" s="20"/>
      <c r="AM725" s="20"/>
      <c r="AN725" s="20"/>
      <c r="AO725" s="20"/>
      <c r="AP725" s="20"/>
      <c r="AQ725" s="20"/>
      <c r="AR725" s="20"/>
      <c r="AS725" s="20"/>
      <c r="AT725" s="20"/>
      <c r="AU725" s="20"/>
    </row>
    <row r="726" spans="1:47" x14ac:dyDescent="0.3">
      <c r="A726" s="20"/>
      <c r="B726" s="20"/>
      <c r="C726" s="20"/>
      <c r="D726" s="20"/>
      <c r="E726" s="20"/>
      <c r="F726" s="20"/>
      <c r="G726" s="20"/>
      <c r="H726" s="20"/>
      <c r="I726" s="20"/>
      <c r="J726" s="20"/>
      <c r="K726" s="20"/>
      <c r="L726" s="20"/>
      <c r="M726" s="20"/>
      <c r="N726" s="20"/>
      <c r="O726" s="20"/>
      <c r="P726" s="20"/>
      <c r="Q726" s="20"/>
      <c r="R726" s="20"/>
      <c r="S726" s="20"/>
      <c r="T726" s="20"/>
      <c r="U726" s="20"/>
      <c r="V726" s="20"/>
      <c r="W726" s="20"/>
      <c r="X726" s="20"/>
      <c r="Y726" s="20"/>
      <c r="Z726" s="20"/>
      <c r="AA726" s="20"/>
      <c r="AB726" s="20"/>
      <c r="AC726" s="20"/>
      <c r="AD726" s="20"/>
      <c r="AE726" s="20"/>
      <c r="AF726" s="20"/>
      <c r="AG726" s="20"/>
      <c r="AH726" s="20"/>
      <c r="AI726" s="20"/>
      <c r="AJ726" s="20"/>
      <c r="AK726" s="20"/>
      <c r="AL726" s="20"/>
      <c r="AM726" s="20"/>
      <c r="AN726" s="20"/>
      <c r="AO726" s="20"/>
      <c r="AP726" s="20"/>
      <c r="AQ726" s="20"/>
      <c r="AR726" s="20"/>
      <c r="AS726" s="20"/>
      <c r="AT726" s="20"/>
      <c r="AU726" s="20"/>
    </row>
    <row r="727" spans="1:47" x14ac:dyDescent="0.3">
      <c r="A727" s="20"/>
      <c r="B727" s="20"/>
      <c r="C727" s="20"/>
      <c r="D727" s="20"/>
      <c r="E727" s="20"/>
      <c r="F727" s="20"/>
      <c r="G727" s="20"/>
      <c r="H727" s="20"/>
      <c r="I727" s="20"/>
      <c r="J727" s="20"/>
      <c r="K727" s="20"/>
      <c r="L727" s="20"/>
      <c r="M727" s="20"/>
      <c r="N727" s="20"/>
      <c r="O727" s="20"/>
      <c r="P727" s="20"/>
      <c r="Q727" s="20"/>
      <c r="R727" s="20"/>
      <c r="S727" s="20"/>
      <c r="T727" s="20"/>
      <c r="U727" s="20"/>
      <c r="V727" s="20"/>
      <c r="W727" s="20"/>
      <c r="X727" s="20"/>
      <c r="Y727" s="20"/>
      <c r="Z727" s="20"/>
      <c r="AA727" s="20"/>
      <c r="AB727" s="20"/>
      <c r="AC727" s="20"/>
      <c r="AD727" s="20"/>
      <c r="AE727" s="20"/>
      <c r="AF727" s="20"/>
      <c r="AG727" s="20"/>
      <c r="AH727" s="20"/>
      <c r="AI727" s="20"/>
      <c r="AJ727" s="20"/>
      <c r="AK727" s="20"/>
      <c r="AL727" s="20"/>
      <c r="AM727" s="20"/>
      <c r="AN727" s="20"/>
      <c r="AO727" s="20"/>
      <c r="AP727" s="20"/>
      <c r="AQ727" s="20"/>
      <c r="AR727" s="20"/>
      <c r="AS727" s="20"/>
      <c r="AT727" s="20"/>
      <c r="AU727" s="20"/>
    </row>
    <row r="728" spans="1:47" x14ac:dyDescent="0.3">
      <c r="A728" s="20"/>
      <c r="B728" s="20"/>
      <c r="C728" s="20"/>
      <c r="D728" s="20"/>
      <c r="E728" s="20"/>
      <c r="F728" s="20"/>
      <c r="G728" s="20"/>
      <c r="H728" s="20"/>
      <c r="I728" s="20"/>
      <c r="J728" s="20"/>
      <c r="K728" s="20"/>
      <c r="L728" s="20"/>
      <c r="M728" s="20"/>
      <c r="N728" s="20"/>
      <c r="O728" s="20"/>
      <c r="P728" s="20"/>
      <c r="Q728" s="20"/>
      <c r="R728" s="20"/>
      <c r="S728" s="20"/>
      <c r="T728" s="20"/>
      <c r="U728" s="20"/>
      <c r="V728" s="20"/>
      <c r="W728" s="20"/>
      <c r="X728" s="20"/>
      <c r="Y728" s="20"/>
      <c r="Z728" s="20"/>
      <c r="AA728" s="20"/>
      <c r="AB728" s="20"/>
      <c r="AC728" s="20"/>
      <c r="AD728" s="20"/>
      <c r="AE728" s="20"/>
      <c r="AF728" s="20"/>
      <c r="AG728" s="20"/>
      <c r="AH728" s="20"/>
      <c r="AI728" s="20"/>
      <c r="AJ728" s="20"/>
      <c r="AK728" s="20"/>
      <c r="AL728" s="20"/>
      <c r="AM728" s="20"/>
      <c r="AN728" s="20"/>
      <c r="AO728" s="20"/>
      <c r="AP728" s="20"/>
      <c r="AQ728" s="20"/>
      <c r="AR728" s="20"/>
      <c r="AS728" s="20"/>
      <c r="AT728" s="20"/>
      <c r="AU728" s="20"/>
    </row>
    <row r="729" spans="1:47" x14ac:dyDescent="0.3">
      <c r="A729" s="20"/>
      <c r="B729" s="20"/>
      <c r="C729" s="20"/>
      <c r="D729" s="20"/>
      <c r="E729" s="20"/>
      <c r="F729" s="20"/>
      <c r="G729" s="20"/>
      <c r="H729" s="20"/>
      <c r="I729" s="20"/>
      <c r="J729" s="20"/>
      <c r="K729" s="20"/>
      <c r="L729" s="20"/>
      <c r="M729" s="20"/>
      <c r="N729" s="20"/>
      <c r="O729" s="20"/>
      <c r="P729" s="20"/>
      <c r="Q729" s="20"/>
      <c r="R729" s="20"/>
      <c r="S729" s="20"/>
      <c r="T729" s="20"/>
      <c r="U729" s="20"/>
      <c r="V729" s="20"/>
      <c r="W729" s="20"/>
      <c r="X729" s="20"/>
      <c r="Y729" s="20"/>
      <c r="Z729" s="20"/>
      <c r="AA729" s="20"/>
      <c r="AB729" s="20"/>
      <c r="AC729" s="20"/>
      <c r="AD729" s="20"/>
      <c r="AE729" s="20"/>
      <c r="AF729" s="20"/>
      <c r="AG729" s="20"/>
      <c r="AH729" s="20"/>
      <c r="AI729" s="20"/>
      <c r="AJ729" s="20"/>
      <c r="AK729" s="20"/>
      <c r="AL729" s="20"/>
      <c r="AM729" s="20"/>
      <c r="AN729" s="20"/>
      <c r="AO729" s="20"/>
      <c r="AP729" s="20"/>
      <c r="AQ729" s="20"/>
      <c r="AR729" s="20"/>
      <c r="AS729" s="20"/>
      <c r="AT729" s="20"/>
      <c r="AU729" s="20"/>
    </row>
    <row r="730" spans="1:47" x14ac:dyDescent="0.3">
      <c r="A730" s="20"/>
      <c r="B730" s="20"/>
      <c r="C730" s="20"/>
      <c r="D730" s="20"/>
      <c r="E730" s="20"/>
      <c r="F730" s="20"/>
      <c r="G730" s="20"/>
      <c r="H730" s="20"/>
      <c r="I730" s="20"/>
      <c r="J730" s="20"/>
      <c r="K730" s="20"/>
      <c r="L730" s="20"/>
      <c r="M730" s="20"/>
      <c r="N730" s="20"/>
      <c r="O730" s="20"/>
      <c r="P730" s="20"/>
      <c r="Q730" s="20"/>
      <c r="R730" s="20"/>
      <c r="S730" s="20"/>
      <c r="T730" s="20"/>
      <c r="U730" s="20"/>
      <c r="V730" s="20"/>
      <c r="W730" s="20"/>
      <c r="X730" s="20"/>
      <c r="Y730" s="20"/>
      <c r="Z730" s="20"/>
      <c r="AA730" s="20"/>
      <c r="AB730" s="20"/>
      <c r="AC730" s="20"/>
      <c r="AD730" s="20"/>
      <c r="AE730" s="20"/>
      <c r="AF730" s="20"/>
      <c r="AG730" s="20"/>
      <c r="AH730" s="20"/>
      <c r="AI730" s="20"/>
      <c r="AJ730" s="20"/>
      <c r="AK730" s="20"/>
      <c r="AL730" s="20"/>
      <c r="AM730" s="20"/>
      <c r="AN730" s="20"/>
      <c r="AO730" s="20"/>
      <c r="AP730" s="20"/>
      <c r="AQ730" s="20"/>
      <c r="AR730" s="20"/>
      <c r="AS730" s="20"/>
      <c r="AT730" s="20"/>
      <c r="AU730" s="20"/>
    </row>
    <row r="731" spans="1:47" x14ac:dyDescent="0.3">
      <c r="A731" s="20"/>
      <c r="B731" s="20"/>
      <c r="C731" s="20"/>
      <c r="D731" s="20"/>
      <c r="E731" s="20"/>
      <c r="F731" s="20"/>
      <c r="G731" s="20"/>
      <c r="H731" s="20"/>
      <c r="I731" s="20"/>
      <c r="J731" s="20"/>
      <c r="K731" s="20"/>
      <c r="L731" s="20"/>
      <c r="M731" s="20"/>
      <c r="N731" s="20"/>
      <c r="O731" s="20"/>
      <c r="P731" s="20"/>
      <c r="Q731" s="20"/>
      <c r="R731" s="20"/>
      <c r="S731" s="20"/>
      <c r="T731" s="20"/>
      <c r="U731" s="20"/>
      <c r="V731" s="20"/>
      <c r="W731" s="20"/>
      <c r="X731" s="20"/>
      <c r="Y731" s="20"/>
      <c r="Z731" s="20"/>
      <c r="AA731" s="20"/>
      <c r="AB731" s="20"/>
      <c r="AC731" s="20"/>
      <c r="AD731" s="20"/>
      <c r="AE731" s="20"/>
      <c r="AF731" s="20"/>
      <c r="AG731" s="20"/>
      <c r="AH731" s="20"/>
      <c r="AI731" s="20"/>
      <c r="AJ731" s="20"/>
      <c r="AK731" s="20"/>
      <c r="AL731" s="20"/>
      <c r="AM731" s="20"/>
      <c r="AN731" s="20"/>
      <c r="AO731" s="20"/>
      <c r="AP731" s="20"/>
      <c r="AQ731" s="20"/>
      <c r="AR731" s="20"/>
      <c r="AS731" s="20"/>
      <c r="AT731" s="20"/>
      <c r="AU731" s="20"/>
    </row>
    <row r="732" spans="1:47" x14ac:dyDescent="0.3">
      <c r="A732" s="20"/>
      <c r="B732" s="20"/>
      <c r="C732" s="20"/>
      <c r="D732" s="20"/>
      <c r="E732" s="20"/>
      <c r="F732" s="20"/>
      <c r="G732" s="20"/>
      <c r="H732" s="20"/>
      <c r="I732" s="20"/>
      <c r="J732" s="20"/>
      <c r="K732" s="20"/>
      <c r="L732" s="20"/>
      <c r="M732" s="20"/>
      <c r="N732" s="20"/>
      <c r="O732" s="20"/>
      <c r="P732" s="20"/>
      <c r="Q732" s="20"/>
      <c r="R732" s="20"/>
      <c r="S732" s="20"/>
      <c r="T732" s="20"/>
      <c r="U732" s="20"/>
      <c r="V732" s="20"/>
      <c r="W732" s="20"/>
      <c r="X732" s="20"/>
      <c r="Y732" s="20"/>
      <c r="Z732" s="20"/>
      <c r="AA732" s="20"/>
      <c r="AB732" s="20"/>
      <c r="AC732" s="20"/>
      <c r="AD732" s="20"/>
      <c r="AE732" s="20"/>
      <c r="AF732" s="20"/>
      <c r="AG732" s="20"/>
      <c r="AH732" s="20"/>
      <c r="AI732" s="20"/>
      <c r="AJ732" s="20"/>
      <c r="AK732" s="20"/>
      <c r="AL732" s="20"/>
      <c r="AM732" s="20"/>
      <c r="AN732" s="20"/>
      <c r="AO732" s="20"/>
      <c r="AP732" s="20"/>
      <c r="AQ732" s="20"/>
      <c r="AR732" s="20"/>
      <c r="AS732" s="20"/>
      <c r="AT732" s="20"/>
      <c r="AU732" s="20"/>
    </row>
    <row r="733" spans="1:47" x14ac:dyDescent="0.3">
      <c r="A733" s="20"/>
      <c r="B733" s="20"/>
      <c r="C733" s="20"/>
      <c r="D733" s="20"/>
      <c r="E733" s="20"/>
      <c r="F733" s="20"/>
      <c r="G733" s="20"/>
      <c r="H733" s="20"/>
      <c r="I733" s="20"/>
      <c r="J733" s="20"/>
      <c r="K733" s="20"/>
      <c r="L733" s="20"/>
      <c r="M733" s="20"/>
      <c r="N733" s="20"/>
      <c r="O733" s="20"/>
      <c r="P733" s="20"/>
      <c r="Q733" s="20"/>
      <c r="R733" s="20"/>
      <c r="S733" s="20"/>
      <c r="T733" s="20"/>
      <c r="U733" s="20"/>
      <c r="V733" s="20"/>
      <c r="W733" s="20"/>
      <c r="X733" s="20"/>
      <c r="Y733" s="20"/>
      <c r="Z733" s="20"/>
      <c r="AA733" s="20"/>
      <c r="AB733" s="20"/>
      <c r="AC733" s="20"/>
      <c r="AD733" s="20"/>
      <c r="AE733" s="20"/>
      <c r="AF733" s="20"/>
      <c r="AG733" s="20"/>
      <c r="AH733" s="20"/>
      <c r="AI733" s="20"/>
      <c r="AJ733" s="20"/>
      <c r="AK733" s="20"/>
      <c r="AL733" s="20"/>
      <c r="AM733" s="20"/>
      <c r="AN733" s="20"/>
      <c r="AO733" s="20"/>
      <c r="AP733" s="20"/>
      <c r="AQ733" s="20"/>
      <c r="AR733" s="20"/>
      <c r="AS733" s="20"/>
      <c r="AT733" s="20"/>
      <c r="AU733" s="20"/>
    </row>
    <row r="734" spans="1:47" x14ac:dyDescent="0.3">
      <c r="A734" s="20"/>
      <c r="B734" s="20"/>
      <c r="C734" s="20"/>
      <c r="D734" s="20"/>
      <c r="E734" s="20"/>
      <c r="F734" s="20"/>
      <c r="G734" s="20"/>
      <c r="H734" s="20"/>
      <c r="I734" s="20"/>
      <c r="J734" s="20"/>
      <c r="K734" s="20"/>
      <c r="L734" s="20"/>
      <c r="M734" s="20"/>
      <c r="N734" s="20"/>
      <c r="O734" s="20"/>
      <c r="P734" s="20"/>
      <c r="Q734" s="20"/>
      <c r="R734" s="20"/>
      <c r="S734" s="20"/>
      <c r="T734" s="20"/>
      <c r="U734" s="20"/>
      <c r="V734" s="20"/>
      <c r="W734" s="20"/>
      <c r="X734" s="20"/>
      <c r="Y734" s="20"/>
      <c r="Z734" s="20"/>
      <c r="AA734" s="20"/>
      <c r="AB734" s="20"/>
      <c r="AC734" s="20"/>
      <c r="AD734" s="20"/>
      <c r="AE734" s="20"/>
      <c r="AF734" s="20"/>
      <c r="AG734" s="20"/>
      <c r="AH734" s="20"/>
      <c r="AI734" s="20"/>
      <c r="AJ734" s="20"/>
      <c r="AK734" s="20"/>
      <c r="AL734" s="20"/>
      <c r="AM734" s="20"/>
      <c r="AN734" s="20"/>
      <c r="AO734" s="20"/>
      <c r="AP734" s="20"/>
      <c r="AQ734" s="20"/>
      <c r="AR734" s="20"/>
      <c r="AS734" s="20"/>
      <c r="AT734" s="20"/>
      <c r="AU734" s="20"/>
    </row>
    <row r="735" spans="1:47" x14ac:dyDescent="0.3">
      <c r="A735" s="20"/>
      <c r="B735" s="20"/>
      <c r="C735" s="20"/>
      <c r="D735" s="20"/>
      <c r="E735" s="20"/>
      <c r="F735" s="20"/>
      <c r="G735" s="20"/>
      <c r="H735" s="20"/>
      <c r="I735" s="20"/>
      <c r="J735" s="20"/>
      <c r="K735" s="20"/>
      <c r="L735" s="20"/>
      <c r="M735" s="20"/>
      <c r="N735" s="20"/>
      <c r="O735" s="20"/>
      <c r="P735" s="20"/>
      <c r="Q735" s="20"/>
      <c r="R735" s="20"/>
      <c r="S735" s="20"/>
      <c r="T735" s="20"/>
      <c r="U735" s="20"/>
      <c r="V735" s="20"/>
      <c r="W735" s="20"/>
      <c r="X735" s="20"/>
      <c r="Y735" s="20"/>
      <c r="Z735" s="20"/>
      <c r="AA735" s="20"/>
      <c r="AB735" s="20"/>
      <c r="AC735" s="20"/>
      <c r="AD735" s="20"/>
      <c r="AE735" s="20"/>
      <c r="AF735" s="20"/>
      <c r="AG735" s="20"/>
      <c r="AH735" s="20"/>
      <c r="AI735" s="20"/>
      <c r="AJ735" s="20"/>
      <c r="AK735" s="20"/>
      <c r="AL735" s="20"/>
      <c r="AM735" s="20"/>
      <c r="AN735" s="20"/>
      <c r="AO735" s="20"/>
      <c r="AP735" s="20"/>
      <c r="AQ735" s="20"/>
      <c r="AR735" s="20"/>
      <c r="AS735" s="20"/>
      <c r="AT735" s="20"/>
      <c r="AU735" s="20"/>
    </row>
    <row r="736" spans="1:47" x14ac:dyDescent="0.3">
      <c r="A736" s="20"/>
      <c r="B736" s="20"/>
      <c r="C736" s="20"/>
      <c r="D736" s="20"/>
      <c r="E736" s="20"/>
      <c r="F736" s="20"/>
      <c r="G736" s="20"/>
      <c r="H736" s="20"/>
      <c r="I736" s="20"/>
      <c r="J736" s="20"/>
      <c r="K736" s="20"/>
      <c r="L736" s="20"/>
      <c r="M736" s="20"/>
      <c r="N736" s="20"/>
      <c r="O736" s="20"/>
      <c r="P736" s="20"/>
      <c r="Q736" s="20"/>
      <c r="R736" s="20"/>
      <c r="S736" s="20"/>
      <c r="T736" s="20"/>
      <c r="U736" s="20"/>
      <c r="V736" s="20"/>
      <c r="W736" s="20"/>
      <c r="X736" s="20"/>
      <c r="Y736" s="20"/>
      <c r="Z736" s="20"/>
      <c r="AA736" s="20"/>
      <c r="AB736" s="20"/>
      <c r="AC736" s="20"/>
      <c r="AD736" s="20"/>
      <c r="AE736" s="20"/>
      <c r="AF736" s="20"/>
      <c r="AG736" s="20"/>
      <c r="AH736" s="20"/>
      <c r="AI736" s="20"/>
      <c r="AJ736" s="20"/>
      <c r="AK736" s="20"/>
      <c r="AL736" s="20"/>
      <c r="AM736" s="20"/>
      <c r="AN736" s="20"/>
      <c r="AO736" s="20"/>
      <c r="AP736" s="20"/>
      <c r="AQ736" s="20"/>
      <c r="AR736" s="20"/>
      <c r="AS736" s="20"/>
      <c r="AT736" s="20"/>
      <c r="AU736" s="20"/>
    </row>
    <row r="737" spans="1:47" x14ac:dyDescent="0.3">
      <c r="A737" s="20"/>
      <c r="B737" s="20"/>
      <c r="C737" s="20"/>
      <c r="D737" s="20"/>
      <c r="E737" s="20"/>
      <c r="F737" s="20"/>
      <c r="G737" s="20"/>
      <c r="H737" s="20"/>
      <c r="I737" s="20"/>
      <c r="J737" s="20"/>
      <c r="K737" s="20"/>
      <c r="L737" s="20"/>
      <c r="M737" s="20"/>
      <c r="N737" s="20"/>
      <c r="O737" s="20"/>
      <c r="P737" s="20"/>
      <c r="Q737" s="20"/>
      <c r="R737" s="20"/>
      <c r="S737" s="20"/>
      <c r="T737" s="20"/>
      <c r="U737" s="20"/>
      <c r="V737" s="20"/>
      <c r="W737" s="20"/>
      <c r="X737" s="20"/>
      <c r="Y737" s="20"/>
      <c r="Z737" s="20"/>
      <c r="AA737" s="20"/>
      <c r="AB737" s="20"/>
      <c r="AC737" s="20"/>
      <c r="AD737" s="20"/>
      <c r="AE737" s="20"/>
      <c r="AF737" s="20"/>
      <c r="AG737" s="20"/>
      <c r="AH737" s="20"/>
      <c r="AI737" s="20"/>
      <c r="AJ737" s="20"/>
      <c r="AK737" s="20"/>
      <c r="AL737" s="20"/>
      <c r="AM737" s="20"/>
      <c r="AN737" s="20"/>
      <c r="AO737" s="20"/>
      <c r="AP737" s="20"/>
      <c r="AQ737" s="20"/>
      <c r="AR737" s="20"/>
      <c r="AS737" s="20"/>
      <c r="AT737" s="20"/>
      <c r="AU737" s="20"/>
    </row>
    <row r="738" spans="1:47" x14ac:dyDescent="0.3">
      <c r="A738" s="20"/>
      <c r="B738" s="20"/>
      <c r="C738" s="20"/>
      <c r="D738" s="20"/>
      <c r="E738" s="20"/>
      <c r="F738" s="20"/>
      <c r="G738" s="20"/>
      <c r="H738" s="20"/>
      <c r="I738" s="20"/>
      <c r="J738" s="20"/>
      <c r="K738" s="20"/>
      <c r="L738" s="20"/>
      <c r="M738" s="20"/>
      <c r="N738" s="20"/>
      <c r="O738" s="20"/>
      <c r="P738" s="20"/>
      <c r="Q738" s="20"/>
      <c r="R738" s="20"/>
      <c r="S738" s="20"/>
      <c r="T738" s="20"/>
      <c r="U738" s="20"/>
      <c r="V738" s="20"/>
      <c r="W738" s="20"/>
      <c r="X738" s="20"/>
      <c r="Y738" s="20"/>
      <c r="Z738" s="20"/>
      <c r="AA738" s="20"/>
      <c r="AB738" s="20"/>
      <c r="AC738" s="20"/>
      <c r="AD738" s="20"/>
      <c r="AE738" s="20"/>
      <c r="AF738" s="20"/>
      <c r="AG738" s="20"/>
      <c r="AH738" s="20"/>
      <c r="AI738" s="20"/>
      <c r="AJ738" s="20"/>
      <c r="AK738" s="20"/>
      <c r="AL738" s="20"/>
      <c r="AM738" s="20"/>
      <c r="AN738" s="20"/>
      <c r="AO738" s="20"/>
      <c r="AP738" s="20"/>
      <c r="AQ738" s="20"/>
      <c r="AR738" s="20"/>
      <c r="AS738" s="20"/>
      <c r="AT738" s="20"/>
      <c r="AU738" s="20"/>
    </row>
    <row r="739" spans="1:47" x14ac:dyDescent="0.3">
      <c r="A739" s="20"/>
      <c r="B739" s="20"/>
      <c r="C739" s="20"/>
      <c r="D739" s="20"/>
      <c r="E739" s="20"/>
      <c r="F739" s="20"/>
      <c r="G739" s="20"/>
      <c r="H739" s="20"/>
      <c r="I739" s="20"/>
      <c r="J739" s="20"/>
      <c r="K739" s="20"/>
      <c r="L739" s="20"/>
      <c r="M739" s="20"/>
      <c r="N739" s="20"/>
      <c r="O739" s="20"/>
      <c r="P739" s="20"/>
      <c r="Q739" s="20"/>
      <c r="R739" s="20"/>
      <c r="S739" s="20"/>
      <c r="T739" s="20"/>
      <c r="U739" s="20"/>
      <c r="V739" s="20"/>
      <c r="W739" s="20"/>
      <c r="X739" s="20"/>
      <c r="Y739" s="20"/>
      <c r="Z739" s="20"/>
      <c r="AA739" s="20"/>
      <c r="AB739" s="20"/>
      <c r="AC739" s="20"/>
      <c r="AD739" s="20"/>
      <c r="AE739" s="20"/>
      <c r="AF739" s="20"/>
      <c r="AG739" s="20"/>
      <c r="AH739" s="20"/>
      <c r="AI739" s="20"/>
      <c r="AJ739" s="20"/>
      <c r="AK739" s="20"/>
      <c r="AL739" s="20"/>
      <c r="AM739" s="20"/>
      <c r="AN739" s="20"/>
      <c r="AO739" s="20"/>
      <c r="AP739" s="20"/>
      <c r="AQ739" s="20"/>
      <c r="AR739" s="20"/>
      <c r="AS739" s="20"/>
      <c r="AT739" s="20"/>
      <c r="AU739" s="20"/>
    </row>
    <row r="740" spans="1:47" x14ac:dyDescent="0.3">
      <c r="A740" s="20"/>
      <c r="B740" s="20"/>
      <c r="C740" s="20"/>
      <c r="D740" s="20"/>
      <c r="E740" s="20"/>
      <c r="F740" s="20"/>
      <c r="G740" s="20"/>
      <c r="H740" s="20"/>
      <c r="I740" s="20"/>
      <c r="J740" s="20"/>
      <c r="K740" s="20"/>
      <c r="L740" s="20"/>
      <c r="M740" s="20"/>
      <c r="N740" s="20"/>
      <c r="O740" s="20"/>
      <c r="P740" s="20"/>
      <c r="Q740" s="20"/>
      <c r="R740" s="20"/>
      <c r="S740" s="20"/>
      <c r="T740" s="20"/>
      <c r="U740" s="20"/>
      <c r="V740" s="20"/>
      <c r="W740" s="20"/>
      <c r="X740" s="20"/>
      <c r="Y740" s="20"/>
      <c r="Z740" s="20"/>
      <c r="AA740" s="20"/>
      <c r="AB740" s="20"/>
      <c r="AC740" s="20"/>
      <c r="AD740" s="20"/>
      <c r="AE740" s="20"/>
      <c r="AF740" s="20"/>
      <c r="AG740" s="20"/>
      <c r="AH740" s="20"/>
      <c r="AI740" s="20"/>
      <c r="AJ740" s="20"/>
      <c r="AK740" s="20"/>
      <c r="AL740" s="20"/>
      <c r="AM740" s="20"/>
      <c r="AN740" s="20"/>
      <c r="AO740" s="20"/>
      <c r="AP740" s="20"/>
      <c r="AQ740" s="20"/>
      <c r="AR740" s="20"/>
      <c r="AS740" s="20"/>
      <c r="AT740" s="20"/>
      <c r="AU740" s="20"/>
    </row>
    <row r="741" spans="1:47" x14ac:dyDescent="0.3">
      <c r="A741" s="20"/>
      <c r="B741" s="20"/>
      <c r="C741" s="20"/>
      <c r="D741" s="20"/>
      <c r="E741" s="20"/>
      <c r="F741" s="20"/>
      <c r="G741" s="20"/>
      <c r="H741" s="20"/>
      <c r="I741" s="20"/>
      <c r="J741" s="20"/>
      <c r="K741" s="20"/>
      <c r="L741" s="20"/>
      <c r="M741" s="20"/>
      <c r="N741" s="20"/>
      <c r="O741" s="20"/>
      <c r="P741" s="20"/>
      <c r="Q741" s="20"/>
      <c r="R741" s="20"/>
      <c r="S741" s="20"/>
      <c r="T741" s="20"/>
      <c r="U741" s="20"/>
      <c r="V741" s="20"/>
      <c r="W741" s="20"/>
      <c r="X741" s="20"/>
      <c r="Y741" s="20"/>
      <c r="Z741" s="20"/>
      <c r="AA741" s="20"/>
      <c r="AB741" s="20"/>
      <c r="AC741" s="20"/>
      <c r="AD741" s="20"/>
      <c r="AE741" s="20"/>
      <c r="AF741" s="20"/>
      <c r="AG741" s="20"/>
      <c r="AH741" s="20"/>
      <c r="AI741" s="20"/>
      <c r="AJ741" s="20"/>
      <c r="AK741" s="20"/>
      <c r="AL741" s="20"/>
      <c r="AM741" s="20"/>
      <c r="AN741" s="20"/>
      <c r="AO741" s="20"/>
      <c r="AP741" s="20"/>
      <c r="AQ741" s="20"/>
      <c r="AR741" s="20"/>
      <c r="AS741" s="20"/>
      <c r="AT741" s="20"/>
      <c r="AU741" s="20"/>
    </row>
    <row r="742" spans="1:47" x14ac:dyDescent="0.3">
      <c r="A742" s="20"/>
      <c r="B742" s="20"/>
      <c r="C742" s="20"/>
      <c r="D742" s="20"/>
      <c r="E742" s="20"/>
      <c r="F742" s="20"/>
      <c r="G742" s="20"/>
      <c r="H742" s="20"/>
      <c r="I742" s="20"/>
      <c r="J742" s="20"/>
      <c r="K742" s="20"/>
      <c r="L742" s="20"/>
      <c r="M742" s="20"/>
      <c r="N742" s="20"/>
      <c r="O742" s="20"/>
      <c r="P742" s="20"/>
      <c r="Q742" s="20"/>
      <c r="R742" s="20"/>
      <c r="S742" s="20"/>
      <c r="T742" s="20"/>
      <c r="U742" s="20"/>
      <c r="V742" s="20"/>
      <c r="W742" s="20"/>
      <c r="X742" s="20"/>
      <c r="Y742" s="20"/>
      <c r="Z742" s="20"/>
      <c r="AA742" s="20"/>
      <c r="AB742" s="20"/>
      <c r="AC742" s="20"/>
      <c r="AD742" s="20"/>
      <c r="AE742" s="20"/>
      <c r="AF742" s="20"/>
      <c r="AG742" s="20"/>
      <c r="AH742" s="20"/>
      <c r="AI742" s="20"/>
      <c r="AJ742" s="20"/>
      <c r="AK742" s="20"/>
      <c r="AL742" s="20"/>
      <c r="AM742" s="20"/>
      <c r="AN742" s="20"/>
      <c r="AO742" s="20"/>
      <c r="AP742" s="20"/>
      <c r="AQ742" s="20"/>
      <c r="AR742" s="20"/>
      <c r="AS742" s="20"/>
      <c r="AT742" s="20"/>
      <c r="AU742" s="20"/>
    </row>
    <row r="743" spans="1:47" x14ac:dyDescent="0.3">
      <c r="A743" s="20"/>
      <c r="B743" s="20"/>
      <c r="C743" s="20"/>
      <c r="D743" s="20"/>
      <c r="E743" s="20"/>
      <c r="F743" s="20"/>
      <c r="G743" s="20"/>
      <c r="H743" s="20"/>
      <c r="I743" s="20"/>
      <c r="J743" s="20"/>
      <c r="K743" s="20"/>
      <c r="L743" s="20"/>
      <c r="M743" s="20"/>
      <c r="N743" s="20"/>
      <c r="O743" s="20"/>
      <c r="P743" s="20"/>
      <c r="Q743" s="20"/>
      <c r="R743" s="20"/>
      <c r="S743" s="20"/>
      <c r="T743" s="20"/>
      <c r="U743" s="20"/>
      <c r="V743" s="20"/>
      <c r="W743" s="20"/>
      <c r="X743" s="20"/>
      <c r="Y743" s="20"/>
      <c r="Z743" s="20"/>
      <c r="AA743" s="20"/>
      <c r="AB743" s="20"/>
      <c r="AC743" s="20"/>
      <c r="AD743" s="20"/>
      <c r="AE743" s="20"/>
      <c r="AF743" s="20"/>
      <c r="AG743" s="20"/>
      <c r="AH743" s="20"/>
      <c r="AI743" s="20"/>
      <c r="AJ743" s="20"/>
      <c r="AK743" s="20"/>
      <c r="AL743" s="20"/>
      <c r="AM743" s="20"/>
      <c r="AN743" s="20"/>
      <c r="AO743" s="20"/>
      <c r="AP743" s="20"/>
      <c r="AQ743" s="20"/>
      <c r="AR743" s="20"/>
      <c r="AS743" s="20"/>
      <c r="AT743" s="20"/>
      <c r="AU743" s="20"/>
    </row>
    <row r="744" spans="1:47" x14ac:dyDescent="0.3">
      <c r="A744" s="20"/>
      <c r="B744" s="20"/>
      <c r="C744" s="20"/>
      <c r="D744" s="20"/>
      <c r="E744" s="20"/>
      <c r="F744" s="20"/>
      <c r="G744" s="20"/>
      <c r="H744" s="20"/>
      <c r="I744" s="20"/>
      <c r="J744" s="20"/>
      <c r="K744" s="20"/>
      <c r="L744" s="20"/>
      <c r="M744" s="20"/>
      <c r="N744" s="20"/>
      <c r="O744" s="20"/>
      <c r="P744" s="20"/>
      <c r="Q744" s="20"/>
      <c r="R744" s="20"/>
      <c r="S744" s="20"/>
      <c r="T744" s="20"/>
      <c r="U744" s="20"/>
      <c r="V744" s="20"/>
      <c r="W744" s="20"/>
      <c r="X744" s="20"/>
      <c r="Y744" s="20"/>
      <c r="Z744" s="20"/>
      <c r="AA744" s="20"/>
      <c r="AB744" s="20"/>
      <c r="AC744" s="20"/>
      <c r="AD744" s="20"/>
      <c r="AE744" s="20"/>
      <c r="AF744" s="20"/>
      <c r="AG744" s="20"/>
      <c r="AH744" s="20"/>
      <c r="AI744" s="20"/>
      <c r="AJ744" s="20"/>
      <c r="AK744" s="20"/>
      <c r="AL744" s="20"/>
      <c r="AM744" s="20"/>
      <c r="AN744" s="20"/>
      <c r="AO744" s="20"/>
      <c r="AP744" s="20"/>
      <c r="AQ744" s="20"/>
      <c r="AR744" s="20"/>
      <c r="AS744" s="20"/>
      <c r="AT744" s="20"/>
      <c r="AU744" s="20"/>
    </row>
    <row r="745" spans="1:47" x14ac:dyDescent="0.3">
      <c r="A745" s="20"/>
      <c r="B745" s="20"/>
      <c r="C745" s="20"/>
      <c r="D745" s="20"/>
      <c r="E745" s="20"/>
      <c r="F745" s="20"/>
      <c r="G745" s="20"/>
      <c r="H745" s="20"/>
      <c r="I745" s="20"/>
      <c r="J745" s="20"/>
      <c r="K745" s="20"/>
      <c r="L745" s="20"/>
      <c r="M745" s="20"/>
      <c r="N745" s="20"/>
      <c r="O745" s="20"/>
      <c r="P745" s="20"/>
      <c r="Q745" s="20"/>
      <c r="R745" s="20"/>
      <c r="S745" s="20"/>
      <c r="T745" s="20"/>
      <c r="U745" s="20"/>
      <c r="V745" s="20"/>
      <c r="W745" s="20"/>
      <c r="X745" s="20"/>
      <c r="Y745" s="20"/>
      <c r="Z745" s="20"/>
      <c r="AA745" s="20"/>
      <c r="AB745" s="20"/>
      <c r="AC745" s="20"/>
      <c r="AD745" s="20"/>
      <c r="AE745" s="20"/>
      <c r="AF745" s="20"/>
      <c r="AG745" s="20"/>
      <c r="AH745" s="20"/>
      <c r="AI745" s="20"/>
      <c r="AJ745" s="20"/>
      <c r="AK745" s="20"/>
      <c r="AL745" s="20"/>
      <c r="AM745" s="20"/>
      <c r="AN745" s="20"/>
      <c r="AO745" s="20"/>
      <c r="AP745" s="20"/>
      <c r="AQ745" s="20"/>
      <c r="AR745" s="20"/>
      <c r="AS745" s="20"/>
      <c r="AT745" s="20"/>
      <c r="AU745" s="20"/>
    </row>
    <row r="746" spans="1:47" x14ac:dyDescent="0.3">
      <c r="A746" s="20"/>
      <c r="B746" s="20"/>
      <c r="C746" s="20"/>
      <c r="D746" s="20"/>
      <c r="E746" s="20"/>
      <c r="F746" s="20"/>
      <c r="G746" s="20"/>
      <c r="H746" s="20"/>
      <c r="I746" s="20"/>
      <c r="J746" s="20"/>
      <c r="K746" s="20"/>
      <c r="L746" s="20"/>
      <c r="M746" s="20"/>
      <c r="N746" s="20"/>
      <c r="O746" s="20"/>
      <c r="P746" s="20"/>
      <c r="Q746" s="20"/>
      <c r="R746" s="20"/>
      <c r="S746" s="20"/>
      <c r="T746" s="20"/>
      <c r="U746" s="20"/>
      <c r="V746" s="20"/>
      <c r="W746" s="20"/>
      <c r="X746" s="20"/>
      <c r="Y746" s="20"/>
      <c r="Z746" s="20"/>
      <c r="AA746" s="20"/>
      <c r="AB746" s="20"/>
      <c r="AC746" s="20"/>
      <c r="AD746" s="20"/>
      <c r="AE746" s="20"/>
      <c r="AF746" s="20"/>
      <c r="AG746" s="20"/>
      <c r="AH746" s="20"/>
      <c r="AI746" s="20"/>
      <c r="AJ746" s="20"/>
      <c r="AK746" s="20"/>
      <c r="AL746" s="20"/>
      <c r="AM746" s="20"/>
      <c r="AN746" s="20"/>
      <c r="AO746" s="20"/>
      <c r="AP746" s="20"/>
      <c r="AQ746" s="20"/>
      <c r="AR746" s="20"/>
      <c r="AS746" s="20"/>
      <c r="AT746" s="20"/>
      <c r="AU746" s="20"/>
    </row>
    <row r="747" spans="1:47" x14ac:dyDescent="0.3">
      <c r="A747" s="20"/>
      <c r="B747" s="20"/>
      <c r="C747" s="20"/>
      <c r="D747" s="20"/>
      <c r="E747" s="20"/>
      <c r="F747" s="20"/>
      <c r="G747" s="20"/>
      <c r="H747" s="20"/>
      <c r="I747" s="20"/>
      <c r="J747" s="20"/>
      <c r="K747" s="20"/>
      <c r="L747" s="20"/>
      <c r="M747" s="20"/>
      <c r="N747" s="20"/>
      <c r="O747" s="20"/>
      <c r="P747" s="20"/>
      <c r="Q747" s="20"/>
      <c r="R747" s="20"/>
      <c r="S747" s="20"/>
      <c r="T747" s="20"/>
      <c r="U747" s="20"/>
      <c r="V747" s="20"/>
      <c r="W747" s="20"/>
      <c r="X747" s="20"/>
      <c r="Y747" s="20"/>
      <c r="Z747" s="20"/>
      <c r="AA747" s="20"/>
      <c r="AB747" s="20"/>
      <c r="AC747" s="20"/>
      <c r="AD747" s="20"/>
      <c r="AE747" s="20"/>
      <c r="AF747" s="20"/>
      <c r="AG747" s="20"/>
      <c r="AH747" s="20"/>
      <c r="AI747" s="20"/>
      <c r="AJ747" s="20"/>
      <c r="AK747" s="20"/>
      <c r="AL747" s="20"/>
      <c r="AM747" s="20"/>
      <c r="AN747" s="20"/>
      <c r="AO747" s="20"/>
      <c r="AP747" s="20"/>
      <c r="AQ747" s="20"/>
      <c r="AR747" s="20"/>
      <c r="AS747" s="20"/>
      <c r="AT747" s="20"/>
      <c r="AU747" s="20"/>
    </row>
    <row r="748" spans="1:47" x14ac:dyDescent="0.3">
      <c r="A748" s="20"/>
      <c r="B748" s="20"/>
      <c r="C748" s="20"/>
      <c r="D748" s="20"/>
      <c r="E748" s="20"/>
      <c r="F748" s="20"/>
      <c r="G748" s="20"/>
      <c r="H748" s="20"/>
      <c r="I748" s="20"/>
      <c r="J748" s="20"/>
      <c r="K748" s="20"/>
      <c r="L748" s="20"/>
      <c r="M748" s="20"/>
      <c r="N748" s="20"/>
      <c r="O748" s="20"/>
      <c r="P748" s="20"/>
      <c r="Q748" s="20"/>
      <c r="R748" s="20"/>
      <c r="S748" s="20"/>
      <c r="T748" s="20"/>
      <c r="U748" s="20"/>
      <c r="V748" s="20"/>
      <c r="W748" s="20"/>
      <c r="X748" s="20"/>
      <c r="Y748" s="20"/>
      <c r="Z748" s="20"/>
      <c r="AA748" s="20"/>
      <c r="AB748" s="20"/>
      <c r="AC748" s="20"/>
      <c r="AD748" s="20"/>
      <c r="AE748" s="20"/>
      <c r="AF748" s="20"/>
      <c r="AG748" s="20"/>
      <c r="AH748" s="20"/>
      <c r="AI748" s="20"/>
      <c r="AJ748" s="20"/>
      <c r="AK748" s="20"/>
      <c r="AL748" s="20"/>
      <c r="AM748" s="20"/>
      <c r="AN748" s="20"/>
      <c r="AO748" s="20"/>
      <c r="AP748" s="20"/>
      <c r="AQ748" s="20"/>
      <c r="AR748" s="20"/>
      <c r="AS748" s="20"/>
      <c r="AT748" s="20"/>
      <c r="AU748" s="20"/>
    </row>
    <row r="749" spans="1:47" x14ac:dyDescent="0.3">
      <c r="A749" s="20"/>
      <c r="B749" s="20"/>
      <c r="C749" s="20"/>
      <c r="D749" s="20"/>
      <c r="E749" s="20"/>
      <c r="F749" s="20"/>
      <c r="G749" s="20"/>
      <c r="H749" s="20"/>
      <c r="I749" s="20"/>
      <c r="J749" s="20"/>
      <c r="K749" s="20"/>
      <c r="L749" s="20"/>
      <c r="M749" s="20"/>
      <c r="N749" s="20"/>
      <c r="O749" s="20"/>
      <c r="P749" s="20"/>
      <c r="Q749" s="20"/>
      <c r="R749" s="20"/>
      <c r="S749" s="20"/>
      <c r="T749" s="20"/>
      <c r="U749" s="20"/>
      <c r="V749" s="20"/>
      <c r="W749" s="20"/>
      <c r="X749" s="20"/>
      <c r="Y749" s="20"/>
      <c r="Z749" s="20"/>
      <c r="AA749" s="20"/>
      <c r="AB749" s="20"/>
      <c r="AC749" s="20"/>
      <c r="AD749" s="20"/>
      <c r="AE749" s="20"/>
      <c r="AF749" s="20"/>
      <c r="AG749" s="20"/>
      <c r="AH749" s="20"/>
      <c r="AI749" s="20"/>
      <c r="AJ749" s="20"/>
      <c r="AK749" s="20"/>
      <c r="AL749" s="20"/>
      <c r="AM749" s="20"/>
      <c r="AN749" s="20"/>
      <c r="AO749" s="20"/>
      <c r="AP749" s="20"/>
      <c r="AQ749" s="20"/>
      <c r="AR749" s="20"/>
      <c r="AS749" s="20"/>
      <c r="AT749" s="20"/>
      <c r="AU749" s="20"/>
    </row>
    <row r="750" spans="1:47" x14ac:dyDescent="0.3">
      <c r="A750" s="20"/>
      <c r="B750" s="20"/>
      <c r="C750" s="20"/>
      <c r="D750" s="20"/>
      <c r="E750" s="20"/>
      <c r="F750" s="20"/>
      <c r="G750" s="20"/>
      <c r="H750" s="20"/>
      <c r="I750" s="20"/>
      <c r="J750" s="20"/>
      <c r="K750" s="20"/>
      <c r="L750" s="20"/>
      <c r="M750" s="20"/>
      <c r="N750" s="20"/>
      <c r="O750" s="20"/>
      <c r="P750" s="20"/>
      <c r="Q750" s="20"/>
      <c r="R750" s="20"/>
      <c r="S750" s="20"/>
      <c r="T750" s="20"/>
      <c r="U750" s="20"/>
      <c r="V750" s="20"/>
      <c r="W750" s="20"/>
      <c r="X750" s="20"/>
      <c r="Y750" s="20"/>
      <c r="Z750" s="20"/>
      <c r="AA750" s="20"/>
      <c r="AB750" s="20"/>
      <c r="AC750" s="20"/>
      <c r="AD750" s="20"/>
      <c r="AE750" s="20"/>
      <c r="AF750" s="20"/>
      <c r="AG750" s="20"/>
      <c r="AH750" s="20"/>
      <c r="AI750" s="20"/>
      <c r="AJ750" s="20"/>
      <c r="AK750" s="20"/>
      <c r="AL750" s="20"/>
      <c r="AM750" s="20"/>
      <c r="AN750" s="20"/>
      <c r="AO750" s="20"/>
      <c r="AP750" s="20"/>
      <c r="AQ750" s="20"/>
      <c r="AR750" s="20"/>
      <c r="AS750" s="20"/>
      <c r="AT750" s="20"/>
      <c r="AU750" s="20"/>
    </row>
    <row r="751" spans="1:47" x14ac:dyDescent="0.3">
      <c r="A751" s="20"/>
      <c r="B751" s="20"/>
      <c r="C751" s="20"/>
      <c r="D751" s="20"/>
      <c r="E751" s="20"/>
      <c r="F751" s="20"/>
      <c r="G751" s="20"/>
      <c r="H751" s="20"/>
      <c r="I751" s="20"/>
      <c r="J751" s="20"/>
      <c r="K751" s="20"/>
      <c r="L751" s="20"/>
      <c r="M751" s="20"/>
      <c r="N751" s="20"/>
      <c r="O751" s="20"/>
      <c r="P751" s="20"/>
      <c r="Q751" s="20"/>
      <c r="R751" s="20"/>
      <c r="S751" s="20"/>
      <c r="T751" s="20"/>
      <c r="U751" s="20"/>
      <c r="V751" s="20"/>
      <c r="W751" s="20"/>
      <c r="X751" s="20"/>
      <c r="Y751" s="20"/>
      <c r="Z751" s="20"/>
      <c r="AA751" s="20"/>
      <c r="AB751" s="20"/>
      <c r="AC751" s="20"/>
      <c r="AD751" s="20"/>
      <c r="AE751" s="20"/>
      <c r="AF751" s="20"/>
      <c r="AG751" s="20"/>
      <c r="AH751" s="20"/>
      <c r="AI751" s="20"/>
      <c r="AJ751" s="20"/>
      <c r="AK751" s="20"/>
      <c r="AL751" s="20"/>
      <c r="AM751" s="20"/>
      <c r="AN751" s="20"/>
      <c r="AO751" s="20"/>
      <c r="AP751" s="20"/>
      <c r="AQ751" s="20"/>
      <c r="AR751" s="20"/>
      <c r="AS751" s="20"/>
      <c r="AT751" s="20"/>
      <c r="AU751" s="20"/>
    </row>
    <row r="752" spans="1:47" x14ac:dyDescent="0.3">
      <c r="A752" s="20"/>
      <c r="B752" s="20"/>
      <c r="C752" s="20"/>
      <c r="D752" s="20"/>
      <c r="E752" s="20"/>
      <c r="F752" s="20"/>
      <c r="G752" s="20"/>
      <c r="H752" s="20"/>
      <c r="I752" s="20"/>
      <c r="J752" s="20"/>
      <c r="K752" s="20"/>
      <c r="L752" s="20"/>
      <c r="M752" s="20"/>
      <c r="N752" s="20"/>
      <c r="O752" s="20"/>
      <c r="P752" s="20"/>
      <c r="Q752" s="20"/>
      <c r="R752" s="20"/>
      <c r="S752" s="20"/>
      <c r="T752" s="20"/>
      <c r="U752" s="20"/>
      <c r="V752" s="20"/>
      <c r="W752" s="20"/>
      <c r="X752" s="20"/>
      <c r="Y752" s="20"/>
      <c r="Z752" s="20"/>
      <c r="AA752" s="20"/>
      <c r="AB752" s="20"/>
      <c r="AC752" s="20"/>
      <c r="AD752" s="20"/>
      <c r="AE752" s="20"/>
      <c r="AF752" s="20"/>
      <c r="AG752" s="20"/>
      <c r="AH752" s="20"/>
      <c r="AI752" s="20"/>
      <c r="AJ752" s="20"/>
      <c r="AK752" s="20"/>
      <c r="AL752" s="20"/>
      <c r="AM752" s="20"/>
      <c r="AN752" s="20"/>
      <c r="AO752" s="20"/>
      <c r="AP752" s="20"/>
      <c r="AQ752" s="20"/>
      <c r="AR752" s="20"/>
      <c r="AS752" s="20"/>
      <c r="AT752" s="20"/>
      <c r="AU752" s="20"/>
    </row>
    <row r="753" spans="1:47" x14ac:dyDescent="0.3">
      <c r="A753" s="20"/>
      <c r="B753" s="20"/>
      <c r="C753" s="20"/>
      <c r="D753" s="20"/>
      <c r="E753" s="20"/>
      <c r="F753" s="20"/>
      <c r="G753" s="20"/>
      <c r="H753" s="20"/>
      <c r="I753" s="20"/>
      <c r="J753" s="20"/>
      <c r="K753" s="20"/>
      <c r="L753" s="20"/>
      <c r="M753" s="20"/>
      <c r="N753" s="20"/>
      <c r="O753" s="20"/>
      <c r="P753" s="20"/>
      <c r="Q753" s="20"/>
      <c r="R753" s="20"/>
      <c r="S753" s="20"/>
      <c r="T753" s="20"/>
      <c r="U753" s="20"/>
      <c r="V753" s="20"/>
      <c r="W753" s="20"/>
      <c r="X753" s="20"/>
      <c r="Y753" s="20"/>
      <c r="Z753" s="20"/>
      <c r="AA753" s="20"/>
      <c r="AB753" s="20"/>
      <c r="AC753" s="20"/>
      <c r="AD753" s="20"/>
      <c r="AE753" s="20"/>
      <c r="AF753" s="20"/>
      <c r="AG753" s="20"/>
      <c r="AH753" s="20"/>
      <c r="AI753" s="20"/>
      <c r="AJ753" s="20"/>
      <c r="AK753" s="20"/>
      <c r="AL753" s="20"/>
      <c r="AM753" s="20"/>
      <c r="AN753" s="20"/>
      <c r="AO753" s="20"/>
      <c r="AP753" s="20"/>
      <c r="AQ753" s="20"/>
      <c r="AR753" s="20"/>
      <c r="AS753" s="20"/>
      <c r="AT753" s="20"/>
      <c r="AU753" s="20"/>
    </row>
    <row r="754" spans="1:47" x14ac:dyDescent="0.3">
      <c r="A754" s="20"/>
      <c r="B754" s="20"/>
      <c r="C754" s="20"/>
      <c r="D754" s="20"/>
      <c r="E754" s="20"/>
      <c r="F754" s="20"/>
      <c r="G754" s="20"/>
      <c r="H754" s="20"/>
      <c r="I754" s="20"/>
      <c r="J754" s="20"/>
      <c r="K754" s="20"/>
      <c r="L754" s="20"/>
      <c r="M754" s="20"/>
      <c r="N754" s="20"/>
      <c r="O754" s="20"/>
      <c r="P754" s="20"/>
      <c r="Q754" s="20"/>
      <c r="R754" s="20"/>
      <c r="S754" s="20"/>
      <c r="T754" s="20"/>
      <c r="U754" s="20"/>
      <c r="V754" s="20"/>
      <c r="W754" s="20"/>
      <c r="X754" s="20"/>
      <c r="Y754" s="20"/>
      <c r="Z754" s="20"/>
      <c r="AA754" s="20"/>
      <c r="AB754" s="20"/>
      <c r="AC754" s="20"/>
      <c r="AD754" s="20"/>
      <c r="AE754" s="20"/>
      <c r="AF754" s="20"/>
      <c r="AG754" s="20"/>
      <c r="AH754" s="20"/>
      <c r="AI754" s="20"/>
      <c r="AJ754" s="20"/>
      <c r="AK754" s="20"/>
      <c r="AL754" s="20"/>
      <c r="AM754" s="20"/>
      <c r="AN754" s="20"/>
      <c r="AO754" s="20"/>
      <c r="AP754" s="20"/>
      <c r="AQ754" s="20"/>
      <c r="AR754" s="20"/>
      <c r="AS754" s="20"/>
      <c r="AT754" s="20"/>
      <c r="AU754" s="20"/>
    </row>
    <row r="755" spans="1:47" x14ac:dyDescent="0.3">
      <c r="A755" s="20"/>
      <c r="B755" s="20"/>
      <c r="C755" s="20"/>
      <c r="D755" s="20"/>
      <c r="E755" s="20"/>
      <c r="F755" s="20"/>
      <c r="G755" s="20"/>
      <c r="H755" s="20"/>
      <c r="I755" s="20"/>
      <c r="J755" s="20"/>
      <c r="K755" s="20"/>
      <c r="L755" s="20"/>
      <c r="M755" s="20"/>
      <c r="N755" s="20"/>
      <c r="O755" s="20"/>
      <c r="P755" s="20"/>
      <c r="Q755" s="20"/>
      <c r="R755" s="20"/>
      <c r="S755" s="20"/>
      <c r="T755" s="20"/>
      <c r="U755" s="20"/>
      <c r="V755" s="20"/>
      <c r="W755" s="20"/>
      <c r="X755" s="20"/>
      <c r="Y755" s="20"/>
      <c r="Z755" s="20"/>
      <c r="AA755" s="20"/>
      <c r="AB755" s="20"/>
      <c r="AC755" s="20"/>
      <c r="AD755" s="20"/>
      <c r="AE755" s="20"/>
      <c r="AF755" s="20"/>
      <c r="AG755" s="20"/>
      <c r="AH755" s="20"/>
      <c r="AI755" s="20"/>
      <c r="AJ755" s="20"/>
      <c r="AK755" s="20"/>
      <c r="AL755" s="20"/>
      <c r="AM755" s="20"/>
      <c r="AN755" s="20"/>
      <c r="AO755" s="20"/>
      <c r="AP755" s="20"/>
      <c r="AQ755" s="20"/>
      <c r="AR755" s="20"/>
      <c r="AS755" s="20"/>
      <c r="AT755" s="20"/>
      <c r="AU755" s="20"/>
    </row>
    <row r="756" spans="1:47" x14ac:dyDescent="0.3">
      <c r="A756" s="20"/>
      <c r="B756" s="20"/>
      <c r="C756" s="20"/>
      <c r="D756" s="20"/>
      <c r="E756" s="20"/>
      <c r="F756" s="20"/>
      <c r="G756" s="20"/>
      <c r="H756" s="20"/>
      <c r="I756" s="20"/>
      <c r="J756" s="20"/>
      <c r="K756" s="20"/>
      <c r="L756" s="20"/>
      <c r="M756" s="20"/>
      <c r="N756" s="20"/>
      <c r="O756" s="20"/>
      <c r="P756" s="20"/>
      <c r="Q756" s="20"/>
      <c r="R756" s="20"/>
      <c r="S756" s="20"/>
      <c r="T756" s="20"/>
      <c r="U756" s="20"/>
      <c r="V756" s="20"/>
      <c r="W756" s="20"/>
      <c r="X756" s="20"/>
      <c r="Y756" s="20"/>
      <c r="Z756" s="20"/>
      <c r="AA756" s="20"/>
      <c r="AB756" s="20"/>
      <c r="AC756" s="20"/>
      <c r="AD756" s="20"/>
      <c r="AE756" s="20"/>
      <c r="AF756" s="20"/>
      <c r="AG756" s="20"/>
      <c r="AH756" s="20"/>
      <c r="AI756" s="20"/>
      <c r="AJ756" s="20"/>
      <c r="AK756" s="20"/>
      <c r="AL756" s="20"/>
      <c r="AM756" s="20"/>
      <c r="AN756" s="20"/>
      <c r="AO756" s="20"/>
      <c r="AP756" s="20"/>
      <c r="AQ756" s="20"/>
      <c r="AR756" s="20"/>
      <c r="AS756" s="20"/>
      <c r="AT756" s="20"/>
      <c r="AU756" s="20"/>
    </row>
    <row r="757" spans="1:47" x14ac:dyDescent="0.3">
      <c r="A757" s="20"/>
      <c r="B757" s="20"/>
      <c r="C757" s="20"/>
      <c r="D757" s="20"/>
      <c r="E757" s="20"/>
      <c r="F757" s="20"/>
      <c r="G757" s="20"/>
      <c r="H757" s="20"/>
      <c r="I757" s="20"/>
      <c r="J757" s="20"/>
      <c r="K757" s="20"/>
      <c r="L757" s="20"/>
      <c r="M757" s="20"/>
      <c r="N757" s="20"/>
      <c r="O757" s="20"/>
      <c r="P757" s="20"/>
      <c r="Q757" s="20"/>
      <c r="R757" s="20"/>
      <c r="S757" s="20"/>
      <c r="T757" s="20"/>
      <c r="U757" s="20"/>
      <c r="V757" s="20"/>
      <c r="W757" s="20"/>
      <c r="X757" s="20"/>
      <c r="Y757" s="20"/>
      <c r="Z757" s="20"/>
      <c r="AA757" s="20"/>
      <c r="AB757" s="20"/>
      <c r="AC757" s="20"/>
      <c r="AD757" s="20"/>
      <c r="AE757" s="20"/>
      <c r="AF757" s="20"/>
      <c r="AG757" s="20"/>
      <c r="AH757" s="20"/>
      <c r="AI757" s="20"/>
      <c r="AJ757" s="20"/>
      <c r="AK757" s="20"/>
      <c r="AL757" s="20"/>
      <c r="AM757" s="20"/>
      <c r="AN757" s="20"/>
      <c r="AO757" s="20"/>
      <c r="AP757" s="20"/>
      <c r="AQ757" s="20"/>
      <c r="AR757" s="20"/>
      <c r="AS757" s="20"/>
      <c r="AT757" s="20"/>
      <c r="AU757" s="20"/>
    </row>
    <row r="758" spans="1:47" x14ac:dyDescent="0.3">
      <c r="A758" s="20"/>
      <c r="B758" s="20"/>
      <c r="C758" s="20"/>
      <c r="D758" s="20"/>
      <c r="E758" s="20"/>
      <c r="F758" s="20"/>
      <c r="G758" s="20"/>
      <c r="H758" s="20"/>
      <c r="I758" s="20"/>
      <c r="J758" s="20"/>
      <c r="K758" s="20"/>
      <c r="L758" s="20"/>
      <c r="M758" s="20"/>
      <c r="N758" s="20"/>
      <c r="O758" s="20"/>
      <c r="P758" s="20"/>
      <c r="Q758" s="20"/>
      <c r="R758" s="20"/>
      <c r="S758" s="20"/>
      <c r="T758" s="20"/>
      <c r="U758" s="20"/>
      <c r="V758" s="20"/>
      <c r="W758" s="20"/>
      <c r="X758" s="20"/>
      <c r="Y758" s="20"/>
      <c r="Z758" s="20"/>
      <c r="AA758" s="20"/>
      <c r="AB758" s="20"/>
      <c r="AC758" s="20"/>
      <c r="AD758" s="20"/>
      <c r="AE758" s="20"/>
      <c r="AF758" s="20"/>
      <c r="AG758" s="20"/>
      <c r="AH758" s="20"/>
      <c r="AI758" s="20"/>
      <c r="AJ758" s="20"/>
      <c r="AK758" s="20"/>
      <c r="AL758" s="20"/>
      <c r="AM758" s="20"/>
      <c r="AN758" s="20"/>
      <c r="AO758" s="20"/>
      <c r="AP758" s="20"/>
      <c r="AQ758" s="20"/>
      <c r="AR758" s="20"/>
      <c r="AS758" s="20"/>
      <c r="AT758" s="20"/>
      <c r="AU758" s="20"/>
    </row>
    <row r="759" spans="1:47" x14ac:dyDescent="0.3">
      <c r="A759" s="20"/>
      <c r="B759" s="20"/>
      <c r="C759" s="20"/>
      <c r="D759" s="20"/>
      <c r="E759" s="20"/>
      <c r="F759" s="20"/>
      <c r="G759" s="20"/>
      <c r="H759" s="20"/>
      <c r="I759" s="20"/>
      <c r="J759" s="20"/>
      <c r="K759" s="20"/>
      <c r="L759" s="20"/>
      <c r="M759" s="20"/>
      <c r="N759" s="20"/>
      <c r="O759" s="20"/>
      <c r="P759" s="20"/>
      <c r="Q759" s="20"/>
      <c r="R759" s="20"/>
      <c r="S759" s="20"/>
      <c r="T759" s="20"/>
      <c r="U759" s="20"/>
      <c r="V759" s="20"/>
      <c r="W759" s="20"/>
      <c r="X759" s="20"/>
      <c r="Y759" s="20"/>
      <c r="Z759" s="20"/>
      <c r="AA759" s="20"/>
      <c r="AB759" s="20"/>
      <c r="AC759" s="20"/>
      <c r="AD759" s="20"/>
      <c r="AE759" s="20"/>
      <c r="AF759" s="20"/>
      <c r="AG759" s="20"/>
      <c r="AH759" s="20"/>
      <c r="AI759" s="20"/>
      <c r="AJ759" s="20"/>
      <c r="AK759" s="20"/>
      <c r="AL759" s="20"/>
      <c r="AM759" s="20"/>
      <c r="AN759" s="20"/>
      <c r="AO759" s="20"/>
      <c r="AP759" s="20"/>
      <c r="AQ759" s="20"/>
      <c r="AR759" s="20"/>
      <c r="AS759" s="20"/>
      <c r="AT759" s="20"/>
      <c r="AU759" s="20"/>
    </row>
    <row r="760" spans="1:47" x14ac:dyDescent="0.3">
      <c r="A760" s="20"/>
      <c r="B760" s="20"/>
      <c r="C760" s="20"/>
      <c r="D760" s="20"/>
      <c r="E760" s="20"/>
      <c r="F760" s="20"/>
      <c r="G760" s="20"/>
      <c r="H760" s="20"/>
      <c r="I760" s="20"/>
      <c r="J760" s="20"/>
      <c r="K760" s="20"/>
      <c r="L760" s="20"/>
      <c r="M760" s="20"/>
      <c r="N760" s="20"/>
      <c r="O760" s="20"/>
      <c r="P760" s="20"/>
      <c r="Q760" s="20"/>
      <c r="R760" s="20"/>
      <c r="S760" s="20"/>
      <c r="T760" s="20"/>
      <c r="U760" s="20"/>
      <c r="V760" s="20"/>
      <c r="W760" s="20"/>
      <c r="X760" s="20"/>
      <c r="Y760" s="20"/>
      <c r="Z760" s="20"/>
      <c r="AA760" s="20"/>
      <c r="AB760" s="20"/>
      <c r="AC760" s="20"/>
      <c r="AD760" s="20"/>
      <c r="AE760" s="20"/>
      <c r="AF760" s="20"/>
      <c r="AG760" s="20"/>
      <c r="AH760" s="20"/>
      <c r="AI760" s="20"/>
      <c r="AJ760" s="20"/>
      <c r="AK760" s="20"/>
      <c r="AL760" s="20"/>
      <c r="AM760" s="20"/>
      <c r="AN760" s="20"/>
      <c r="AO760" s="20"/>
      <c r="AP760" s="20"/>
      <c r="AQ760" s="20"/>
      <c r="AR760" s="20"/>
      <c r="AS760" s="20"/>
      <c r="AT760" s="20"/>
      <c r="AU760" s="20"/>
    </row>
    <row r="761" spans="1:47" x14ac:dyDescent="0.3">
      <c r="A761" s="20"/>
      <c r="B761" s="20"/>
      <c r="C761" s="20"/>
      <c r="D761" s="20"/>
      <c r="E761" s="20"/>
      <c r="F761" s="20"/>
      <c r="G761" s="20"/>
      <c r="H761" s="20"/>
      <c r="I761" s="20"/>
      <c r="J761" s="20"/>
      <c r="K761" s="20"/>
      <c r="L761" s="20"/>
      <c r="M761" s="20"/>
      <c r="N761" s="20"/>
      <c r="O761" s="20"/>
      <c r="P761" s="20"/>
      <c r="Q761" s="20"/>
      <c r="R761" s="20"/>
      <c r="S761" s="20"/>
      <c r="T761" s="20"/>
      <c r="U761" s="20"/>
      <c r="V761" s="20"/>
      <c r="W761" s="20"/>
      <c r="X761" s="20"/>
      <c r="Y761" s="20"/>
      <c r="Z761" s="20"/>
      <c r="AA761" s="20"/>
      <c r="AB761" s="20"/>
      <c r="AC761" s="20"/>
      <c r="AD761" s="20"/>
      <c r="AE761" s="20"/>
      <c r="AF761" s="20"/>
      <c r="AG761" s="20"/>
      <c r="AH761" s="20"/>
      <c r="AI761" s="20"/>
      <c r="AJ761" s="20"/>
      <c r="AK761" s="20"/>
      <c r="AL761" s="20"/>
      <c r="AM761" s="20"/>
      <c r="AN761" s="20"/>
      <c r="AO761" s="20"/>
      <c r="AP761" s="20"/>
      <c r="AQ761" s="20"/>
      <c r="AR761" s="20"/>
      <c r="AS761" s="20"/>
      <c r="AT761" s="20"/>
      <c r="AU761" s="20"/>
    </row>
    <row r="762" spans="1:47" x14ac:dyDescent="0.3">
      <c r="A762" s="20"/>
      <c r="B762" s="20"/>
      <c r="C762" s="20"/>
      <c r="D762" s="20"/>
      <c r="E762" s="20"/>
      <c r="F762" s="20"/>
      <c r="G762" s="20"/>
      <c r="H762" s="20"/>
      <c r="I762" s="20"/>
      <c r="J762" s="20"/>
      <c r="K762" s="20"/>
      <c r="L762" s="20"/>
      <c r="M762" s="20"/>
      <c r="N762" s="20"/>
      <c r="O762" s="20"/>
      <c r="P762" s="20"/>
      <c r="Q762" s="20"/>
      <c r="R762" s="20"/>
      <c r="S762" s="20"/>
      <c r="T762" s="20"/>
      <c r="U762" s="20"/>
      <c r="V762" s="20"/>
      <c r="W762" s="20"/>
      <c r="X762" s="20"/>
      <c r="Y762" s="20"/>
      <c r="Z762" s="20"/>
      <c r="AA762" s="20"/>
      <c r="AB762" s="20"/>
      <c r="AC762" s="20"/>
      <c r="AD762" s="20"/>
      <c r="AE762" s="20"/>
      <c r="AF762" s="20"/>
      <c r="AG762" s="20"/>
      <c r="AH762" s="20"/>
      <c r="AI762" s="20"/>
      <c r="AJ762" s="20"/>
      <c r="AK762" s="20"/>
      <c r="AL762" s="20"/>
      <c r="AM762" s="20"/>
      <c r="AN762" s="20"/>
      <c r="AO762" s="20"/>
      <c r="AP762" s="20"/>
      <c r="AQ762" s="20"/>
      <c r="AR762" s="20"/>
      <c r="AS762" s="20"/>
      <c r="AT762" s="20"/>
      <c r="AU762" s="20"/>
    </row>
  </sheetData>
  <conditionalFormatting sqref="Q22:U38">
    <cfRule type="dataBar" priority="2">
      <dataBar>
        <cfvo type="num" val="0"/>
        <cfvo type="formula" val="MAX($Q$22:$U$38)*2"/>
        <color theme="1" tint="0.249977111117893"/>
      </dataBar>
      <extLst>
        <ext xmlns:x14="http://schemas.microsoft.com/office/spreadsheetml/2009/9/main" uri="{B025F937-C7B1-47D3-B67F-A62EFF666E3E}">
          <x14:id>{AC58A7E8-AA86-41DB-80F0-1B2CDEA428F0}</x14:id>
        </ext>
      </extLst>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expression" priority="4" id="{3C7EC67E-D616-46D4-8861-734A82AA6E5A}">
            <xm:f>Q$20=Pivot_Analysis!$A$60</xm:f>
            <x14:dxf>
              <fill>
                <patternFill>
                  <bgColor theme="8" tint="0.39994506668294322"/>
                </patternFill>
              </fill>
              <border>
                <left style="thin">
                  <color auto="1"/>
                </left>
                <right style="thin">
                  <color auto="1"/>
                </right>
                <vertical/>
                <horizontal/>
              </border>
            </x14:dxf>
          </x14:cfRule>
          <xm:sqref>Q20:U38</xm:sqref>
        </x14:conditionalFormatting>
        <x14:conditionalFormatting xmlns:xm="http://schemas.microsoft.com/office/excel/2006/main">
          <x14:cfRule type="dataBar" id="{AC58A7E8-AA86-41DB-80F0-1B2CDEA428F0}">
            <x14:dataBar minLength="0" maxLength="100" gradient="0">
              <x14:cfvo type="num">
                <xm:f>0</xm:f>
              </x14:cfvo>
              <x14:cfvo type="formula">
                <xm:f>MAX($Q$22:$U$38)*2</xm:f>
              </x14:cfvo>
              <x14:negativeFillColor rgb="FFFF0000"/>
              <x14:axisColor rgb="FF000000"/>
            </x14:dataBar>
          </x14:cfRule>
          <xm:sqref>Q22:U38</xm:sqref>
        </x14:conditionalFormatting>
      </x14:conditionalFormattings>
    </ex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Helper_Data</vt:lpstr>
      <vt:lpstr>Pivot_Analysis</vt:lpstr>
      <vt:lpstr>Data</vt:lpstr>
      <vt:lpstr>Assets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Chandoo ORG</dc:creator>
  <cp:lastModifiedBy>Ambati Dhanunjaya</cp:lastModifiedBy>
  <dcterms:created xsi:type="dcterms:W3CDTF">2021-03-14T20:21:32Z</dcterms:created>
  <dcterms:modified xsi:type="dcterms:W3CDTF">2026-08-25T05:09:17Z</dcterms:modified>
</cp:coreProperties>
</file>