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CRITICAL POINTS/"/>
    </mc:Choice>
  </mc:AlternateContent>
  <xr:revisionPtr revIDLastSave="36" documentId="13_ncr:1_{B8A046C5-71F8-4645-8BEA-770A99D02529}" xr6:coauthVersionLast="47" xr6:coauthVersionMax="47" xr10:uidLastSave="{FE3F027B-41E0-4312-BDBE-030634B128C1}"/>
  <bookViews>
    <workbookView xWindow="-110" yWindow="-110" windowWidth="19420" windowHeight="11500" xr2:uid="{56FB4B74-5F51-4F48-B8C4-470E0A5A16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M7" i="1"/>
  <c r="M8" i="1"/>
  <c r="M9" i="1"/>
  <c r="M10" i="1"/>
  <c r="L7" i="1"/>
  <c r="L8" i="1"/>
  <c r="L9" i="1"/>
  <c r="L10" i="1"/>
  <c r="L6" i="1"/>
  <c r="G6" i="1"/>
  <c r="M6" i="1" s="1"/>
  <c r="G8" i="1"/>
  <c r="G9" i="1"/>
  <c r="G10" i="1"/>
  <c r="G7" i="1"/>
</calcChain>
</file>

<file path=xl/sharedStrings.xml><?xml version="1.0" encoding="utf-8"?>
<sst xmlns="http://schemas.openxmlformats.org/spreadsheetml/2006/main" count="34" uniqueCount="21">
  <si>
    <t>Volume Fraction</t>
  </si>
  <si>
    <t>Molality</t>
  </si>
  <si>
    <t>CaCl2</t>
  </si>
  <si>
    <t>Li2SO4</t>
  </si>
  <si>
    <t>LiCl</t>
  </si>
  <si>
    <t>MgSO4</t>
  </si>
  <si>
    <t>NaCl</t>
  </si>
  <si>
    <t>Temperature</t>
  </si>
  <si>
    <t>V</t>
  </si>
  <si>
    <t>Reference Data</t>
  </si>
  <si>
    <t>Our Work</t>
  </si>
  <si>
    <t>Temperature Deviation</t>
  </si>
  <si>
    <t>Our Work Data</t>
  </si>
  <si>
    <t>Molality Deviation</t>
  </si>
  <si>
    <t>Reference Papers</t>
  </si>
  <si>
    <t>[4-8]</t>
  </si>
  <si>
    <t>[1-3]</t>
  </si>
  <si>
    <t>[1-2]</t>
  </si>
  <si>
    <t>[9, 14-16]</t>
  </si>
  <si>
    <r>
      <t>CaCl</t>
    </r>
    <r>
      <rPr>
        <sz val="8"/>
        <color theme="1"/>
        <rFont val="Aptos Narrow"/>
        <family val="2"/>
        <scheme val="minor"/>
      </rPr>
      <t>2</t>
    </r>
  </si>
  <si>
    <r>
      <t>Li</t>
    </r>
    <r>
      <rPr>
        <sz val="8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SO</t>
    </r>
    <r>
      <rPr>
        <sz val="8"/>
        <color theme="1"/>
        <rFont val="Aptos Narrow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</si>
</sst>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0" fontId="0" fillId="0" borderId="5" xfId="0" applyBorder="1" applyAlignment="1">
      <alignment horizontal="center"/>
    </xf>
    <xf numFmtId="0" fontId="1" fillId="0" borderId="6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6E07D-3AB0-4C80-8E81-6292E686A2B0}">
  <dimension ref="C3:O18"/>
  <sheetViews>
    <sheetView tabSelected="1" workbookViewId="0">
      <selection activeCell="E14" sqref="E14"/>
    </sheetView>
  </sheetViews>
  <sheetFormatPr defaultRowHeight="14.5" x14ac:dyDescent="0.35"/>
  <cols>
    <col min="4" max="4" width="8.90625" style="1"/>
    <col min="5" max="5" width="14" style="1" customWidth="1"/>
    <col min="6" max="6" width="4.6328125" style="1" customWidth="1"/>
    <col min="7" max="7" width="8.90625" style="1"/>
    <col min="8" max="8" width="12.36328125" style="1" customWidth="1"/>
    <col min="10" max="10" width="12.90625" customWidth="1"/>
    <col min="12" max="12" width="19.6328125" customWidth="1"/>
    <col min="13" max="13" width="12.453125" customWidth="1"/>
    <col min="15" max="15" width="9.7265625" customWidth="1"/>
  </cols>
  <sheetData>
    <row r="3" spans="3:15" ht="15" thickBot="1" x14ac:dyDescent="0.4"/>
    <row r="4" spans="3:15" x14ac:dyDescent="0.35">
      <c r="C4" s="2"/>
      <c r="D4" s="3"/>
      <c r="E4" s="3"/>
      <c r="F4" s="3"/>
      <c r="G4" s="3" t="s">
        <v>10</v>
      </c>
      <c r="H4" s="3"/>
      <c r="I4" s="4" t="s">
        <v>9</v>
      </c>
      <c r="J4" s="5"/>
    </row>
    <row r="5" spans="3:15" x14ac:dyDescent="0.35">
      <c r="C5" s="6"/>
      <c r="D5" s="7" t="s">
        <v>8</v>
      </c>
      <c r="E5" s="7" t="s">
        <v>0</v>
      </c>
      <c r="F5" s="7"/>
      <c r="G5" s="7" t="s">
        <v>1</v>
      </c>
      <c r="H5" s="7" t="s">
        <v>7</v>
      </c>
      <c r="I5" s="7" t="s">
        <v>1</v>
      </c>
      <c r="J5" s="8" t="s">
        <v>7</v>
      </c>
      <c r="L5" s="1" t="s">
        <v>11</v>
      </c>
      <c r="M5" s="15" t="s">
        <v>13</v>
      </c>
    </row>
    <row r="6" spans="3:15" x14ac:dyDescent="0.35">
      <c r="C6" s="9" t="s">
        <v>2</v>
      </c>
      <c r="D6" s="1">
        <v>3</v>
      </c>
      <c r="E6" s="1">
        <v>0.18928900000000001</v>
      </c>
      <c r="G6" s="1">
        <f>(55.56*E6)/(D6*(1-E6))</f>
        <v>4.324145447637938</v>
      </c>
      <c r="H6" s="1">
        <v>229.065</v>
      </c>
      <c r="I6" s="1">
        <v>4.4195000000000002</v>
      </c>
      <c r="J6" s="10">
        <v>222.97800000000001</v>
      </c>
      <c r="L6" s="1">
        <f>((H6-J6)/J6)*100</f>
        <v>2.7298657266636122</v>
      </c>
      <c r="M6">
        <f>ABS(((G6-I6)/I6)*100)</f>
        <v>2.1575868845358581</v>
      </c>
    </row>
    <row r="7" spans="3:15" x14ac:dyDescent="0.35">
      <c r="C7" s="9" t="s">
        <v>3</v>
      </c>
      <c r="D7" s="1">
        <v>3</v>
      </c>
      <c r="E7" s="1">
        <v>0.15704699999999999</v>
      </c>
      <c r="G7" s="1">
        <f>(55.56*E7)/(D7*(1-E7))</f>
        <v>3.4503826903753825</v>
      </c>
      <c r="H7" s="1">
        <v>250.21700000000001</v>
      </c>
      <c r="I7" s="1">
        <v>3.5190000000000001</v>
      </c>
      <c r="J7" s="10">
        <v>250.15</v>
      </c>
      <c r="L7" s="1">
        <f t="shared" ref="L7:L10" si="0">((H7-J7)/J7)*100</f>
        <v>2.6783929642217579E-2</v>
      </c>
      <c r="M7">
        <f t="shared" ref="M7:M10" si="1">ABS(((G7-I7)/I7)*100)</f>
        <v>1.9499093385796431</v>
      </c>
    </row>
    <row r="8" spans="3:15" x14ac:dyDescent="0.35">
      <c r="C8" s="9" t="s">
        <v>4</v>
      </c>
      <c r="D8" s="1">
        <v>2</v>
      </c>
      <c r="E8" s="1">
        <v>0.238121</v>
      </c>
      <c r="G8" s="1">
        <f t="shared" ref="G8:G10" si="2">(55.56*E8)/(D8*(1-E8))</f>
        <v>8.6824828877026405</v>
      </c>
      <c r="H8" s="1">
        <v>192.166</v>
      </c>
      <c r="I8" s="1">
        <v>8.2170000000000005</v>
      </c>
      <c r="J8" s="10">
        <v>198.071</v>
      </c>
      <c r="L8" s="1">
        <f t="shared" si="0"/>
        <v>-2.9812541967274364</v>
      </c>
      <c r="M8">
        <f t="shared" si="1"/>
        <v>5.6648763259418278</v>
      </c>
    </row>
    <row r="9" spans="3:15" x14ac:dyDescent="0.35">
      <c r="C9" s="9" t="s">
        <v>5</v>
      </c>
      <c r="D9" s="1">
        <v>2</v>
      </c>
      <c r="E9" s="1">
        <v>6.2170999999999997E-2</v>
      </c>
      <c r="G9" s="1">
        <f t="shared" si="2"/>
        <v>1.8416047914918392</v>
      </c>
      <c r="H9" s="1">
        <v>270.40600000000001</v>
      </c>
      <c r="I9" s="1">
        <v>1.75</v>
      </c>
      <c r="J9" s="10">
        <v>269.45</v>
      </c>
      <c r="L9" s="1">
        <f t="shared" si="0"/>
        <v>0.35479680831323707</v>
      </c>
      <c r="M9">
        <f t="shared" si="1"/>
        <v>5.2345595138193826</v>
      </c>
    </row>
    <row r="10" spans="3:15" ht="15" thickBot="1" x14ac:dyDescent="0.4">
      <c r="C10" s="11" t="s">
        <v>6</v>
      </c>
      <c r="D10" s="12">
        <v>2</v>
      </c>
      <c r="E10" s="12">
        <v>0.15145500000000001</v>
      </c>
      <c r="F10" s="12"/>
      <c r="G10" s="12">
        <f t="shared" si="2"/>
        <v>4.9583933674702001</v>
      </c>
      <c r="H10" s="12">
        <v>251.97399999999999</v>
      </c>
      <c r="I10" s="12">
        <v>5.19</v>
      </c>
      <c r="J10" s="13">
        <v>251.9</v>
      </c>
      <c r="L10" s="1">
        <f t="shared" si="0"/>
        <v>2.9376736800311175E-2</v>
      </c>
      <c r="M10">
        <f t="shared" si="1"/>
        <v>4.4625555400732226</v>
      </c>
    </row>
    <row r="11" spans="3:15" x14ac:dyDescent="0.35">
      <c r="I11" s="1"/>
      <c r="J11" s="1"/>
    </row>
    <row r="12" spans="3:15" x14ac:dyDescent="0.35">
      <c r="I12" s="14" t="s">
        <v>12</v>
      </c>
      <c r="J12" s="1"/>
      <c r="K12" t="s">
        <v>9</v>
      </c>
    </row>
    <row r="13" spans="3:15" ht="26.4" customHeight="1" x14ac:dyDescent="0.35">
      <c r="I13" s="1" t="s">
        <v>1</v>
      </c>
      <c r="J13" s="1" t="s">
        <v>7</v>
      </c>
      <c r="K13" s="1" t="s">
        <v>1</v>
      </c>
      <c r="L13" s="1" t="s">
        <v>7</v>
      </c>
      <c r="M13" s="16" t="s">
        <v>11</v>
      </c>
      <c r="N13" s="16" t="s">
        <v>13</v>
      </c>
      <c r="O13" s="16" t="s">
        <v>14</v>
      </c>
    </row>
    <row r="14" spans="3:15" x14ac:dyDescent="0.35">
      <c r="E14" s="1">
        <f>((I14-K14)/K14)*100</f>
        <v>-10.932201008676131</v>
      </c>
      <c r="H14" s="1" t="s">
        <v>19</v>
      </c>
      <c r="I14" s="1">
        <v>3.9363513764215585</v>
      </c>
      <c r="J14" s="1">
        <v>229.065</v>
      </c>
      <c r="K14" s="1">
        <v>4.4195000000000002</v>
      </c>
      <c r="L14" s="1">
        <v>222.97800000000001</v>
      </c>
      <c r="M14">
        <v>2.7298657266636122</v>
      </c>
      <c r="N14">
        <v>2.1575868845358581</v>
      </c>
      <c r="O14" s="1" t="s">
        <v>15</v>
      </c>
    </row>
    <row r="15" spans="3:15" x14ac:dyDescent="0.35">
      <c r="H15" s="1" t="s">
        <v>20</v>
      </c>
      <c r="I15" s="1">
        <v>3.4503826903753825</v>
      </c>
      <c r="J15" s="1">
        <v>250.21700000000001</v>
      </c>
      <c r="K15" s="1">
        <v>3.5190000000000001</v>
      </c>
      <c r="L15" s="1">
        <v>250.15</v>
      </c>
      <c r="M15">
        <v>2.6783929642217579E-2</v>
      </c>
      <c r="N15">
        <v>1.9499093385796431</v>
      </c>
      <c r="O15" s="1" t="s">
        <v>16</v>
      </c>
    </row>
    <row r="16" spans="3:15" x14ac:dyDescent="0.35">
      <c r="H16" s="1" t="s">
        <v>4</v>
      </c>
      <c r="I16" s="1">
        <v>8.6824828877026405</v>
      </c>
      <c r="J16" s="1">
        <v>192.166</v>
      </c>
      <c r="K16" s="1">
        <v>8.2170000000000005</v>
      </c>
      <c r="L16" s="1">
        <v>198.071</v>
      </c>
      <c r="M16">
        <v>2.98125419672744</v>
      </c>
      <c r="N16">
        <v>5.6648763259418278</v>
      </c>
      <c r="O16" s="1" t="s">
        <v>16</v>
      </c>
    </row>
    <row r="17" spans="8:15" x14ac:dyDescent="0.35">
      <c r="H17" s="1" t="s">
        <v>5</v>
      </c>
      <c r="I17" s="1">
        <v>1.8416047914918392</v>
      </c>
      <c r="J17" s="1">
        <v>270.40600000000001</v>
      </c>
      <c r="K17" s="1">
        <v>1.75</v>
      </c>
      <c r="L17" s="1">
        <v>269.45</v>
      </c>
      <c r="M17">
        <v>0.35479680831323707</v>
      </c>
      <c r="N17">
        <v>5.2345595138193826</v>
      </c>
      <c r="O17" s="1" t="s">
        <v>18</v>
      </c>
    </row>
    <row r="18" spans="8:15" x14ac:dyDescent="0.35">
      <c r="H18" s="1" t="s">
        <v>6</v>
      </c>
      <c r="I18" s="1">
        <v>4.9583933674702001</v>
      </c>
      <c r="J18" s="1">
        <v>251.97399999999999</v>
      </c>
      <c r="K18" s="1">
        <v>5.19</v>
      </c>
      <c r="L18" s="1">
        <v>251.9</v>
      </c>
      <c r="M18">
        <v>2.9376736800311175E-2</v>
      </c>
      <c r="N18">
        <v>4.4625555400732226</v>
      </c>
      <c r="O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2024-05-03T13:38:08Z</dcterms:created>
  <dcterms:modified xsi:type="dcterms:W3CDTF">2024-05-13T08:46:25Z</dcterms:modified>
</cp:coreProperties>
</file>