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4/MgSO4 - Done/"/>
    </mc:Choice>
  </mc:AlternateContent>
  <xr:revisionPtr revIDLastSave="2" documentId="13_ncr:1_{3B56CA81-293A-417B-B40C-7D774B7002A8}" xr6:coauthVersionLast="47" xr6:coauthVersionMax="47" xr10:uidLastSave="{70094235-25B4-4A60-8422-7673FBCBBBAB}"/>
  <bookViews>
    <workbookView xWindow="-110" yWindow="-110" windowWidth="19420" windowHeight="11500" tabRatio="640" firstSheet="1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9" i="2" l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W10" i="2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9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7" i="2"/>
  <c r="AU30" i="2"/>
  <c r="AU31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AC50" i="2"/>
  <c r="AB58" i="2"/>
  <c r="AI58" i="2" s="1"/>
  <c r="B16" i="2"/>
  <c r="W26" i="2"/>
  <c r="X26" i="2" s="1"/>
  <c r="W30" i="2"/>
  <c r="X30" i="2" s="1"/>
  <c r="AC58" i="2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AC15" i="2"/>
  <c r="AC21" i="2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AC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K53" i="2"/>
  <c r="AC53" i="2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K21" i="2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AC35" i="2"/>
  <c r="AB39" i="2"/>
  <c r="AI39" i="2" s="1"/>
  <c r="W39" i="2"/>
  <c r="X39" i="2" s="1"/>
  <c r="W44" i="2"/>
  <c r="X44" i="2" s="1"/>
  <c r="AK45" i="2"/>
  <c r="AC45" i="2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AC48" i="2" s="1"/>
  <c r="AC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AC42" i="2"/>
  <c r="W43" i="2"/>
  <c r="X43" i="2" s="1"/>
  <c r="AB44" i="2"/>
  <c r="AJ45" i="2"/>
  <c r="K46" i="2"/>
  <c r="M46" i="2" s="1"/>
  <c r="W48" i="2"/>
  <c r="X48" i="2" s="1"/>
  <c r="AB54" i="2"/>
  <c r="AI54" i="2" s="1"/>
  <c r="AJ54" i="2"/>
  <c r="W54" i="2"/>
  <c r="X54" i="2" s="1"/>
  <c r="AC36" i="2"/>
  <c r="U37" i="2"/>
  <c r="S38" i="2"/>
  <c r="U38" i="2" s="1"/>
  <c r="O38" i="2"/>
  <c r="Q38" i="2" s="1"/>
  <c r="S45" i="2"/>
  <c r="K45" i="2"/>
  <c r="M45" i="2" s="1"/>
  <c r="AC51" i="2"/>
  <c r="AK51" i="2"/>
  <c r="AJ59" i="2"/>
  <c r="AB59" i="2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K58" i="2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K42" i="2" l="1"/>
  <c r="U44" i="2"/>
  <c r="AC37" i="2"/>
  <c r="T14" i="2"/>
  <c r="U14" i="2" s="1"/>
  <c r="AC47" i="2"/>
  <c r="AC46" i="2"/>
  <c r="AK37" i="2"/>
  <c r="AC54" i="2"/>
  <c r="AK35" i="2"/>
  <c r="AK49" i="2"/>
  <c r="AC56" i="2"/>
  <c r="AK14" i="2"/>
  <c r="AC29" i="2"/>
  <c r="AK30" i="2"/>
  <c r="AK60" i="2"/>
  <c r="AK56" i="2"/>
  <c r="AK52" i="2"/>
  <c r="AK36" i="2"/>
  <c r="AM36" i="2" s="1"/>
  <c r="AK29" i="2"/>
  <c r="AK46" i="2"/>
  <c r="AK28" i="2"/>
  <c r="B32" i="2"/>
  <c r="G31" i="2"/>
  <c r="AK31" i="2" s="1"/>
  <c r="F31" i="2"/>
  <c r="G24" i="2"/>
  <c r="F24" i="2"/>
  <c r="AC24" i="2" s="1"/>
  <c r="B25" i="2"/>
  <c r="AC8" i="2"/>
  <c r="AK8" i="2"/>
  <c r="B39" i="2"/>
  <c r="G38" i="2"/>
  <c r="AC38" i="2" s="1"/>
  <c r="F38" i="2"/>
  <c r="U40" i="2"/>
  <c r="AC30" i="2"/>
  <c r="G16" i="2"/>
  <c r="F16" i="2"/>
  <c r="B17" i="2"/>
  <c r="G10" i="2"/>
  <c r="F10" i="2"/>
  <c r="AK10" i="2" s="1"/>
  <c r="B11" i="2"/>
  <c r="AC57" i="2"/>
  <c r="T25" i="2"/>
  <c r="U25" i="2" s="1"/>
  <c r="AK50" i="2"/>
  <c r="AK15" i="2"/>
  <c r="AC28" i="2"/>
  <c r="AK55" i="2"/>
  <c r="AK47" i="2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AC59" i="2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AC23" i="2"/>
  <c r="AC14" i="2"/>
  <c r="N49" i="2"/>
  <c r="O49" i="2" s="1"/>
  <c r="Q49" i="2" s="1"/>
  <c r="T49" i="2"/>
  <c r="AC55" i="2"/>
  <c r="AK54" i="2"/>
  <c r="AI44" i="2"/>
  <c r="AK44" i="2" s="1"/>
  <c r="AC44" i="2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K7" i="2"/>
  <c r="AK57" i="2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AC60" i="2"/>
  <c r="AK23" i="2"/>
  <c r="AC7" i="2"/>
  <c r="N28" i="2"/>
  <c r="O28" i="2" s="1"/>
  <c r="Q28" i="2" s="1"/>
  <c r="T28" i="2"/>
  <c r="U28" i="2" s="1"/>
  <c r="T60" i="2"/>
  <c r="U60" i="2" s="1"/>
  <c r="N60" i="2"/>
  <c r="O60" i="2" s="1"/>
  <c r="Q60" i="2" s="1"/>
  <c r="AC43" i="2"/>
  <c r="AI33" i="2"/>
  <c r="AI48" i="2"/>
  <c r="AC49" i="2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AC10" i="2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K38" i="2"/>
  <c r="AM38" i="2" s="1"/>
  <c r="AC31" i="2"/>
  <c r="AM31" i="2" s="1"/>
  <c r="AM30" i="2"/>
  <c r="AO30" i="2" s="1"/>
  <c r="AM7" i="2"/>
  <c r="AO7" i="2" s="1"/>
  <c r="AK24" i="2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K16" i="2"/>
  <c r="AC16" i="2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K32" i="2"/>
  <c r="AC32" i="2"/>
  <c r="B13" i="2"/>
  <c r="F12" i="2"/>
  <c r="G12" i="2"/>
  <c r="AO50" i="2"/>
  <c r="AC25" i="2"/>
  <c r="AK25" i="2"/>
  <c r="AC39" i="2"/>
  <c r="AK39" i="2"/>
  <c r="AO46" i="2"/>
  <c r="AM16" i="2"/>
  <c r="AO10" i="2"/>
  <c r="G18" i="2"/>
  <c r="B19" i="2"/>
  <c r="F18" i="2"/>
  <c r="B41" i="2"/>
  <c r="F40" i="2"/>
  <c r="G40" i="2"/>
  <c r="AC17" i="2"/>
  <c r="AK17" i="2"/>
  <c r="AC11" i="2"/>
  <c r="AK11" i="2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AC12" i="2"/>
  <c r="AK12" i="2"/>
  <c r="G13" i="2"/>
  <c r="F13" i="2"/>
  <c r="F34" i="2"/>
  <c r="G34" i="2"/>
  <c r="AC40" i="2"/>
  <c r="AK40" i="2"/>
  <c r="AK33" i="2"/>
  <c r="AC33" i="2"/>
  <c r="G41" i="2"/>
  <c r="F41" i="2"/>
  <c r="AM39" i="2"/>
  <c r="AC18" i="2"/>
  <c r="AK18" i="2"/>
  <c r="B20" i="2"/>
  <c r="G19" i="2"/>
  <c r="F19" i="2"/>
  <c r="G27" i="2"/>
  <c r="F27" i="2"/>
  <c r="AM11" i="2"/>
  <c r="AK26" i="2"/>
  <c r="AC26" i="2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AC13" i="2"/>
  <c r="AK13" i="2"/>
  <c r="AM26" i="2"/>
  <c r="AM40" i="2"/>
  <c r="F20" i="2"/>
  <c r="G20" i="2"/>
  <c r="AQ11" i="2"/>
  <c r="AO11" i="2"/>
  <c r="AQ39" i="2"/>
  <c r="AT39" i="2" s="1"/>
  <c r="AO39" i="2"/>
  <c r="AC27" i="2"/>
  <c r="AK27" i="2"/>
  <c r="AC41" i="2"/>
  <c r="AK41" i="2"/>
  <c r="AK34" i="2"/>
  <c r="AC34" i="2"/>
  <c r="AC19" i="2"/>
  <c r="AK19" i="2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K20" i="2"/>
  <c r="AC20" i="2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<sst xmlns="http://schemas.openxmlformats.org/spreadsheetml/2006/main" count="74" uniqueCount="51">
  <si>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</si>
  <si>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</si>
  <si>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</si>
  <si>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</si>
  <si>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</si>
  <si>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</si>
  <si>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</si>
  <si>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</si>
  <si>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</si>
  <si>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</si>
  <si>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</si>
  <si>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</si>
  <si>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</si>
  <si>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</si>
  <si>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</si>
  <si>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</si>
  <si>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</si>
  <si>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</si>
  <si>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</si>
  <si>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</si>
  <si>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</si>
  <si>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</si>
  <si>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</si>
  <si>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</si>
  <si>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</si>
  <si>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</si>
  <si>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</si>
  <si>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</si>
  <si>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</si>
  <si>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</si>
  <si>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</si>
  <si>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</si>
  <si>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</si>
  <si>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</si>
  <si>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</si>
  <si>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</si>
  <si>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</si>
  <si>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</si>
  <si>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</si>
  <si>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</si>
  <si>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</si>
  <si>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 xml:space="preserve">Phi </t>
  </si>
  <si>
    <t>Our Work</t>
  </si>
  <si>
    <t>m</t>
  </si>
  <si>
    <t>n</t>
  </si>
  <si>
    <t>o</t>
  </si>
  <si>
    <t>n=4</t>
  </si>
  <si>
    <t>Ya12</t>
  </si>
  <si>
    <t>Ya11p</t>
  </si>
  <si>
    <t>Ya12 Last</t>
  </si>
  <si>
    <t>Ye1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</si>
</sst>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47990487167654"/>
          <c:y val="5.4362671932223855E-2"/>
          <c:w val="0.80045215965141248"/>
          <c:h val="0.6338382014482444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6">
                  <c:v>0.44633669147427785</c:v>
                </c:pt>
                <c:pt idx="17">
                  <c:v>0.42236083461060797</c:v>
                </c:pt>
                <c:pt idx="18">
                  <c:v>0.40004833994065947</c:v>
                </c:pt>
                <c:pt idx="19">
                  <c:v>0.37918330828027852</c:v>
                </c:pt>
                <c:pt idx="20">
                  <c:v>0.35958932546170036</c:v>
                </c:pt>
                <c:pt idx="21">
                  <c:v>0.70887050128086793</c:v>
                </c:pt>
                <c:pt idx="22">
                  <c:v>0.64067892062308707</c:v>
                </c:pt>
                <c:pt idx="23">
                  <c:v>0.5779813184059317</c:v>
                </c:pt>
                <c:pt idx="24">
                  <c:v>0.51995805605955425</c:v>
                </c:pt>
                <c:pt idx="25">
                  <c:v>0.46596025195064389</c:v>
                </c:pt>
                <c:pt idx="26">
                  <c:v>0.41546541369846995</c:v>
                </c:pt>
                <c:pt idx="27">
                  <c:v>0.36804660574847703</c:v>
                </c:pt>
                <c:pt idx="28">
                  <c:v>1.0102759010997939</c:v>
                </c:pt>
                <c:pt idx="29">
                  <c:v>0.90072938609366793</c:v>
                </c:pt>
                <c:pt idx="30">
                  <c:v>0.80000869035305455</c:v>
                </c:pt>
                <c:pt idx="31">
                  <c:v>0.70679710211256908</c:v>
                </c:pt>
                <c:pt idx="32">
                  <c:v>0.62005222294000417</c:v>
                </c:pt>
                <c:pt idx="33">
                  <c:v>0.53893469301312558</c:v>
                </c:pt>
                <c:pt idx="34">
                  <c:v>0.46275866019972461</c:v>
                </c:pt>
                <c:pt idx="35">
                  <c:v>0.58741191823415007</c:v>
                </c:pt>
                <c:pt idx="42">
                  <c:v>0.50145530375543579</c:v>
                </c:pt>
                <c:pt idx="43">
                  <c:v>0.53320259764856925</c:v>
                </c:pt>
                <c:pt idx="44">
                  <c:v>0.56685118122066969</c:v>
                </c:pt>
                <c:pt idx="45">
                  <c:v>0.60250504596987564</c:v>
                </c:pt>
                <c:pt idx="46">
                  <c:v>0.68214015986637977</c:v>
                </c:pt>
                <c:pt idx="47">
                  <c:v>0.72781837667941029</c:v>
                </c:pt>
                <c:pt idx="48">
                  <c:v>0.77874544773224086</c:v>
                </c:pt>
                <c:pt idx="49">
                  <c:v>0.83601129183000311</c:v>
                </c:pt>
                <c:pt idx="50">
                  <c:v>0.97400931987851513</c:v>
                </c:pt>
                <c:pt idx="51">
                  <c:v>1.0569349982601937</c:v>
                </c:pt>
                <c:pt idx="52">
                  <c:v>1.1505476204472413</c:v>
                </c:pt>
                <c:pt idx="53">
                  <c:v>1.1593304462963541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unknown'!$AW$8:$AW$22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finding 12 unknown'!$AX$8:$AX$22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6-484C-8B33-D8AFB415B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  <c:minorUnit val="0.1"/>
      </c:valAx>
      <c:valAx>
        <c:axId val="129291040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057314814814812"/>
          <c:y val="5.4166203703703703E-2"/>
          <c:w val="0.29315925925925929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Literature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2.6573099999999999E-2</c:v>
                      </c:pt>
                      <c:pt idx="1">
                        <c:v>2.8465799999999999E-2</c:v>
                      </c:pt>
                      <c:pt idx="2">
                        <c:v>3.0346700000000001E-2</c:v>
                      </c:pt>
                      <c:pt idx="3">
                        <c:v>3.2215599999999997E-2</c:v>
                      </c:pt>
                      <c:pt idx="4">
                        <c:v>3.4072699999999997E-2</c:v>
                      </c:pt>
                      <c:pt idx="5">
                        <c:v>3.5917900000000003E-2</c:v>
                      </c:pt>
                      <c:pt idx="6">
                        <c:v>3.7751100000000003E-2</c:v>
                      </c:pt>
                      <c:pt idx="7">
                        <c:v>3.9572499999999997E-2</c:v>
                      </c:pt>
                      <c:pt idx="8">
                        <c:v>4.1381800000000003E-2</c:v>
                      </c:pt>
                      <c:pt idx="9">
                        <c:v>4.3179299999999997E-2</c:v>
                      </c:pt>
                      <c:pt idx="10">
                        <c:v>4.4964700000000003E-2</c:v>
                      </c:pt>
                      <c:pt idx="11">
                        <c:v>4.6738200000000001E-2</c:v>
                      </c:pt>
                      <c:pt idx="12">
                        <c:v>4.8499800000000003E-2</c:v>
                      </c:pt>
                      <c:pt idx="13">
                        <c:v>5.0249299999999997E-2</c:v>
                      </c:pt>
                      <c:pt idx="14">
                        <c:v>5.1986900000000003E-2</c:v>
                      </c:pt>
                      <c:pt idx="15">
                        <c:v>5.3712599999999999E-2</c:v>
                      </c:pt>
                      <c:pt idx="16">
                        <c:v>5.5426200000000002E-2</c:v>
                      </c:pt>
                      <c:pt idx="17">
                        <c:v>5.7127900000000002E-2</c:v>
                      </c:pt>
                      <c:pt idx="18">
                        <c:v>5.8817599999999998E-2</c:v>
                      </c:pt>
                      <c:pt idx="19">
                        <c:v>6.0495300000000002E-2</c:v>
                      </c:pt>
                      <c:pt idx="20">
                        <c:v>6.2161000000000001E-2</c:v>
                      </c:pt>
                      <c:pt idx="21">
                        <c:v>6.3814800000000005E-2</c:v>
                      </c:pt>
                      <c:pt idx="22">
                        <c:v>6.5456500000000001E-2</c:v>
                      </c:pt>
                      <c:pt idx="23">
                        <c:v>6.7086300000000001E-2</c:v>
                      </c:pt>
                      <c:pt idx="24">
                        <c:v>6.8704100000000004E-2</c:v>
                      </c:pt>
                      <c:pt idx="25">
                        <c:v>7.0309800000000006E-2</c:v>
                      </c:pt>
                      <c:pt idx="26">
                        <c:v>7.1903599999999998E-2</c:v>
                      </c:pt>
                      <c:pt idx="27">
                        <c:v>7.3485499999999995E-2</c:v>
                      </c:pt>
                      <c:pt idx="28">
                        <c:v>7.5055300000000005E-2</c:v>
                      </c:pt>
                      <c:pt idx="29">
                        <c:v>7.6613100000000003E-2</c:v>
                      </c:pt>
                      <c:pt idx="30">
                        <c:v>7.8158900000000003E-2</c:v>
                      </c:pt>
                      <c:pt idx="31">
                        <c:v>7.9692799999999994E-2</c:v>
                      </c:pt>
                      <c:pt idx="32">
                        <c:v>8.1214599999999998E-2</c:v>
                      </c:pt>
                      <c:pt idx="33">
                        <c:v>8.2724500000000006E-2</c:v>
                      </c:pt>
                      <c:pt idx="34">
                        <c:v>8.4222400000000003E-2</c:v>
                      </c:pt>
                      <c:pt idx="35">
                        <c:v>8.5708199999999998E-2</c:v>
                      </c:pt>
                      <c:pt idx="36">
                        <c:v>8.7182099999999998E-2</c:v>
                      </c:pt>
                      <c:pt idx="37">
                        <c:v>8.8644000000000001E-2</c:v>
                      </c:pt>
                      <c:pt idx="38">
                        <c:v>9.0093900000000005E-2</c:v>
                      </c:pt>
                      <c:pt idx="39">
                        <c:v>9.1531799999999996E-2</c:v>
                      </c:pt>
                      <c:pt idx="40">
                        <c:v>9.2957700000000004E-2</c:v>
                      </c:pt>
                      <c:pt idx="41">
                        <c:v>9.43716E-2</c:v>
                      </c:pt>
                      <c:pt idx="42">
                        <c:v>9.5773499999999998E-2</c:v>
                      </c:pt>
                      <c:pt idx="43">
                        <c:v>9.7163399999999997E-2</c:v>
                      </c:pt>
                      <c:pt idx="44">
                        <c:v>9.8541299999999998E-2</c:v>
                      </c:pt>
                      <c:pt idx="45">
                        <c:v>9.9907200000000002E-2</c:v>
                      </c:pt>
                      <c:pt idx="46">
                        <c:v>0.101261</c:v>
                      </c:pt>
                      <c:pt idx="48">
                        <c:v>0.103933</c:v>
                      </c:pt>
                      <c:pt idx="49">
                        <c:v>0.105251</c:v>
                      </c:pt>
                      <c:pt idx="50">
                        <c:v>0.106557</c:v>
                      </c:pt>
                      <c:pt idx="51">
                        <c:v>0.107851</c:v>
                      </c:pt>
                      <c:pt idx="52">
                        <c:v>0.10913299999999999</c:v>
                      </c:pt>
                      <c:pt idx="53">
                        <c:v>0.110403</c:v>
                      </c:pt>
                      <c:pt idx="54">
                        <c:v>0.111661</c:v>
                      </c:pt>
                      <c:pt idx="55">
                        <c:v>0.11290600000000001</c:v>
                      </c:pt>
                      <c:pt idx="56">
                        <c:v>0.11414000000000001</c:v>
                      </c:pt>
                      <c:pt idx="57">
                        <c:v>0.11536200000000001</c:v>
                      </c:pt>
                      <c:pt idx="58">
                        <c:v>0.116572</c:v>
                      </c:pt>
                      <c:pt idx="59">
                        <c:v>0.11777</c:v>
                      </c:pt>
                      <c:pt idx="60">
                        <c:v>0.11895600000000001</c:v>
                      </c:pt>
                      <c:pt idx="61">
                        <c:v>0.12013</c:v>
                      </c:pt>
                      <c:pt idx="62">
                        <c:v>0.121292</c:v>
                      </c:pt>
                      <c:pt idx="63">
                        <c:v>0.122442</c:v>
                      </c:pt>
                      <c:pt idx="64">
                        <c:v>0.12358</c:v>
                      </c:pt>
                      <c:pt idx="65">
                        <c:v>0.124706</c:v>
                      </c:pt>
                      <c:pt idx="66">
                        <c:v>0.12581999999999999</c:v>
                      </c:pt>
                      <c:pt idx="68">
                        <c:v>0.12801199999999999</c:v>
                      </c:pt>
                      <c:pt idx="69">
                        <c:v>0.12909000000000001</c:v>
                      </c:pt>
                      <c:pt idx="70">
                        <c:v>0.13015599999999999</c:v>
                      </c:pt>
                      <c:pt idx="71">
                        <c:v>0.13120999999999999</c:v>
                      </c:pt>
                      <c:pt idx="72">
                        <c:v>0.13225200000000001</c:v>
                      </c:pt>
                      <c:pt idx="74">
                        <c:v>0.1343</c:v>
                      </c:pt>
                      <c:pt idx="75">
                        <c:v>0.13530600000000001</c:v>
                      </c:pt>
                      <c:pt idx="77">
                        <c:v>0.13728199999999999</c:v>
                      </c:pt>
                      <c:pt idx="78">
                        <c:v>0.13825200000000001</c:v>
                      </c:pt>
                      <c:pt idx="79">
                        <c:v>0.13921</c:v>
                      </c:pt>
                      <c:pt idx="80">
                        <c:v>0.140156</c:v>
                      </c:pt>
                      <c:pt idx="81">
                        <c:v>0.14108999999999999</c:v>
                      </c:pt>
                      <c:pt idx="82">
                        <c:v>0.142011</c:v>
                      </c:pt>
                      <c:pt idx="83">
                        <c:v>0.14292099999999999</c:v>
                      </c:pt>
                      <c:pt idx="84">
                        <c:v>0.143819</c:v>
                      </c:pt>
                      <c:pt idx="85">
                        <c:v>0.144705</c:v>
                      </c:pt>
                      <c:pt idx="86">
                        <c:v>0.14557899999999999</c:v>
                      </c:pt>
                      <c:pt idx="87">
                        <c:v>0.14644099999999999</c:v>
                      </c:pt>
                      <c:pt idx="88">
                        <c:v>0.14729100000000001</c:v>
                      </c:pt>
                      <c:pt idx="89">
                        <c:v>0.14812900000000001</c:v>
                      </c:pt>
                      <c:pt idx="90">
                        <c:v>0.148955</c:v>
                      </c:pt>
                      <c:pt idx="91">
                        <c:v>0.14976900000000001</c:v>
                      </c:pt>
                      <c:pt idx="92">
                        <c:v>0.15057100000000001</c:v>
                      </c:pt>
                      <c:pt idx="94">
                        <c:v>0.152139</c:v>
                      </c:pt>
                      <c:pt idx="95">
                        <c:v>0.15290500000000001</c:v>
                      </c:pt>
                      <c:pt idx="96">
                        <c:v>0.15365899999999999</c:v>
                      </c:pt>
                      <c:pt idx="97">
                        <c:v>0.15440100000000001</c:v>
                      </c:pt>
                      <c:pt idx="98">
                        <c:v>0.15513099999999999</c:v>
                      </c:pt>
                      <c:pt idx="99">
                        <c:v>0.15584899999999999</c:v>
                      </c:pt>
                      <c:pt idx="100">
                        <c:v>0.156555</c:v>
                      </c:pt>
                      <c:pt idx="101">
                        <c:v>0.157249</c:v>
                      </c:pt>
                      <c:pt idx="102">
                        <c:v>0.15793099999999999</c:v>
                      </c:pt>
                      <c:pt idx="103">
                        <c:v>0.15860099999999999</c:v>
                      </c:pt>
                      <c:pt idx="104">
                        <c:v>0.15925900000000001</c:v>
                      </c:pt>
                      <c:pt idx="105">
                        <c:v>0.15990499999999999</c:v>
                      </c:pt>
                      <c:pt idx="106">
                        <c:v>0.16053899999999999</c:v>
                      </c:pt>
                      <c:pt idx="107">
                        <c:v>0.161161</c:v>
                      </c:pt>
                      <c:pt idx="108">
                        <c:v>0.161771</c:v>
                      </c:pt>
                      <c:pt idx="110">
                        <c:v>0.16295499999999999</c:v>
                      </c:pt>
                      <c:pt idx="111">
                        <c:v>0.16352900000000001</c:v>
                      </c:pt>
                      <c:pt idx="112">
                        <c:v>0.16409099999999999</c:v>
                      </c:pt>
                      <c:pt idx="113">
                        <c:v>0.16464100000000001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250</c:v>
                      </c:pt>
                      <c:pt idx="1">
                        <c:v>251</c:v>
                      </c:pt>
                      <c:pt idx="2">
                        <c:v>252</c:v>
                      </c:pt>
                      <c:pt idx="3">
                        <c:v>253</c:v>
                      </c:pt>
                      <c:pt idx="4">
                        <c:v>254</c:v>
                      </c:pt>
                      <c:pt idx="5">
                        <c:v>255</c:v>
                      </c:pt>
                      <c:pt idx="6">
                        <c:v>256</c:v>
                      </c:pt>
                      <c:pt idx="7">
                        <c:v>257</c:v>
                      </c:pt>
                      <c:pt idx="8">
                        <c:v>258</c:v>
                      </c:pt>
                      <c:pt idx="9">
                        <c:v>259</c:v>
                      </c:pt>
                      <c:pt idx="10">
                        <c:v>260</c:v>
                      </c:pt>
                      <c:pt idx="11">
                        <c:v>261</c:v>
                      </c:pt>
                      <c:pt idx="12">
                        <c:v>262</c:v>
                      </c:pt>
                      <c:pt idx="13">
                        <c:v>263</c:v>
                      </c:pt>
                      <c:pt idx="14">
                        <c:v>264</c:v>
                      </c:pt>
                      <c:pt idx="15">
                        <c:v>265</c:v>
                      </c:pt>
                      <c:pt idx="16">
                        <c:v>266</c:v>
                      </c:pt>
                      <c:pt idx="17">
                        <c:v>267</c:v>
                      </c:pt>
                      <c:pt idx="18">
                        <c:v>268</c:v>
                      </c:pt>
                      <c:pt idx="19">
                        <c:v>269</c:v>
                      </c:pt>
                      <c:pt idx="20">
                        <c:v>270</c:v>
                      </c:pt>
                      <c:pt idx="21">
                        <c:v>271</c:v>
                      </c:pt>
                      <c:pt idx="22">
                        <c:v>272</c:v>
                      </c:pt>
                      <c:pt idx="23">
                        <c:v>273</c:v>
                      </c:pt>
                      <c:pt idx="24">
                        <c:v>274</c:v>
                      </c:pt>
                      <c:pt idx="25">
                        <c:v>275</c:v>
                      </c:pt>
                      <c:pt idx="26">
                        <c:v>276</c:v>
                      </c:pt>
                      <c:pt idx="27">
                        <c:v>277</c:v>
                      </c:pt>
                      <c:pt idx="28">
                        <c:v>278</c:v>
                      </c:pt>
                      <c:pt idx="29">
                        <c:v>279</c:v>
                      </c:pt>
                      <c:pt idx="30">
                        <c:v>280</c:v>
                      </c:pt>
                      <c:pt idx="31">
                        <c:v>281</c:v>
                      </c:pt>
                      <c:pt idx="32">
                        <c:v>282</c:v>
                      </c:pt>
                      <c:pt idx="33">
                        <c:v>283</c:v>
                      </c:pt>
                      <c:pt idx="34">
                        <c:v>284</c:v>
                      </c:pt>
                      <c:pt idx="35">
                        <c:v>285</c:v>
                      </c:pt>
                      <c:pt idx="36">
                        <c:v>286</c:v>
                      </c:pt>
                      <c:pt idx="37">
                        <c:v>287</c:v>
                      </c:pt>
                      <c:pt idx="38">
                        <c:v>288</c:v>
                      </c:pt>
                      <c:pt idx="39">
                        <c:v>289</c:v>
                      </c:pt>
                      <c:pt idx="40">
                        <c:v>290</c:v>
                      </c:pt>
                      <c:pt idx="41">
                        <c:v>291</c:v>
                      </c:pt>
                      <c:pt idx="42">
                        <c:v>292</c:v>
                      </c:pt>
                      <c:pt idx="43">
                        <c:v>293</c:v>
                      </c:pt>
                      <c:pt idx="44">
                        <c:v>294</c:v>
                      </c:pt>
                      <c:pt idx="45">
                        <c:v>295</c:v>
                      </c:pt>
                      <c:pt idx="46">
                        <c:v>296</c:v>
                      </c:pt>
                      <c:pt idx="48">
                        <c:v>298</c:v>
                      </c:pt>
                      <c:pt idx="49">
                        <c:v>299</c:v>
                      </c:pt>
                      <c:pt idx="50">
                        <c:v>300</c:v>
                      </c:pt>
                      <c:pt idx="51">
                        <c:v>301</c:v>
                      </c:pt>
                      <c:pt idx="52">
                        <c:v>302</c:v>
                      </c:pt>
                      <c:pt idx="53">
                        <c:v>303</c:v>
                      </c:pt>
                      <c:pt idx="54">
                        <c:v>304</c:v>
                      </c:pt>
                      <c:pt idx="55">
                        <c:v>305</c:v>
                      </c:pt>
                      <c:pt idx="56">
                        <c:v>306</c:v>
                      </c:pt>
                      <c:pt idx="57">
                        <c:v>307</c:v>
                      </c:pt>
                      <c:pt idx="58">
                        <c:v>308</c:v>
                      </c:pt>
                      <c:pt idx="59">
                        <c:v>309</c:v>
                      </c:pt>
                      <c:pt idx="60">
                        <c:v>310</c:v>
                      </c:pt>
                      <c:pt idx="61">
                        <c:v>311</c:v>
                      </c:pt>
                      <c:pt idx="62">
                        <c:v>312</c:v>
                      </c:pt>
                      <c:pt idx="63">
                        <c:v>313</c:v>
                      </c:pt>
                      <c:pt idx="64">
                        <c:v>314</c:v>
                      </c:pt>
                      <c:pt idx="65">
                        <c:v>315</c:v>
                      </c:pt>
                      <c:pt idx="66">
                        <c:v>316</c:v>
                      </c:pt>
                      <c:pt idx="68">
                        <c:v>318</c:v>
                      </c:pt>
                      <c:pt idx="69">
                        <c:v>319</c:v>
                      </c:pt>
                      <c:pt idx="70">
                        <c:v>320</c:v>
                      </c:pt>
                      <c:pt idx="71">
                        <c:v>321</c:v>
                      </c:pt>
                      <c:pt idx="72">
                        <c:v>322</c:v>
                      </c:pt>
                      <c:pt idx="74">
                        <c:v>324</c:v>
                      </c:pt>
                      <c:pt idx="75">
                        <c:v>325</c:v>
                      </c:pt>
                      <c:pt idx="77">
                        <c:v>327</c:v>
                      </c:pt>
                      <c:pt idx="78">
                        <c:v>328</c:v>
                      </c:pt>
                      <c:pt idx="79">
                        <c:v>329</c:v>
                      </c:pt>
                      <c:pt idx="80">
                        <c:v>330</c:v>
                      </c:pt>
                      <c:pt idx="81">
                        <c:v>331</c:v>
                      </c:pt>
                      <c:pt idx="82">
                        <c:v>332</c:v>
                      </c:pt>
                      <c:pt idx="83">
                        <c:v>333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336</c:v>
                      </c:pt>
                      <c:pt idx="87">
                        <c:v>337</c:v>
                      </c:pt>
                      <c:pt idx="88">
                        <c:v>338</c:v>
                      </c:pt>
                      <c:pt idx="89">
                        <c:v>339</c:v>
                      </c:pt>
                      <c:pt idx="90">
                        <c:v>340</c:v>
                      </c:pt>
                      <c:pt idx="91">
                        <c:v>341</c:v>
                      </c:pt>
                      <c:pt idx="92">
                        <c:v>342</c:v>
                      </c:pt>
                      <c:pt idx="94">
                        <c:v>344</c:v>
                      </c:pt>
                      <c:pt idx="95">
                        <c:v>345</c:v>
                      </c:pt>
                      <c:pt idx="96">
                        <c:v>346</c:v>
                      </c:pt>
                      <c:pt idx="97">
                        <c:v>347</c:v>
                      </c:pt>
                      <c:pt idx="98">
                        <c:v>348</c:v>
                      </c:pt>
                      <c:pt idx="99">
                        <c:v>349</c:v>
                      </c:pt>
                      <c:pt idx="100">
                        <c:v>350</c:v>
                      </c:pt>
                      <c:pt idx="101">
                        <c:v>351</c:v>
                      </c:pt>
                      <c:pt idx="102">
                        <c:v>352</c:v>
                      </c:pt>
                      <c:pt idx="103">
                        <c:v>353</c:v>
                      </c:pt>
                      <c:pt idx="104">
                        <c:v>354</c:v>
                      </c:pt>
                      <c:pt idx="105">
                        <c:v>355</c:v>
                      </c:pt>
                      <c:pt idx="106">
                        <c:v>356</c:v>
                      </c:pt>
                      <c:pt idx="107">
                        <c:v>357</c:v>
                      </c:pt>
                      <c:pt idx="108">
                        <c:v>358</c:v>
                      </c:pt>
                      <c:pt idx="110">
                        <c:v>360</c:v>
                      </c:pt>
                      <c:pt idx="111">
                        <c:v>361</c:v>
                      </c:pt>
                      <c:pt idx="112">
                        <c:v>362</c:v>
                      </c:pt>
                      <c:pt idx="113">
                        <c:v>363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Ya12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Graph'!$D$4:$D$153</c:f>
              <c:numCache>
                <c:formatCode>General</c:formatCode>
                <c:ptCount val="150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8">
                  <c:v>0.103933</c:v>
                </c:pt>
                <c:pt idx="49">
                  <c:v>0.105251</c:v>
                </c:pt>
                <c:pt idx="50">
                  <c:v>0.106557</c:v>
                </c:pt>
                <c:pt idx="51">
                  <c:v>0.107851</c:v>
                </c:pt>
                <c:pt idx="52">
                  <c:v>0.10913299999999999</c:v>
                </c:pt>
                <c:pt idx="53">
                  <c:v>0.110403</c:v>
                </c:pt>
                <c:pt idx="54">
                  <c:v>0.111661</c:v>
                </c:pt>
                <c:pt idx="55">
                  <c:v>0.11290600000000001</c:v>
                </c:pt>
                <c:pt idx="56">
                  <c:v>0.11414000000000001</c:v>
                </c:pt>
                <c:pt idx="57">
                  <c:v>0.11536200000000001</c:v>
                </c:pt>
                <c:pt idx="58">
                  <c:v>0.116572</c:v>
                </c:pt>
                <c:pt idx="59">
                  <c:v>0.11777</c:v>
                </c:pt>
                <c:pt idx="60">
                  <c:v>0.11895600000000001</c:v>
                </c:pt>
                <c:pt idx="61">
                  <c:v>0.12013</c:v>
                </c:pt>
                <c:pt idx="62">
                  <c:v>0.121292</c:v>
                </c:pt>
                <c:pt idx="63">
                  <c:v>0.122442</c:v>
                </c:pt>
                <c:pt idx="64">
                  <c:v>0.12358</c:v>
                </c:pt>
                <c:pt idx="65">
                  <c:v>0.124706</c:v>
                </c:pt>
                <c:pt idx="66">
                  <c:v>0.12581999999999999</c:v>
                </c:pt>
                <c:pt idx="68">
                  <c:v>0.12801199999999999</c:v>
                </c:pt>
                <c:pt idx="69">
                  <c:v>0.12909000000000001</c:v>
                </c:pt>
                <c:pt idx="70">
                  <c:v>0.13015599999999999</c:v>
                </c:pt>
                <c:pt idx="71">
                  <c:v>0.13120999999999999</c:v>
                </c:pt>
                <c:pt idx="72">
                  <c:v>0.13225200000000001</c:v>
                </c:pt>
                <c:pt idx="74">
                  <c:v>0.1343</c:v>
                </c:pt>
                <c:pt idx="75">
                  <c:v>0.13530600000000001</c:v>
                </c:pt>
                <c:pt idx="77">
                  <c:v>0.13728199999999999</c:v>
                </c:pt>
                <c:pt idx="78">
                  <c:v>0.13825200000000001</c:v>
                </c:pt>
                <c:pt idx="79">
                  <c:v>0.13921</c:v>
                </c:pt>
                <c:pt idx="80">
                  <c:v>0.140156</c:v>
                </c:pt>
                <c:pt idx="81">
                  <c:v>0.14108999999999999</c:v>
                </c:pt>
                <c:pt idx="82">
                  <c:v>0.142011</c:v>
                </c:pt>
                <c:pt idx="83">
                  <c:v>0.14292099999999999</c:v>
                </c:pt>
                <c:pt idx="84">
                  <c:v>0.143819</c:v>
                </c:pt>
                <c:pt idx="85">
                  <c:v>0.144705</c:v>
                </c:pt>
                <c:pt idx="86">
                  <c:v>0.14557899999999999</c:v>
                </c:pt>
                <c:pt idx="87">
                  <c:v>0.14644099999999999</c:v>
                </c:pt>
                <c:pt idx="88">
                  <c:v>0.14729100000000001</c:v>
                </c:pt>
                <c:pt idx="89">
                  <c:v>0.14812900000000001</c:v>
                </c:pt>
                <c:pt idx="90">
                  <c:v>0.148955</c:v>
                </c:pt>
                <c:pt idx="91">
                  <c:v>0.14976900000000001</c:v>
                </c:pt>
                <c:pt idx="92">
                  <c:v>0.15057100000000001</c:v>
                </c:pt>
                <c:pt idx="94">
                  <c:v>0.152139</c:v>
                </c:pt>
                <c:pt idx="95">
                  <c:v>0.15290500000000001</c:v>
                </c:pt>
                <c:pt idx="96">
                  <c:v>0.15365899999999999</c:v>
                </c:pt>
                <c:pt idx="97">
                  <c:v>0.15440100000000001</c:v>
                </c:pt>
                <c:pt idx="98">
                  <c:v>0.15513099999999999</c:v>
                </c:pt>
                <c:pt idx="99">
                  <c:v>0.15584899999999999</c:v>
                </c:pt>
                <c:pt idx="100">
                  <c:v>0.156555</c:v>
                </c:pt>
                <c:pt idx="101">
                  <c:v>0.157249</c:v>
                </c:pt>
                <c:pt idx="102">
                  <c:v>0.15793099999999999</c:v>
                </c:pt>
                <c:pt idx="103">
                  <c:v>0.15860099999999999</c:v>
                </c:pt>
                <c:pt idx="104">
                  <c:v>0.15925900000000001</c:v>
                </c:pt>
                <c:pt idx="105">
                  <c:v>0.15990499999999999</c:v>
                </c:pt>
                <c:pt idx="106">
                  <c:v>0.16053899999999999</c:v>
                </c:pt>
                <c:pt idx="107">
                  <c:v>0.161161</c:v>
                </c:pt>
                <c:pt idx="108">
                  <c:v>0.161771</c:v>
                </c:pt>
                <c:pt idx="110">
                  <c:v>0.16295499999999999</c:v>
                </c:pt>
                <c:pt idx="111">
                  <c:v>0.16352900000000001</c:v>
                </c:pt>
                <c:pt idx="112">
                  <c:v>0.16409099999999999</c:v>
                </c:pt>
                <c:pt idx="113">
                  <c:v>0.16464100000000001</c:v>
                </c:pt>
                <c:pt idx="114">
                  <c:v>0.16517899999999999</c:v>
                </c:pt>
                <c:pt idx="115">
                  <c:v>0.16570499999999999</c:v>
                </c:pt>
                <c:pt idx="116">
                  <c:v>0.16621900000000001</c:v>
                </c:pt>
                <c:pt idx="118">
                  <c:v>0.167211</c:v>
                </c:pt>
                <c:pt idx="119">
                  <c:v>0.167689</c:v>
                </c:pt>
                <c:pt idx="120">
                  <c:v>0.168155</c:v>
                </c:pt>
                <c:pt idx="121">
                  <c:v>0.16860900000000001</c:v>
                </c:pt>
                <c:pt idx="122">
                  <c:v>0.16905100000000001</c:v>
                </c:pt>
                <c:pt idx="123">
                  <c:v>0.16948099999999999</c:v>
                </c:pt>
                <c:pt idx="124">
                  <c:v>0.16989899999999999</c:v>
                </c:pt>
                <c:pt idx="126">
                  <c:v>0.17069899999999999</c:v>
                </c:pt>
                <c:pt idx="127">
                  <c:v>0.17108100000000001</c:v>
                </c:pt>
                <c:pt idx="128">
                  <c:v>0.17145099999999999</c:v>
                </c:pt>
                <c:pt idx="129">
                  <c:v>0.17180899999999999</c:v>
                </c:pt>
                <c:pt idx="130">
                  <c:v>0.172155</c:v>
                </c:pt>
                <c:pt idx="131">
                  <c:v>0.172489</c:v>
                </c:pt>
                <c:pt idx="132">
                  <c:v>0.17281099999999999</c:v>
                </c:pt>
                <c:pt idx="134">
                  <c:v>0.17341899999999999</c:v>
                </c:pt>
                <c:pt idx="135">
                  <c:v>0.173705</c:v>
                </c:pt>
                <c:pt idx="136">
                  <c:v>0.17397899999999999</c:v>
                </c:pt>
                <c:pt idx="137">
                  <c:v>0.17424100000000001</c:v>
                </c:pt>
                <c:pt idx="138">
                  <c:v>0.17449100000000001</c:v>
                </c:pt>
                <c:pt idx="139">
                  <c:v>0.174729</c:v>
                </c:pt>
                <c:pt idx="140">
                  <c:v>0.174955</c:v>
                </c:pt>
                <c:pt idx="142">
                  <c:v>0.175371</c:v>
                </c:pt>
                <c:pt idx="143">
                  <c:v>0.17556099999999999</c:v>
                </c:pt>
                <c:pt idx="144">
                  <c:v>0.17573900000000001</c:v>
                </c:pt>
                <c:pt idx="145">
                  <c:v>0.17590500000000001</c:v>
                </c:pt>
                <c:pt idx="146">
                  <c:v>0.17605899999999999</c:v>
                </c:pt>
                <c:pt idx="147">
                  <c:v>0.176201</c:v>
                </c:pt>
                <c:pt idx="148">
                  <c:v>0.17633099999999999</c:v>
                </c:pt>
                <c:pt idx="149">
                  <c:v>0.17644899999999999</c:v>
                </c:pt>
              </c:numCache>
            </c:numRef>
          </c:xVal>
          <c:yVal>
            <c:numRef>
              <c:f>'Our Graph'!$E$4:$E$153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4">
                  <c:v>324</c:v>
                </c:pt>
                <c:pt idx="75">
                  <c:v>325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Ya11p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Graph'!$G$4:$G$118</c:f>
              <c:numCache>
                <c:formatCode>General</c:formatCode>
                <c:ptCount val="115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  <c:pt idx="39">
                  <c:v>0.125467</c:v>
                </c:pt>
                <c:pt idx="40">
                  <c:v>0.124456</c:v>
                </c:pt>
                <c:pt idx="41">
                  <c:v>0.123427</c:v>
                </c:pt>
                <c:pt idx="42">
                  <c:v>0.12238</c:v>
                </c:pt>
                <c:pt idx="44">
                  <c:v>0.12023200000000001</c:v>
                </c:pt>
                <c:pt idx="45">
                  <c:v>0.119131</c:v>
                </c:pt>
                <c:pt idx="46">
                  <c:v>0.11801200000000001</c:v>
                </c:pt>
                <c:pt idx="47">
                  <c:v>0.11687500000000001</c:v>
                </c:pt>
                <c:pt idx="48">
                  <c:v>0.11572</c:v>
                </c:pt>
                <c:pt idx="49">
                  <c:v>0.114548</c:v>
                </c:pt>
                <c:pt idx="50">
                  <c:v>0.113357</c:v>
                </c:pt>
                <c:pt idx="51">
                  <c:v>0.112148</c:v>
                </c:pt>
                <c:pt idx="52">
                  <c:v>0.11092100000000001</c:v>
                </c:pt>
                <c:pt idx="53">
                  <c:v>0.109676</c:v>
                </c:pt>
                <c:pt idx="54">
                  <c:v>0.108413</c:v>
                </c:pt>
                <c:pt idx="55">
                  <c:v>0.10713200000000001</c:v>
                </c:pt>
                <c:pt idx="56">
                  <c:v>0.105833</c:v>
                </c:pt>
                <c:pt idx="57">
                  <c:v>0.104516</c:v>
                </c:pt>
                <c:pt idx="58">
                  <c:v>0.10318099999999999</c:v>
                </c:pt>
                <c:pt idx="59">
                  <c:v>0.101828</c:v>
                </c:pt>
                <c:pt idx="60">
                  <c:v>0.100457</c:v>
                </c:pt>
                <c:pt idx="61">
                  <c:v>9.9068400000000001E-2</c:v>
                </c:pt>
                <c:pt idx="62">
                  <c:v>9.7661499999999998E-2</c:v>
                </c:pt>
                <c:pt idx="63">
                  <c:v>9.6236500000000003E-2</c:v>
                </c:pt>
                <c:pt idx="64">
                  <c:v>9.4793600000000006E-2</c:v>
                </c:pt>
                <c:pt idx="65">
                  <c:v>9.3332700000000005E-2</c:v>
                </c:pt>
                <c:pt idx="66">
                  <c:v>9.1853900000000002E-2</c:v>
                </c:pt>
                <c:pt idx="67">
                  <c:v>9.0357000000000007E-2</c:v>
                </c:pt>
                <c:pt idx="68">
                  <c:v>8.8842099999999993E-2</c:v>
                </c:pt>
                <c:pt idx="69">
                  <c:v>8.7309200000000003E-2</c:v>
                </c:pt>
                <c:pt idx="70">
                  <c:v>8.5758299999999996E-2</c:v>
                </c:pt>
                <c:pt idx="71">
                  <c:v>8.41895E-2</c:v>
                </c:pt>
                <c:pt idx="72">
                  <c:v>8.2602599999999998E-2</c:v>
                </c:pt>
                <c:pt idx="73">
                  <c:v>8.0997799999999995E-2</c:v>
                </c:pt>
                <c:pt idx="74">
                  <c:v>7.9374899999999998E-2</c:v>
                </c:pt>
                <c:pt idx="75">
                  <c:v>7.77341E-2</c:v>
                </c:pt>
                <c:pt idx="76">
                  <c:v>7.6075299999999998E-2</c:v>
                </c:pt>
                <c:pt idx="77">
                  <c:v>7.4398500000000006E-2</c:v>
                </c:pt>
                <c:pt idx="78">
                  <c:v>7.2703699999999996E-2</c:v>
                </c:pt>
                <c:pt idx="79">
                  <c:v>7.0990899999999996E-2</c:v>
                </c:pt>
                <c:pt idx="80">
                  <c:v>6.9260100000000005E-2</c:v>
                </c:pt>
                <c:pt idx="81">
                  <c:v>6.7511299999999996E-2</c:v>
                </c:pt>
                <c:pt idx="82">
                  <c:v>6.57446E-2</c:v>
                </c:pt>
                <c:pt idx="83">
                  <c:v>6.3959799999999997E-2</c:v>
                </c:pt>
                <c:pt idx="84">
                  <c:v>6.21571E-2</c:v>
                </c:pt>
                <c:pt idx="85">
                  <c:v>6.0336399999999998E-2</c:v>
                </c:pt>
                <c:pt idx="86">
                  <c:v>5.84977E-2</c:v>
                </c:pt>
                <c:pt idx="87">
                  <c:v>5.66411E-2</c:v>
                </c:pt>
                <c:pt idx="88">
                  <c:v>5.4766500000000003E-2</c:v>
                </c:pt>
                <c:pt idx="89">
                  <c:v>5.2873799999999999E-2</c:v>
                </c:pt>
                <c:pt idx="90">
                  <c:v>5.0963300000000003E-2</c:v>
                </c:pt>
                <c:pt idx="91">
                  <c:v>4.9034700000000001E-2</c:v>
                </c:pt>
                <c:pt idx="92">
                  <c:v>4.7088199999999997E-2</c:v>
                </c:pt>
                <c:pt idx="93">
                  <c:v>4.5123799999999999E-2</c:v>
                </c:pt>
                <c:pt idx="94">
                  <c:v>4.3141400000000003E-2</c:v>
                </c:pt>
                <c:pt idx="95">
                  <c:v>4.1140999999999997E-2</c:v>
                </c:pt>
                <c:pt idx="96">
                  <c:v>3.9122700000000003E-2</c:v>
                </c:pt>
                <c:pt idx="97">
                  <c:v>3.7086500000000001E-2</c:v>
                </c:pt>
                <c:pt idx="98">
                  <c:v>3.5032399999999998E-2</c:v>
                </c:pt>
                <c:pt idx="99">
                  <c:v>3.2960400000000001E-2</c:v>
                </c:pt>
                <c:pt idx="100">
                  <c:v>3.0870399999999999E-2</c:v>
                </c:pt>
                <c:pt idx="101">
                  <c:v>2.8762699999999999E-2</c:v>
                </c:pt>
                <c:pt idx="102">
                  <c:v>2.66371E-2</c:v>
                </c:pt>
                <c:pt idx="103">
                  <c:v>2.44937E-2</c:v>
                </c:pt>
                <c:pt idx="104">
                  <c:v>2.23327E-2</c:v>
                </c:pt>
                <c:pt idx="105">
                  <c:v>2.4388199999999999E-2</c:v>
                </c:pt>
                <c:pt idx="106">
                  <c:v>1.79577E-2</c:v>
                </c:pt>
                <c:pt idx="107">
                  <c:v>1.6574100000000001E-2</c:v>
                </c:pt>
                <c:pt idx="108">
                  <c:v>1.3513600000000001E-2</c:v>
                </c:pt>
                <c:pt idx="109">
                  <c:v>1.12665E-2</c:v>
                </c:pt>
                <c:pt idx="110">
                  <c:v>9.0040299999999997E-3</c:v>
                </c:pt>
                <c:pt idx="111">
                  <c:v>6.73027E-3</c:v>
                </c:pt>
                <c:pt idx="112">
                  <c:v>4.4558200000000001E-3</c:v>
                </c:pt>
                <c:pt idx="113">
                  <c:v>2.7759199999999999E-3</c:v>
                </c:pt>
                <c:pt idx="114">
                  <c:v>4.6510200000000001E-4</c:v>
                </c:pt>
              </c:numCache>
            </c:numRef>
          </c:xVal>
          <c:yVal>
            <c:numRef>
              <c:f>'Our Graph'!$H$4:$H$118</c:f>
              <c:numCache>
                <c:formatCode>General</c:formatCode>
                <c:ptCount val="115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Ya12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Graph'!$J$4:$J$42</c:f>
              <c:numCache>
                <c:formatCode>General</c:formatCode>
                <c:ptCount val="39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Ye1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0.15085499999999999</c:v>
                </c:pt>
                <c:pt idx="1">
                  <c:v>0.15054600000000001</c:v>
                </c:pt>
                <c:pt idx="2">
                  <c:v>0.15021899999999999</c:v>
                </c:pt>
                <c:pt idx="3">
                  <c:v>0.14987500000000001</c:v>
                </c:pt>
                <c:pt idx="4">
                  <c:v>0.14951200000000001</c:v>
                </c:pt>
                <c:pt idx="5">
                  <c:v>0.14913100000000001</c:v>
                </c:pt>
                <c:pt idx="7">
                  <c:v>0.148315</c:v>
                </c:pt>
                <c:pt idx="8">
                  <c:v>0.14788000000000001</c:v>
                </c:pt>
                <c:pt idx="9">
                  <c:v>0.147427</c:v>
                </c:pt>
                <c:pt idx="10">
                  <c:v>0.146956</c:v>
                </c:pt>
                <c:pt idx="11">
                  <c:v>0.14646700000000001</c:v>
                </c:pt>
                <c:pt idx="12">
                  <c:v>0.14596000000000001</c:v>
                </c:pt>
                <c:pt idx="13">
                  <c:v>0.14543500000000001</c:v>
                </c:pt>
                <c:pt idx="14">
                  <c:v>0.14489199999999999</c:v>
                </c:pt>
                <c:pt idx="15">
                  <c:v>0.14433099999999999</c:v>
                </c:pt>
                <c:pt idx="16">
                  <c:v>0.14375199999999999</c:v>
                </c:pt>
                <c:pt idx="17">
                  <c:v>0.143155</c:v>
                </c:pt>
                <c:pt idx="18">
                  <c:v>0.14254</c:v>
                </c:pt>
                <c:pt idx="19">
                  <c:v>0.14190700000000001</c:v>
                </c:pt>
                <c:pt idx="20">
                  <c:v>0.14125599999999999</c:v>
                </c:pt>
                <c:pt idx="21">
                  <c:v>0.14058699999999999</c:v>
                </c:pt>
                <c:pt idx="22">
                  <c:v>0.1399</c:v>
                </c:pt>
                <c:pt idx="23">
                  <c:v>0.13919500000000001</c:v>
                </c:pt>
                <c:pt idx="24">
                  <c:v>0.13847200000000001</c:v>
                </c:pt>
                <c:pt idx="25">
                  <c:v>0.13773099999999999</c:v>
                </c:pt>
                <c:pt idx="26">
                  <c:v>0.13697200000000001</c:v>
                </c:pt>
                <c:pt idx="27">
                  <c:v>0.13619500000000001</c:v>
                </c:pt>
                <c:pt idx="28">
                  <c:v>0.13539999999999999</c:v>
                </c:pt>
                <c:pt idx="29">
                  <c:v>0.13458700000000001</c:v>
                </c:pt>
                <c:pt idx="30">
                  <c:v>0.13375600000000001</c:v>
                </c:pt>
                <c:pt idx="31">
                  <c:v>0.132907</c:v>
                </c:pt>
                <c:pt idx="33">
                  <c:v>0.13115499999999999</c:v>
                </c:pt>
                <c:pt idx="34">
                  <c:v>0.13025200000000001</c:v>
                </c:pt>
                <c:pt idx="35">
                  <c:v>0.129331</c:v>
                </c:pt>
                <c:pt idx="36">
                  <c:v>0.12839200000000001</c:v>
                </c:pt>
                <c:pt idx="37">
                  <c:v>0.12743499999999999</c:v>
                </c:pt>
                <c:pt idx="38">
                  <c:v>0.12645999999999999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2.4974300000000001E-2</c:v>
                </c:pt>
                <c:pt idx="1">
                  <c:v>2.46006E-2</c:v>
                </c:pt>
                <c:pt idx="2">
                  <c:v>2.4238900000000001E-2</c:v>
                </c:pt>
                <c:pt idx="3">
                  <c:v>2.3889199999999999E-2</c:v>
                </c:pt>
                <c:pt idx="4">
                  <c:v>2.3885400000000001E-2</c:v>
                </c:pt>
                <c:pt idx="5">
                  <c:v>2.3225800000000001E-2</c:v>
                </c:pt>
                <c:pt idx="6">
                  <c:v>2.2912100000000001E-2</c:v>
                </c:pt>
                <c:pt idx="7">
                  <c:v>2.2610399999999999E-2</c:v>
                </c:pt>
                <c:pt idx="8">
                  <c:v>2.2320699999999999E-2</c:v>
                </c:pt>
                <c:pt idx="9">
                  <c:v>2.2042900000000001E-2</c:v>
                </c:pt>
                <c:pt idx="10">
                  <c:v>2.17772E-2</c:v>
                </c:pt>
                <c:pt idx="11">
                  <c:v>2.1523500000000001E-2</c:v>
                </c:pt>
                <c:pt idx="12">
                  <c:v>2.4341100000000001E-2</c:v>
                </c:pt>
                <c:pt idx="13">
                  <c:v>2.1051899999999998E-2</c:v>
                </c:pt>
                <c:pt idx="14">
                  <c:v>1.5360800000000001E-2</c:v>
                </c:pt>
                <c:pt idx="15">
                  <c:v>2.0628400000000002E-2</c:v>
                </c:pt>
                <c:pt idx="16">
                  <c:v>2.0434600000000001E-2</c:v>
                </c:pt>
                <c:pt idx="17">
                  <c:v>1.61583E-2</c:v>
                </c:pt>
                <c:pt idx="18">
                  <c:v>2.0083E-2</c:v>
                </c:pt>
                <c:pt idx="19">
                  <c:v>1.9925200000000001E-2</c:v>
                </c:pt>
                <c:pt idx="20">
                  <c:v>1.9779399999999999E-2</c:v>
                </c:pt>
                <c:pt idx="21">
                  <c:v>2.4843199999999999E-2</c:v>
                </c:pt>
                <c:pt idx="22">
                  <c:v>1.9971699999999998E-2</c:v>
                </c:pt>
                <c:pt idx="23">
                  <c:v>1.9413799999999998E-2</c:v>
                </c:pt>
                <c:pt idx="24">
                  <c:v>1.93159E-2</c:v>
                </c:pt>
                <c:pt idx="25">
                  <c:v>1.9230000000000001E-2</c:v>
                </c:pt>
                <c:pt idx="26">
                  <c:v>1.9156099999999999E-2</c:v>
                </c:pt>
                <c:pt idx="27">
                  <c:v>1.9094199999999999E-2</c:v>
                </c:pt>
                <c:pt idx="28">
                  <c:v>1.90443E-2</c:v>
                </c:pt>
                <c:pt idx="29">
                  <c:v>2.2457899999999999E-2</c:v>
                </c:pt>
                <c:pt idx="30">
                  <c:v>1.8980400000000001E-2</c:v>
                </c:pt>
                <c:pt idx="31">
                  <c:v>2.03711E-2</c:v>
                </c:pt>
                <c:pt idx="32">
                  <c:v>1.8964399999999999E-2</c:v>
                </c:pt>
                <c:pt idx="33">
                  <c:v>1.8974399999999999E-2</c:v>
                </c:pt>
                <c:pt idx="34">
                  <c:v>1.8996300000000001E-2</c:v>
                </c:pt>
                <c:pt idx="35">
                  <c:v>1.90303E-2</c:v>
                </c:pt>
                <c:pt idx="36">
                  <c:v>1.9076200000000001E-2</c:v>
                </c:pt>
                <c:pt idx="37">
                  <c:v>1.9134200000000001E-2</c:v>
                </c:pt>
                <c:pt idx="38">
                  <c:v>1.9204100000000002E-2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16">
                  <c:v>0.13856099999999999</c:v>
                </c:pt>
                <c:pt idx="17">
                  <c:v>0.138576</c:v>
                </c:pt>
                <c:pt idx="19">
                  <c:v>0.13863600000000001</c:v>
                </c:pt>
                <c:pt idx="20">
                  <c:v>0.138681</c:v>
                </c:pt>
                <c:pt idx="21">
                  <c:v>0.138736</c:v>
                </c:pt>
                <c:pt idx="22">
                  <c:v>0.13880100000000001</c:v>
                </c:pt>
                <c:pt idx="24">
                  <c:v>0.138961</c:v>
                </c:pt>
                <c:pt idx="25">
                  <c:v>0.13905600000000001</c:v>
                </c:pt>
                <c:pt idx="26">
                  <c:v>0.13916100000000001</c:v>
                </c:pt>
                <c:pt idx="27">
                  <c:v>0.13927600000000001</c:v>
                </c:pt>
                <c:pt idx="28">
                  <c:v>0.139401</c:v>
                </c:pt>
                <c:pt idx="29">
                  <c:v>0.13953599999999999</c:v>
                </c:pt>
                <c:pt idx="30">
                  <c:v>0.139681</c:v>
                </c:pt>
                <c:pt idx="31">
                  <c:v>0.13983599999999999</c:v>
                </c:pt>
                <c:pt idx="33">
                  <c:v>0.140176</c:v>
                </c:pt>
                <c:pt idx="34">
                  <c:v>0.14036100000000001</c:v>
                </c:pt>
                <c:pt idx="35">
                  <c:v>0.14055599999999999</c:v>
                </c:pt>
                <c:pt idx="36">
                  <c:v>0.140761</c:v>
                </c:pt>
                <c:pt idx="37">
                  <c:v>0.14097599999999999</c:v>
                </c:pt>
                <c:pt idx="38">
                  <c:v>0.14120099999999999</c:v>
                </c:pt>
                <c:pt idx="39">
                  <c:v>0.14143600000000001</c:v>
                </c:pt>
                <c:pt idx="40">
                  <c:v>0.141681</c:v>
                </c:pt>
                <c:pt idx="41">
                  <c:v>0.14193600000000001</c:v>
                </c:pt>
                <c:pt idx="42">
                  <c:v>0.14220099999999999</c:v>
                </c:pt>
                <c:pt idx="43">
                  <c:v>0.14247599999999999</c:v>
                </c:pt>
                <c:pt idx="44">
                  <c:v>0.142761</c:v>
                </c:pt>
                <c:pt idx="46">
                  <c:v>0.14336099999999999</c:v>
                </c:pt>
                <c:pt idx="47">
                  <c:v>0.143676</c:v>
                </c:pt>
                <c:pt idx="48">
                  <c:v>0.14400099999999999</c:v>
                </c:pt>
                <c:pt idx="49">
                  <c:v>0.14433599999999999</c:v>
                </c:pt>
                <c:pt idx="50">
                  <c:v>0.144681</c:v>
                </c:pt>
                <c:pt idx="51">
                  <c:v>0.145036</c:v>
                </c:pt>
                <c:pt idx="53">
                  <c:v>0.14577599999999999</c:v>
                </c:pt>
                <c:pt idx="54">
                  <c:v>0.14616100000000001</c:v>
                </c:pt>
                <c:pt idx="55">
                  <c:v>0.14655499999999999</c:v>
                </c:pt>
                <c:pt idx="57">
                  <c:v>0.14737500000000001</c:v>
                </c:pt>
                <c:pt idx="58">
                  <c:v>0.14779999999999999</c:v>
                </c:pt>
                <c:pt idx="59">
                  <c:v>0.14823500000000001</c:v>
                </c:pt>
                <c:pt idx="60">
                  <c:v>0.14868000000000001</c:v>
                </c:pt>
                <c:pt idx="61">
                  <c:v>0.14913499999999999</c:v>
                </c:pt>
                <c:pt idx="62">
                  <c:v>0.14960000000000001</c:v>
                </c:pt>
                <c:pt idx="63">
                  <c:v>0.15007499999999999</c:v>
                </c:pt>
                <c:pt idx="64">
                  <c:v>0.15056</c:v>
                </c:pt>
                <c:pt idx="65">
                  <c:v>0.15105499999999999</c:v>
                </c:pt>
                <c:pt idx="66">
                  <c:v>0.15156</c:v>
                </c:pt>
                <c:pt idx="67">
                  <c:v>0.15207499999999999</c:v>
                </c:pt>
                <c:pt idx="68">
                  <c:v>0.15260000000000001</c:v>
                </c:pt>
                <c:pt idx="69">
                  <c:v>0.15313499999999999</c:v>
                </c:pt>
                <c:pt idx="70">
                  <c:v>0.15368000000000001</c:v>
                </c:pt>
                <c:pt idx="71">
                  <c:v>0.15423500000000001</c:v>
                </c:pt>
                <c:pt idx="73">
                  <c:v>0.15537500000000001</c:v>
                </c:pt>
                <c:pt idx="74">
                  <c:v>0.15126600000000001</c:v>
                </c:pt>
                <c:pt idx="75">
                  <c:v>0.156555</c:v>
                </c:pt>
                <c:pt idx="76">
                  <c:v>0.15715999999999999</c:v>
                </c:pt>
                <c:pt idx="78">
                  <c:v>0.15840000000000001</c:v>
                </c:pt>
                <c:pt idx="79">
                  <c:v>0.15903500000000001</c:v>
                </c:pt>
                <c:pt idx="80">
                  <c:v>0.15967999999999999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16">
                  <c:v>301</c:v>
                </c:pt>
                <c:pt idx="17">
                  <c:v>302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19. Temperature vs Ø for MgSO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17013425925925926"/>
          <c:y val="0.89370370370370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graph'!$D$3:$D$389</c:f>
              <c:numCache>
                <c:formatCode>General</c:formatCode>
                <c:ptCount val="387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'Comparision graph'!$E$3:$E$389</c:f>
              <c:numCache>
                <c:formatCode>General</c:formatCode>
                <c:ptCount val="38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inorUnit val="2.5000000000000005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10949074074073"/>
          <c:y val="0.11716041666666668"/>
          <c:w val="0.33563495370370372"/>
          <c:h val="0.1140707067973891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53</xdr:col>
      <xdr:colOff>13936</xdr:colOff>
      <xdr:row>5</xdr:row>
      <xdr:rowOff>334072</xdr:rowOff>
    </xdr:from>
    <xdr:to>
      <xdr:col>60</xdr:col>
      <xdr:colOff>66736</xdr:colOff>
      <xdr:row>28</xdr:row>
      <xdr:rowOff>104932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12</xdr:col>
      <xdr:colOff>7620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12</xdr:row>
      <xdr:rowOff>106680</xdr:rowOff>
    </xdr:from>
    <xdr:to>
      <xdr:col>12</xdr:col>
      <xdr:colOff>381000</xdr:colOff>
      <xdr:row>12</xdr:row>
      <xdr:rowOff>152399</xdr:rowOff>
    </xdr:to>
    <xdr:sp macro="" textlink="">
      <xdr:nvSpPr>
        <xdr:cNvPr id="10" name="Arc 9">
          <a:extLst>
            <a:ext uri="{FF2B5EF4-FFF2-40B4-BE49-F238E27FC236}">
              <a16:creationId xmlns:a16="http://schemas.microsoft.com/office/drawing/2014/main" id="{52B2A7D6-DBD1-0923-B9B9-0D2FF18895A8}"/>
            </a:ext>
          </a:extLst>
        </xdr:cNvPr>
        <xdr:cNvSpPr/>
      </xdr:nvSpPr>
      <xdr:spPr>
        <a:xfrm>
          <a:off x="8511540" y="2301240"/>
          <a:ext cx="137160" cy="45719"/>
        </a:xfrm>
        <a:prstGeom prst="arc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zoomScaleNormal="100" workbookViewId="0">
      <selection activeCell="E14" sqref="E14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5" style="1" customWidth="1"/>
    <col min="7" max="7" width="17.81640625" style="1" customWidth="1"/>
    <col min="9" max="9" width="13.08984375" style="1" customWidth="1"/>
    <col min="10" max="10" width="15" style="1" customWidth="1"/>
    <col min="11" max="11" width="18.36328125" style="1" customWidth="1"/>
    <col min="12" max="12" width="22.36328125" style="1" customWidth="1"/>
  </cols>
  <sheetData>
    <row r="1" spans="1:12" x14ac:dyDescent="0.35">
      <c r="A1" s="1" t="s">
        <v>3</v>
      </c>
      <c r="E1" s="1" t="s">
        <v>4</v>
      </c>
      <c r="I1" s="1" t="s">
        <v>5</v>
      </c>
    </row>
    <row r="2" spans="1:12" x14ac:dyDescent="0.35">
      <c r="A2" s="2" t="s">
        <v>6</v>
      </c>
      <c r="E2" s="2" t="s">
        <v>7</v>
      </c>
      <c r="I2" s="2" t="s">
        <v>8</v>
      </c>
    </row>
    <row r="3" spans="1:12" s="4" customFormat="1" ht="29" x14ac:dyDescent="0.35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5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5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5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5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5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5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5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5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5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5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5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5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5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5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5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5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5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5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5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5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5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5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5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5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5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5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5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5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5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5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5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5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5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5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5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5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5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5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5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5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5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5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5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5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5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5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5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5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5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5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5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5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X72"/>
  <sheetViews>
    <sheetView tabSelected="1" topLeftCell="AY10" zoomScaleNormal="100" workbookViewId="0">
      <selection activeCell="BJ25" sqref="BJ25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9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9"/>
    <col min="19" max="19" width="9.08984375" customWidth="1"/>
    <col min="21" max="21" width="14.1796875" customWidth="1"/>
    <col min="22" max="22" width="8.90625" style="9"/>
    <col min="25" max="25" width="8.9062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9"/>
    <col min="40" max="42" width="21.54296875" style="1" customWidth="1"/>
    <col min="44" max="44" width="13.453125" style="1" customWidth="1"/>
  </cols>
  <sheetData>
    <row r="1" spans="1:50" ht="23.5" x14ac:dyDescent="0.55000000000000004">
      <c r="B1" s="6" t="s">
        <v>37</v>
      </c>
      <c r="C1" s="6"/>
      <c r="D1" s="6"/>
      <c r="E1" s="7"/>
      <c r="F1" s="6"/>
      <c r="G1" s="6"/>
      <c r="H1" t="s">
        <v>46</v>
      </c>
      <c r="R1"/>
      <c r="V1"/>
      <c r="Y1"/>
      <c r="AD1"/>
      <c r="AG1"/>
      <c r="AL1"/>
    </row>
    <row r="2" spans="1:50" x14ac:dyDescent="0.35">
      <c r="H2"/>
      <c r="K2" s="8" t="s">
        <v>11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8" t="s">
        <v>12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13</v>
      </c>
      <c r="B6" t="s">
        <v>1</v>
      </c>
      <c r="C6" t="s">
        <v>14</v>
      </c>
      <c r="D6" t="s">
        <v>15</v>
      </c>
      <c r="E6" s="1" t="s">
        <v>16</v>
      </c>
      <c r="F6" s="1" t="s">
        <v>17</v>
      </c>
      <c r="G6" s="1" t="s">
        <v>18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19</v>
      </c>
      <c r="AO6" s="3" t="s">
        <v>20</v>
      </c>
      <c r="AP6" s="3" t="s">
        <v>21</v>
      </c>
      <c r="AQ6" s="12" t="s">
        <v>22</v>
      </c>
      <c r="AR6" s="13" t="s">
        <v>23</v>
      </c>
      <c r="AT6" t="s">
        <v>24</v>
      </c>
    </row>
    <row r="7" spans="1:50" x14ac:dyDescent="0.35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 + (($AF$21+($AF$22*F7)+($AF$23*G7))*AB7*AB7)</f>
        <v>-254.32848054751614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-3.5975779722404615E-2</v>
      </c>
      <c r="AH7">
        <f>($AF$12+($AF$13*F7)+($AF$14*G7)) + (2*($AF$15 + ($AF$16*F7) + ($AF$17*G7))*AA7) + (3*($AF$18 + ($AF$19*F7)+($AF$20*G7))*AB7) + (4*($AF$21+($AF$22*F7)+($AF$23*G7))*AA7*AB7)</f>
        <v>-555.91069131102506</v>
      </c>
      <c r="AI7">
        <f>AB7</f>
        <v>1.4145399541945231E-4</v>
      </c>
      <c r="AJ7">
        <f>1-AA7</f>
        <v>0.98810655662058067</v>
      </c>
      <c r="AK7">
        <f>AH7*AI7*AJ7</f>
        <v>-7.7700538085613002E-2</v>
      </c>
      <c r="AM7">
        <f t="shared" ref="AM7:AM60" si="1">(Q7-U7)+X7-AC7-AK7</f>
        <v>-3.298074997891542</v>
      </c>
      <c r="AN7" s="1">
        <f>-AR7*A7*18*$L$2</f>
        <v>-2.1618000000000004</v>
      </c>
      <c r="AO7" s="1">
        <f>(AN7-AM7)^2</f>
        <v>1.291120870833423</v>
      </c>
      <c r="AP7" s="1">
        <f>STDEV(AO7:AO60)</f>
        <v>3.1441794671145233</v>
      </c>
      <c r="AQ7">
        <f>-AM7/(A7*18*$L$2)</f>
        <v>0.91613194385876162</v>
      </c>
      <c r="AR7" s="1">
        <v>0.60050000000000003</v>
      </c>
    </row>
    <row r="8" spans="1:50" x14ac:dyDescent="0.35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 + (($AF$21+($AF$22*F8)+($AF$23*G8))*AB8*AB8)</f>
        <v>-269.92614821702108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-3.8182132133480907E-2</v>
      </c>
      <c r="AH8">
        <f t="shared" ref="AH8:AH60" si="21">($AF$12+($AF$13*F8)+($AF$14*G8)) + (2*($AF$15 + ($AF$16*F8) + ($AF$17*G8))*AA8) + (3*($AF$18 + ($AF$19*F8)+($AF$20*G8))*AB8) + (4*($AF$21+($AF$22*F8)+($AF$23*G8))*AA8*AB8)</f>
        <v>-578.3246027943942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-8.0833366811669458E-2</v>
      </c>
      <c r="AM8">
        <f t="shared" si="1"/>
        <v>-3.292735816754409</v>
      </c>
      <c r="AN8" s="1">
        <f t="shared" ref="AN8:AN60" si="25">-AR8*A8*18*$L$2</f>
        <v>-2.1438000000000001</v>
      </c>
      <c r="AO8" s="1">
        <f t="shared" ref="AO8:AO60" si="26">(AN8-AM8)^2</f>
        <v>1.3200535110211205</v>
      </c>
      <c r="AQ8">
        <f t="shared" ref="AQ8:AQ60" si="27">-AM8/(A8*18*$L$2)</f>
        <v>0.91464883798733576</v>
      </c>
      <c r="AR8" s="1">
        <v>0.59550000000000003</v>
      </c>
      <c r="AW8">
        <v>0</v>
      </c>
      <c r="AX8">
        <v>0</v>
      </c>
    </row>
    <row r="9" spans="1:50" x14ac:dyDescent="0.35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-284.26717335642837</v>
      </c>
      <c r="AA9">
        <f t="shared" si="0"/>
        <v>1.1893443379419281E-2</v>
      </c>
      <c r="AB9">
        <f t="shared" si="19"/>
        <v>1.4145399541945231E-4</v>
      </c>
      <c r="AC9">
        <f t="shared" si="20"/>
        <v>-4.0210727437860874E-2</v>
      </c>
      <c r="AE9" s="14" t="s">
        <v>25</v>
      </c>
      <c r="AF9">
        <v>735.25022466268138</v>
      </c>
      <c r="AH9">
        <f t="shared" si="21"/>
        <v>-598.93270666187414</v>
      </c>
      <c r="AI9">
        <f t="shared" si="22"/>
        <v>1.4145399541945231E-4</v>
      </c>
      <c r="AJ9">
        <f t="shared" si="23"/>
        <v>0.98810655662058067</v>
      </c>
      <c r="AK9">
        <f t="shared" si="24"/>
        <v>-8.3713794881241366E-2</v>
      </c>
      <c r="AM9">
        <f t="shared" si="1"/>
        <v>-3.2878267933804577</v>
      </c>
      <c r="AN9" s="1">
        <f t="shared" si="25"/>
        <v>-2.0822400000000001</v>
      </c>
      <c r="AO9" s="1">
        <f t="shared" si="26"/>
        <v>1.4534395163733742</v>
      </c>
      <c r="AQ9">
        <f t="shared" si="27"/>
        <v>0.91328522038346049</v>
      </c>
      <c r="AR9" s="1">
        <v>0.57840000000000003</v>
      </c>
      <c r="AW9">
        <f>AW8+0.1</f>
        <v>0.1</v>
      </c>
      <c r="AX9">
        <f>AX8+0.1</f>
        <v>0.1</v>
      </c>
    </row>
    <row r="10" spans="1:50" x14ac:dyDescent="0.35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-297.53903097770041</v>
      </c>
      <c r="AA10">
        <f t="shared" si="0"/>
        <v>1.1893443379419281E-2</v>
      </c>
      <c r="AB10">
        <f t="shared" si="19"/>
        <v>1.4145399541945231E-4</v>
      </c>
      <c r="AC10">
        <f t="shared" si="20"/>
        <v>-4.2088084725027911E-2</v>
      </c>
      <c r="AE10" s="14" t="s">
        <v>26</v>
      </c>
      <c r="AF10">
        <v>-0.7917061361711939</v>
      </c>
      <c r="AH10">
        <f t="shared" si="21"/>
        <v>-618.00440733859591</v>
      </c>
      <c r="AI10">
        <f t="shared" si="22"/>
        <v>1.4145399541945231E-4</v>
      </c>
      <c r="AJ10">
        <f t="shared" si="23"/>
        <v>0.98810655662058067</v>
      </c>
      <c r="AK10">
        <f t="shared" si="24"/>
        <v>-8.637947738735445E-2</v>
      </c>
      <c r="AM10">
        <f t="shared" si="1"/>
        <v>-3.2832837535871771</v>
      </c>
      <c r="AN10" s="1">
        <f t="shared" si="25"/>
        <v>-2.0005199999999999</v>
      </c>
      <c r="AO10" s="1">
        <f t="shared" si="26"/>
        <v>1.6454828475170642</v>
      </c>
      <c r="AQ10">
        <f t="shared" si="27"/>
        <v>0.91202326488532692</v>
      </c>
      <c r="AR10" s="1">
        <v>0.55569999999999997</v>
      </c>
      <c r="AW10">
        <f t="shared" ref="AW10:AX27" si="29">AW9+0.1</f>
        <v>0.2</v>
      </c>
      <c r="AX10">
        <f t="shared" si="29"/>
        <v>0.2</v>
      </c>
    </row>
    <row r="11" spans="1:50" x14ac:dyDescent="0.35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-309.89013936826063</v>
      </c>
      <c r="AA11">
        <f t="shared" si="0"/>
        <v>1.1893443379419281E-2</v>
      </c>
      <c r="AB11">
        <f t="shared" si="19"/>
        <v>1.4145399541945231E-4</v>
      </c>
      <c r="AC11">
        <f t="shared" si="20"/>
        <v>-4.3835198354731375E-2</v>
      </c>
      <c r="AE11" s="14" t="s">
        <v>27</v>
      </c>
      <c r="AF11">
        <v>-175.54028345048386</v>
      </c>
      <c r="AH11">
        <f t="shared" si="21"/>
        <v>-635.75298395271523</v>
      </c>
      <c r="AI11">
        <f t="shared" si="22"/>
        <v>1.4145399541945231E-4</v>
      </c>
      <c r="AJ11">
        <f t="shared" si="23"/>
        <v>0.98810655662058067</v>
      </c>
      <c r="AK11">
        <f t="shared" si="24"/>
        <v>-8.8860224699334509E-2</v>
      </c>
      <c r="AM11">
        <f t="shared" si="1"/>
        <v>-3.2790558926454936</v>
      </c>
      <c r="AN11" s="1">
        <f t="shared" si="25"/>
        <v>-1.9072800000000003</v>
      </c>
      <c r="AO11" s="1">
        <f t="shared" si="26"/>
        <v>1.8817690996433398</v>
      </c>
      <c r="AQ11">
        <f t="shared" si="27"/>
        <v>0.91084885906819268</v>
      </c>
      <c r="AR11" s="1">
        <v>0.52980000000000005</v>
      </c>
      <c r="AW11">
        <f t="shared" si="29"/>
        <v>0.30000000000000004</v>
      </c>
      <c r="AX11">
        <f t="shared" si="29"/>
        <v>0.30000000000000004</v>
      </c>
    </row>
    <row r="12" spans="1:50" x14ac:dyDescent="0.35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-321.44000810156246</v>
      </c>
      <c r="AA12">
        <f t="shared" si="0"/>
        <v>1.1893443379419281E-2</v>
      </c>
      <c r="AB12">
        <f t="shared" si="19"/>
        <v>1.4145399541945231E-4</v>
      </c>
      <c r="AC12">
        <f t="shared" si="20"/>
        <v>-4.546897343362713E-2</v>
      </c>
      <c r="AE12" s="14" t="s">
        <v>28</v>
      </c>
      <c r="AF12">
        <v>735.24999168614602</v>
      </c>
      <c r="AH12">
        <f t="shared" si="21"/>
        <v>-652.35017327733453</v>
      </c>
      <c r="AI12">
        <f t="shared" si="22"/>
        <v>1.4145399541945231E-4</v>
      </c>
      <c r="AJ12">
        <f t="shared" si="23"/>
        <v>0.98810655662058067</v>
      </c>
      <c r="AK12">
        <f t="shared" si="24"/>
        <v>-9.1180040744229016E-2</v>
      </c>
      <c r="AM12">
        <f t="shared" si="1"/>
        <v>-3.2751023015217036</v>
      </c>
      <c r="AN12" s="1">
        <f t="shared" si="25"/>
        <v>-1.8046800000000001</v>
      </c>
      <c r="AO12" s="1">
        <f t="shared" si="26"/>
        <v>2.1621417448123834</v>
      </c>
      <c r="AQ12">
        <f t="shared" si="27"/>
        <v>0.90975063931158429</v>
      </c>
      <c r="AR12" s="1">
        <v>0.50129999999999997</v>
      </c>
      <c r="AW12">
        <f t="shared" si="29"/>
        <v>0.4</v>
      </c>
      <c r="AX12">
        <f t="shared" si="29"/>
        <v>0.4</v>
      </c>
    </row>
    <row r="13" spans="1:50" x14ac:dyDescent="0.35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-332.28629021438121</v>
      </c>
      <c r="AA13">
        <f t="shared" si="0"/>
        <v>1.1893443379419281E-2</v>
      </c>
      <c r="AB13">
        <f t="shared" si="19"/>
        <v>1.4145399541945231E-4</v>
      </c>
      <c r="AC13">
        <f t="shared" si="20"/>
        <v>-4.7003223373931882E-2</v>
      </c>
      <c r="AE13" s="14" t="s">
        <v>29</v>
      </c>
      <c r="AF13">
        <v>-0.79130232386975663</v>
      </c>
      <c r="AH13">
        <f t="shared" si="21"/>
        <v>-667.93630387001656</v>
      </c>
      <c r="AI13">
        <f t="shared" si="22"/>
        <v>1.4145399541945231E-4</v>
      </c>
      <c r="AJ13">
        <f t="shared" si="23"/>
        <v>0.98810655662058067</v>
      </c>
      <c r="AK13">
        <f t="shared" si="24"/>
        <v>-9.335853947190767E-2</v>
      </c>
      <c r="AM13">
        <f t="shared" si="1"/>
        <v>-3.2713895528537198</v>
      </c>
      <c r="AN13" s="1">
        <f t="shared" si="25"/>
        <v>-1.6923600000000001</v>
      </c>
      <c r="AO13" s="1">
        <f t="shared" si="26"/>
        <v>2.4933343287854179</v>
      </c>
      <c r="AQ13">
        <f t="shared" si="27"/>
        <v>0.90871932023714441</v>
      </c>
      <c r="AR13" s="1">
        <v>0.47010000000000002</v>
      </c>
      <c r="AW13">
        <f t="shared" si="29"/>
        <v>0.5</v>
      </c>
      <c r="AX13">
        <f t="shared" si="29"/>
        <v>0.5</v>
      </c>
    </row>
    <row r="14" spans="1:50" x14ac:dyDescent="0.35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-305.26386395924158</v>
      </c>
      <c r="AA14">
        <f t="shared" si="0"/>
        <v>5.6766614820271594E-2</v>
      </c>
      <c r="AB14">
        <f t="shared" si="19"/>
        <v>3.2224485581530786E-3</v>
      </c>
      <c r="AC14">
        <f t="shared" si="20"/>
        <v>-0.9836970982716956</v>
      </c>
      <c r="AE14" s="14" t="s">
        <v>30</v>
      </c>
      <c r="AF14">
        <v>-175.54276820890036</v>
      </c>
      <c r="AH14">
        <f t="shared" si="21"/>
        <v>-1719.8883894676733</v>
      </c>
      <c r="AI14">
        <f t="shared" si="22"/>
        <v>3.2224485581530786E-3</v>
      </c>
      <c r="AJ14">
        <f t="shared" si="23"/>
        <v>0.94323338517972843</v>
      </c>
      <c r="AK14">
        <f t="shared" si="24"/>
        <v>-5.2276369842039765</v>
      </c>
      <c r="AM14">
        <f t="shared" si="1"/>
        <v>-8.0503616154691784</v>
      </c>
      <c r="AN14" s="1">
        <f t="shared" si="25"/>
        <v>-9.3024000000000004</v>
      </c>
      <c r="AO14" s="1">
        <f t="shared" si="26"/>
        <v>1.5676001163385507</v>
      </c>
      <c r="AQ14">
        <f t="shared" si="27"/>
        <v>0.4472423119705099</v>
      </c>
      <c r="AR14" s="1">
        <v>0.51680000000000004</v>
      </c>
      <c r="AW14">
        <f t="shared" si="29"/>
        <v>0.6</v>
      </c>
      <c r="AX14">
        <f t="shared" si="29"/>
        <v>0.6</v>
      </c>
    </row>
    <row r="15" spans="1:50" x14ac:dyDescent="0.35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-322.44400196976551</v>
      </c>
      <c r="AA15">
        <f t="shared" si="0"/>
        <v>5.6766614820271594E-2</v>
      </c>
      <c r="AB15">
        <f t="shared" si="19"/>
        <v>3.2224485581530786E-3</v>
      </c>
      <c r="AC15">
        <f t="shared" si="20"/>
        <v>-1.0390592092325792</v>
      </c>
      <c r="AE15" s="14" t="s">
        <v>31</v>
      </c>
      <c r="AF15">
        <v>6263.2042007949685</v>
      </c>
      <c r="AH15">
        <f t="shared" si="21"/>
        <v>-1767.7670838091353</v>
      </c>
      <c r="AI15">
        <f t="shared" si="22"/>
        <v>3.2224485581530786E-3</v>
      </c>
      <c r="AJ15">
        <f t="shared" si="23"/>
        <v>0.94323338517972843</v>
      </c>
      <c r="AK15">
        <f t="shared" si="24"/>
        <v>-5.3731652840794659</v>
      </c>
      <c r="AM15">
        <f t="shared" si="1"/>
        <v>-7.8494712046328061</v>
      </c>
      <c r="AN15" s="1">
        <f t="shared" si="25"/>
        <v>-9.4391999999999996</v>
      </c>
      <c r="AO15" s="1">
        <f t="shared" si="26"/>
        <v>2.5272376428196281</v>
      </c>
      <c r="AQ15">
        <f t="shared" si="27"/>
        <v>0.43608173359071145</v>
      </c>
      <c r="AR15" s="1">
        <v>0.52439999999999998</v>
      </c>
      <c r="AW15">
        <f t="shared" si="29"/>
        <v>0.7</v>
      </c>
      <c r="AX15">
        <f t="shared" si="29"/>
        <v>0.7</v>
      </c>
    </row>
    <row r="16" spans="1:50" x14ac:dyDescent="0.35">
      <c r="A16" s="1">
        <v>0.5</v>
      </c>
      <c r="B16" s="1">
        <f t="shared" ref="B16:B20" si="30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-338.2400031478187</v>
      </c>
      <c r="AA16">
        <f t="shared" si="0"/>
        <v>5.6766614820271594E-2</v>
      </c>
      <c r="AB16">
        <f t="shared" si="19"/>
        <v>3.2224485581530786E-3</v>
      </c>
      <c r="AC16">
        <f t="shared" si="20"/>
        <v>-1.0899610104533812</v>
      </c>
      <c r="AE16" s="14" t="s">
        <v>32</v>
      </c>
      <c r="AF16">
        <v>-1.7896002892585212</v>
      </c>
      <c r="AH16">
        <f t="shared" si="21"/>
        <v>-1811.788347603966</v>
      </c>
      <c r="AI16">
        <f t="shared" si="22"/>
        <v>3.2224485581530786E-3</v>
      </c>
      <c r="AJ16">
        <f t="shared" si="23"/>
        <v>0.94323338517972843</v>
      </c>
      <c r="AK16">
        <f t="shared" si="24"/>
        <v>-5.5069688425629808</v>
      </c>
      <c r="AM16">
        <f t="shared" si="1"/>
        <v>-7.6647658449284899</v>
      </c>
      <c r="AN16" s="1">
        <f t="shared" si="25"/>
        <v>-9.1206000000000014</v>
      </c>
      <c r="AO16" s="1">
        <f t="shared" si="26"/>
        <v>2.1194530870727819</v>
      </c>
      <c r="AQ16">
        <f t="shared" si="27"/>
        <v>0.42582032471824943</v>
      </c>
      <c r="AR16" s="1">
        <v>0.50670000000000004</v>
      </c>
      <c r="AW16">
        <f t="shared" si="29"/>
        <v>0.79999999999999993</v>
      </c>
      <c r="AX16">
        <f t="shared" si="29"/>
        <v>0.79999999999999993</v>
      </c>
    </row>
    <row r="17" spans="1:50" x14ac:dyDescent="0.35">
      <c r="A17" s="1">
        <v>0.5</v>
      </c>
      <c r="B17" s="1">
        <f t="shared" si="30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-352.85836315257967</v>
      </c>
      <c r="AA17">
        <f t="shared" si="0"/>
        <v>5.6766614820271594E-2</v>
      </c>
      <c r="AB17">
        <f t="shared" si="19"/>
        <v>3.2224485581530786E-3</v>
      </c>
      <c r="AC17">
        <f t="shared" si="20"/>
        <v>-1.1370679235732857</v>
      </c>
      <c r="AE17" s="14" t="s">
        <v>33</v>
      </c>
      <c r="AF17">
        <v>-3417.8920746892913</v>
      </c>
      <c r="AH17">
        <f t="shared" si="21"/>
        <v>-1852.5276647841958</v>
      </c>
      <c r="AI17">
        <f t="shared" si="22"/>
        <v>3.2224485581530786E-3</v>
      </c>
      <c r="AJ17">
        <f t="shared" si="23"/>
        <v>0.94323338517972843</v>
      </c>
      <c r="AK17">
        <f t="shared" si="24"/>
        <v>-5.6307968551868139</v>
      </c>
      <c r="AM17">
        <f t="shared" si="1"/>
        <v>-7.4938309191847523</v>
      </c>
      <c r="AN17" s="1">
        <f t="shared" si="25"/>
        <v>-8.6021999999999998</v>
      </c>
      <c r="AO17" s="1">
        <f t="shared" si="26"/>
        <v>1.2284820193072368</v>
      </c>
      <c r="AQ17">
        <f t="shared" si="27"/>
        <v>0.41632393995470846</v>
      </c>
      <c r="AR17" s="1">
        <v>0.47789999999999999</v>
      </c>
      <c r="AW17">
        <f t="shared" si="29"/>
        <v>0.89999999999999991</v>
      </c>
      <c r="AX17">
        <f t="shared" si="29"/>
        <v>0.89999999999999991</v>
      </c>
    </row>
    <row r="18" spans="1:50" x14ac:dyDescent="0.35">
      <c r="A18" s="1">
        <v>0.5</v>
      </c>
      <c r="B18" s="1">
        <f t="shared" si="30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-366.46255831718918</v>
      </c>
      <c r="AA18">
        <f t="shared" si="0"/>
        <v>5.6766614820271594E-2</v>
      </c>
      <c r="AB18">
        <f t="shared" si="19"/>
        <v>3.2224485581530786E-3</v>
      </c>
      <c r="AC18">
        <f t="shared" si="20"/>
        <v>-1.1809067426663147</v>
      </c>
      <c r="AE18" s="14" t="s">
        <v>34</v>
      </c>
      <c r="AF18">
        <v>-10121.378745606624</v>
      </c>
      <c r="AH18">
        <f t="shared" si="21"/>
        <v>-1890.4406276572797</v>
      </c>
      <c r="AI18">
        <f t="shared" si="22"/>
        <v>3.2224485581530786E-3</v>
      </c>
      <c r="AJ18">
        <f t="shared" si="23"/>
        <v>0.94323338517972843</v>
      </c>
      <c r="AK18">
        <f t="shared" si="24"/>
        <v>-5.7460341043651919</v>
      </c>
      <c r="AM18">
        <f t="shared" si="1"/>
        <v>-7.3347548509133453</v>
      </c>
      <c r="AN18" s="1">
        <f t="shared" si="25"/>
        <v>-7.9704000000000006</v>
      </c>
      <c r="AO18" s="1">
        <f t="shared" si="26"/>
        <v>0.40404475555739622</v>
      </c>
      <c r="AQ18">
        <f t="shared" si="27"/>
        <v>0.40748638060629694</v>
      </c>
      <c r="AR18" s="1">
        <v>0.44280000000000003</v>
      </c>
      <c r="AW18">
        <f t="shared" si="29"/>
        <v>0.99999999999999989</v>
      </c>
      <c r="AX18">
        <f t="shared" si="29"/>
        <v>0.99999999999999989</v>
      </c>
    </row>
    <row r="19" spans="1:50" x14ac:dyDescent="0.35">
      <c r="A19" s="1">
        <v>0.5</v>
      </c>
      <c r="B19" s="1">
        <f t="shared" si="30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-379.18422325805199</v>
      </c>
      <c r="AA19">
        <f t="shared" si="0"/>
        <v>5.6766614820271594E-2</v>
      </c>
      <c r="AB19">
        <f t="shared" si="19"/>
        <v>3.2224485581530786E-3</v>
      </c>
      <c r="AC19">
        <f t="shared" si="20"/>
        <v>-1.2219016535123046</v>
      </c>
      <c r="AE19" s="14" t="s">
        <v>35</v>
      </c>
      <c r="AF19">
        <v>-1.1853686426104284</v>
      </c>
      <c r="AH19">
        <f t="shared" si="21"/>
        <v>-1925.8940882612906</v>
      </c>
      <c r="AI19">
        <f t="shared" si="22"/>
        <v>3.2224485581530786E-3</v>
      </c>
      <c r="AJ19">
        <f t="shared" si="23"/>
        <v>0.94323338517972843</v>
      </c>
      <c r="AK19">
        <f t="shared" si="24"/>
        <v>-5.8537956445945021</v>
      </c>
      <c r="AM19">
        <f t="shared" si="1"/>
        <v>-7.185998399838045</v>
      </c>
      <c r="AN19" s="1">
        <f t="shared" si="25"/>
        <v>-7.2630000000000008</v>
      </c>
      <c r="AO19" s="1">
        <f t="shared" si="26"/>
        <v>5.9292464275017094E-3</v>
      </c>
      <c r="AQ19">
        <f t="shared" si="27"/>
        <v>0.39922213332433582</v>
      </c>
      <c r="AR19" s="1">
        <v>0.40350000000000003</v>
      </c>
      <c r="AW19">
        <f t="shared" si="29"/>
        <v>1.0999999999999999</v>
      </c>
      <c r="AX19">
        <f t="shared" si="29"/>
        <v>1.0999999999999999</v>
      </c>
    </row>
    <row r="20" spans="1:50" x14ac:dyDescent="0.35">
      <c r="A20" s="1">
        <v>0.5</v>
      </c>
      <c r="B20" s="1">
        <f t="shared" si="30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-391.1309185515326</v>
      </c>
      <c r="AA20">
        <f t="shared" si="0"/>
        <v>5.6766614820271594E-2</v>
      </c>
      <c r="AB20">
        <f t="shared" si="19"/>
        <v>3.2224485581530786E-3</v>
      </c>
      <c r="AC20">
        <f t="shared" si="20"/>
        <v>-1.2603992645354753</v>
      </c>
      <c r="AE20" s="14" t="s">
        <v>36</v>
      </c>
      <c r="AF20">
        <v>2229.5184940723689</v>
      </c>
      <c r="AH20">
        <f t="shared" si="21"/>
        <v>-1959.1878063766826</v>
      </c>
      <c r="AI20">
        <f t="shared" si="22"/>
        <v>3.2224485581530786E-3</v>
      </c>
      <c r="AJ20">
        <f t="shared" si="23"/>
        <v>0.94323338517972843</v>
      </c>
      <c r="AK20">
        <f t="shared" si="24"/>
        <v>-5.954992602041</v>
      </c>
      <c r="AM20">
        <f t="shared" si="1"/>
        <v>-7.0463038313683759</v>
      </c>
      <c r="AN20" s="1">
        <f t="shared" si="25"/>
        <v>-6.4926000000000004</v>
      </c>
      <c r="AO20" s="1">
        <f t="shared" si="26"/>
        <v>0.30658793287201846</v>
      </c>
      <c r="AQ20">
        <f t="shared" si="27"/>
        <v>0.39146132396490979</v>
      </c>
      <c r="AR20" s="1">
        <v>0.36070000000000002</v>
      </c>
      <c r="AW20">
        <f t="shared" si="29"/>
        <v>1.2</v>
      </c>
      <c r="AX20">
        <f t="shared" si="29"/>
        <v>1.2</v>
      </c>
    </row>
    <row r="21" spans="1:50" x14ac:dyDescent="0.35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-427.428723311113</v>
      </c>
      <c r="AA21">
        <f t="shared" si="0"/>
        <v>0.10743453478595388</v>
      </c>
      <c r="AB21">
        <f t="shared" si="19"/>
        <v>1.1542179264674336E-2</v>
      </c>
      <c r="AC21">
        <f t="shared" si="20"/>
        <v>-4.9334589473277521</v>
      </c>
      <c r="AE21" s="14" t="s">
        <v>43</v>
      </c>
      <c r="AF21">
        <v>-1750.2616384092328</v>
      </c>
      <c r="AH21">
        <f t="shared" si="21"/>
        <v>-3127.9066779738396</v>
      </c>
      <c r="AI21">
        <f t="shared" si="22"/>
        <v>1.1542179264674336E-2</v>
      </c>
      <c r="AJ21">
        <f t="shared" si="23"/>
        <v>0.89256546521404612</v>
      </c>
      <c r="AK21">
        <f t="shared" si="24"/>
        <v>-32.224165674740249</v>
      </c>
      <c r="AM21">
        <f t="shared" si="1"/>
        <v>-18.015175726167982</v>
      </c>
      <c r="AN21" s="1">
        <f t="shared" si="25"/>
        <v>-18.885599999999997</v>
      </c>
      <c r="AO21" s="1">
        <f t="shared" si="26"/>
        <v>0.75763841647599017</v>
      </c>
      <c r="AQ21">
        <f t="shared" si="27"/>
        <v>0.50042154794911065</v>
      </c>
      <c r="AR21" s="1">
        <v>0.52459999999999996</v>
      </c>
      <c r="AW21">
        <f t="shared" si="29"/>
        <v>1.3</v>
      </c>
      <c r="AX21">
        <f t="shared" si="29"/>
        <v>1.3</v>
      </c>
    </row>
    <row r="22" spans="1:50" ht="13.75" customHeight="1" x14ac:dyDescent="0.35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-447.74051294666418</v>
      </c>
      <c r="AA22">
        <f t="shared" si="0"/>
        <v>0.10743453478595388</v>
      </c>
      <c r="AB22">
        <f t="shared" si="19"/>
        <v>1.1542179264674336E-2</v>
      </c>
      <c r="AC22">
        <f t="shared" si="20"/>
        <v>-5.1679012644876385</v>
      </c>
      <c r="AE22" s="14" t="s">
        <v>44</v>
      </c>
      <c r="AF22">
        <v>-0.56949270257224882</v>
      </c>
      <c r="AH22">
        <f t="shared" si="21"/>
        <v>-3203.6139918913495</v>
      </c>
      <c r="AI22">
        <f t="shared" si="22"/>
        <v>1.1542179264674336E-2</v>
      </c>
      <c r="AJ22">
        <f t="shared" si="23"/>
        <v>0.89256546521404612</v>
      </c>
      <c r="AK22">
        <f t="shared" si="24"/>
        <v>-33.004113824615267</v>
      </c>
      <c r="AM22">
        <f t="shared" si="1"/>
        <v>-17.000785259133075</v>
      </c>
      <c r="AN22" s="1">
        <f t="shared" si="25"/>
        <v>-19.0764</v>
      </c>
      <c r="AO22" s="1">
        <f t="shared" si="26"/>
        <v>4.3081765525040723</v>
      </c>
      <c r="AQ22">
        <f t="shared" si="27"/>
        <v>0.47224403497591871</v>
      </c>
      <c r="AR22" s="1">
        <v>0.52990000000000004</v>
      </c>
      <c r="AW22">
        <f t="shared" si="29"/>
        <v>1.4000000000000001</v>
      </c>
      <c r="AX22">
        <f t="shared" si="29"/>
        <v>1.4000000000000001</v>
      </c>
    </row>
    <row r="23" spans="1:50" x14ac:dyDescent="0.35">
      <c r="A23" s="1">
        <v>1</v>
      </c>
      <c r="B23" s="1">
        <f t="shared" ref="B23:B27" si="31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-466.4158585558975</v>
      </c>
      <c r="AA23">
        <f t="shared" si="0"/>
        <v>0.10743453478595388</v>
      </c>
      <c r="AB23">
        <f t="shared" si="19"/>
        <v>1.1542179264674336E-2</v>
      </c>
      <c r="AC23">
        <f t="shared" si="20"/>
        <v>-5.3834554513391577</v>
      </c>
      <c r="AE23" s="14" t="s">
        <v>45</v>
      </c>
      <c r="AF23">
        <v>-6399.4596376817881</v>
      </c>
      <c r="AH23">
        <f t="shared" si="21"/>
        <v>-3273.22180551256</v>
      </c>
      <c r="AI23">
        <f t="shared" si="22"/>
        <v>1.1542179264674336E-2</v>
      </c>
      <c r="AJ23">
        <f t="shared" si="23"/>
        <v>0.89256546521404612</v>
      </c>
      <c r="AK23">
        <f t="shared" si="24"/>
        <v>-33.721224003822819</v>
      </c>
      <c r="AM23">
        <f t="shared" si="1"/>
        <v>-16.068120893074003</v>
      </c>
      <c r="AN23" s="1">
        <f t="shared" si="25"/>
        <v>-18.18</v>
      </c>
      <c r="AO23" s="1">
        <f t="shared" si="26"/>
        <v>4.460033362270547</v>
      </c>
      <c r="AQ23">
        <f t="shared" si="27"/>
        <v>0.44633669147427785</v>
      </c>
      <c r="AR23" s="1">
        <v>0.505</v>
      </c>
      <c r="AT23">
        <f t="shared" ref="AT23:AT60" si="32">AQ23</f>
        <v>0.44633669147427785</v>
      </c>
      <c r="AU23">
        <f t="shared" ref="AU23:AU60" si="33">AR23</f>
        <v>0.505</v>
      </c>
      <c r="AW23">
        <f t="shared" si="29"/>
        <v>1.5000000000000002</v>
      </c>
    </row>
    <row r="24" spans="1:50" x14ac:dyDescent="0.35">
      <c r="A24" s="1">
        <v>1</v>
      </c>
      <c r="B24" s="1">
        <f t="shared" si="31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-483.69889713715452</v>
      </c>
      <c r="AA24">
        <f t="shared" si="0"/>
        <v>0.10743453478595388</v>
      </c>
      <c r="AB24">
        <f t="shared" si="19"/>
        <v>1.1542179264674336E-2</v>
      </c>
      <c r="AC24">
        <f t="shared" si="20"/>
        <v>-5.5829393808823093</v>
      </c>
      <c r="AH24">
        <f t="shared" si="21"/>
        <v>-3337.6400947607854</v>
      </c>
      <c r="AI24">
        <f t="shared" si="22"/>
        <v>1.1542179264674336E-2</v>
      </c>
      <c r="AJ24">
        <f t="shared" si="23"/>
        <v>0.89256546521404612</v>
      </c>
      <c r="AK24">
        <f t="shared" si="24"/>
        <v>-34.384870921371785</v>
      </c>
      <c r="AM24">
        <f t="shared" si="1"/>
        <v>-15.204990045981887</v>
      </c>
      <c r="AN24" s="1">
        <f t="shared" si="25"/>
        <v>-16.8048</v>
      </c>
      <c r="AO24" s="1">
        <f t="shared" si="26"/>
        <v>2.559391888975437</v>
      </c>
      <c r="AQ24">
        <f t="shared" si="27"/>
        <v>0.42236083461060797</v>
      </c>
      <c r="AR24" s="1">
        <v>0.46679999999999999</v>
      </c>
      <c r="AT24">
        <f t="shared" si="32"/>
        <v>0.42236083461060797</v>
      </c>
      <c r="AU24">
        <f t="shared" si="33"/>
        <v>0.46679999999999999</v>
      </c>
      <c r="AW24">
        <f t="shared" si="29"/>
        <v>1.6000000000000003</v>
      </c>
    </row>
    <row r="25" spans="1:50" x14ac:dyDescent="0.35">
      <c r="A25" s="1">
        <v>1</v>
      </c>
      <c r="B25" s="1">
        <f t="shared" si="31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-499.78290446760354</v>
      </c>
      <c r="AA25">
        <f t="shared" si="0"/>
        <v>0.10743453478595388</v>
      </c>
      <c r="AB25">
        <f t="shared" si="19"/>
        <v>1.1542179264674336E-2</v>
      </c>
      <c r="AC25">
        <f t="shared" si="20"/>
        <v>-5.768583876784688</v>
      </c>
      <c r="AH25">
        <f t="shared" si="21"/>
        <v>-3397.5892583770246</v>
      </c>
      <c r="AI25">
        <f t="shared" si="22"/>
        <v>1.1542179264674336E-2</v>
      </c>
      <c r="AJ25">
        <f t="shared" si="23"/>
        <v>0.89256546521404612</v>
      </c>
      <c r="AK25">
        <f t="shared" si="24"/>
        <v>-35.002476233587551</v>
      </c>
      <c r="AM25">
        <f t="shared" si="1"/>
        <v>-14.401740237863741</v>
      </c>
      <c r="AN25" s="1">
        <f t="shared" si="25"/>
        <v>-15.1668</v>
      </c>
      <c r="AO25" s="1">
        <f t="shared" si="26"/>
        <v>0.58531643963998914</v>
      </c>
      <c r="AQ25">
        <f t="shared" si="27"/>
        <v>0.40004833994065947</v>
      </c>
      <c r="AR25" s="1">
        <v>0.42130000000000001</v>
      </c>
      <c r="AT25">
        <f t="shared" si="32"/>
        <v>0.40004833994065947</v>
      </c>
      <c r="AU25">
        <f t="shared" si="33"/>
        <v>0.42130000000000001</v>
      </c>
      <c r="AW25">
        <f t="shared" si="29"/>
        <v>1.7000000000000004</v>
      </c>
    </row>
    <row r="26" spans="1:50" x14ac:dyDescent="0.35">
      <c r="A26" s="1">
        <v>1</v>
      </c>
      <c r="B26" s="1">
        <f t="shared" si="31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-514.82351026796709</v>
      </c>
      <c r="AA26">
        <f t="shared" si="0"/>
        <v>0.10743453478595388</v>
      </c>
      <c r="AB26">
        <f t="shared" si="19"/>
        <v>1.1542179264674336E-2</v>
      </c>
      <c r="AC26">
        <f t="shared" si="20"/>
        <v>-5.9421852451817845</v>
      </c>
      <c r="AH26">
        <f t="shared" si="21"/>
        <v>-3453.6493756790064</v>
      </c>
      <c r="AI26">
        <f t="shared" si="22"/>
        <v>1.1542179264674336E-2</v>
      </c>
      <c r="AJ26">
        <f t="shared" si="23"/>
        <v>0.89256546521404612</v>
      </c>
      <c r="AK26">
        <f t="shared" si="24"/>
        <v>-35.580016004964172</v>
      </c>
      <c r="AM26">
        <f t="shared" si="1"/>
        <v>-13.650599098090026</v>
      </c>
      <c r="AN26" s="1">
        <f t="shared" si="25"/>
        <v>-13.3812</v>
      </c>
      <c r="AO26" s="1">
        <f t="shared" si="26"/>
        <v>7.2575874051719835E-2</v>
      </c>
      <c r="AQ26">
        <f t="shared" si="27"/>
        <v>0.37918330828027852</v>
      </c>
      <c r="AR26" s="1">
        <v>0.37169999999999997</v>
      </c>
      <c r="AT26">
        <f t="shared" si="32"/>
        <v>0.37918330828027852</v>
      </c>
      <c r="AU26">
        <f t="shared" si="33"/>
        <v>0.37169999999999997</v>
      </c>
      <c r="AW26">
        <f t="shared" si="29"/>
        <v>1.8000000000000005</v>
      </c>
    </row>
    <row r="27" spans="1:50" x14ac:dyDescent="0.35">
      <c r="A27" s="1">
        <v>1</v>
      </c>
      <c r="B27" s="1">
        <f t="shared" si="31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-528.94788183723722</v>
      </c>
      <c r="AA27">
        <f t="shared" si="0"/>
        <v>0.10743453478595388</v>
      </c>
      <c r="AB27">
        <f t="shared" si="19"/>
        <v>1.1542179264674336E-2</v>
      </c>
      <c r="AC27">
        <f t="shared" si="20"/>
        <v>-6.1052112738351703</v>
      </c>
      <c r="AH27">
        <f t="shared" si="21"/>
        <v>-3506.2944372406591</v>
      </c>
      <c r="AI27">
        <f t="shared" si="22"/>
        <v>1.1542179264674336E-2</v>
      </c>
      <c r="AJ27">
        <f t="shared" si="23"/>
        <v>0.89256546521404612</v>
      </c>
      <c r="AK27">
        <f t="shared" si="24"/>
        <v>-36.122373357779601</v>
      </c>
      <c r="AM27">
        <f t="shared" si="1"/>
        <v>-12.945215716621213</v>
      </c>
      <c r="AN27" s="1">
        <f t="shared" si="25"/>
        <v>-11.512799999999999</v>
      </c>
      <c r="AO27" s="1">
        <f t="shared" si="26"/>
        <v>2.0518147852234678</v>
      </c>
      <c r="AQ27">
        <f t="shared" si="27"/>
        <v>0.35958932546170036</v>
      </c>
      <c r="AR27" s="1">
        <v>0.31979999999999997</v>
      </c>
      <c r="AT27">
        <f t="shared" si="32"/>
        <v>0.35958932546170036</v>
      </c>
      <c r="AU27">
        <f t="shared" si="33"/>
        <v>0.31979999999999997</v>
      </c>
      <c r="AW27">
        <f t="shared" si="29"/>
        <v>1.9000000000000006</v>
      </c>
    </row>
    <row r="28" spans="1:50" x14ac:dyDescent="0.35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-819.93429526755233</v>
      </c>
      <c r="AA28">
        <f t="shared" si="0"/>
        <v>0.19402417282700857</v>
      </c>
      <c r="AB28">
        <f t="shared" si="19"/>
        <v>3.7645379641204887E-2</v>
      </c>
      <c r="AC28">
        <f t="shared" si="20"/>
        <v>-30.866737826190793</v>
      </c>
      <c r="AH28">
        <f t="shared" si="21"/>
        <v>-6090.284515528765</v>
      </c>
      <c r="AI28">
        <f t="shared" si="22"/>
        <v>3.7645379641204887E-2</v>
      </c>
      <c r="AJ28">
        <f t="shared" si="23"/>
        <v>0.80597582717299143</v>
      </c>
      <c r="AK28">
        <f t="shared" si="24"/>
        <v>-184.78694247430707</v>
      </c>
      <c r="AM28">
        <f t="shared" si="1"/>
        <v>-51.038676092222488</v>
      </c>
      <c r="AN28" s="1">
        <f t="shared" si="25"/>
        <v>-48.369599999999998</v>
      </c>
      <c r="AO28" s="1">
        <f t="shared" si="26"/>
        <v>7.123967186073676</v>
      </c>
      <c r="AQ28">
        <f t="shared" si="27"/>
        <v>0.70887050128086793</v>
      </c>
      <c r="AR28" s="1">
        <v>0.67179999999999995</v>
      </c>
      <c r="AT28">
        <f t="shared" si="32"/>
        <v>0.70887050128086793</v>
      </c>
      <c r="AU28">
        <f t="shared" si="33"/>
        <v>0.67179999999999995</v>
      </c>
    </row>
    <row r="29" spans="1:50" x14ac:dyDescent="0.35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-848.92608025577783</v>
      </c>
      <c r="AA29">
        <f t="shared" si="0"/>
        <v>0.19402417282700857</v>
      </c>
      <c r="AB29">
        <f t="shared" si="19"/>
        <v>3.7645379641204887E-2</v>
      </c>
      <c r="AC29">
        <f t="shared" si="20"/>
        <v>-31.958144578548726</v>
      </c>
      <c r="AH29">
        <f t="shared" si="21"/>
        <v>-6216.1324961489818</v>
      </c>
      <c r="AI29">
        <f t="shared" si="22"/>
        <v>3.7645379641204887E-2</v>
      </c>
      <c r="AJ29">
        <f t="shared" si="23"/>
        <v>0.80597582717299143</v>
      </c>
      <c r="AK29">
        <f t="shared" si="24"/>
        <v>-188.60532952930933</v>
      </c>
      <c r="AM29">
        <f t="shared" si="1"/>
        <v>-46.128882284862271</v>
      </c>
      <c r="AN29" s="1">
        <f t="shared" si="25"/>
        <v>-47.750399999999999</v>
      </c>
      <c r="AO29" s="1">
        <f t="shared" si="26"/>
        <v>2.6293197005054765</v>
      </c>
      <c r="AQ29">
        <f t="shared" si="27"/>
        <v>0.64067892062308707</v>
      </c>
      <c r="AR29" s="1">
        <v>0.66320000000000001</v>
      </c>
      <c r="AT29">
        <f t="shared" si="32"/>
        <v>0.64067892062308707</v>
      </c>
      <c r="AU29">
        <f t="shared" si="33"/>
        <v>0.66320000000000001</v>
      </c>
    </row>
    <row r="30" spans="1:50" x14ac:dyDescent="0.35">
      <c r="A30" s="1">
        <v>2</v>
      </c>
      <c r="B30" s="1">
        <f t="shared" ref="B30:B34" si="34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-875.5821008977673</v>
      </c>
      <c r="AA30">
        <f t="shared" si="0"/>
        <v>0.19402417282700857</v>
      </c>
      <c r="AB30">
        <f t="shared" si="19"/>
        <v>3.7645379641204887E-2</v>
      </c>
      <c r="AC30">
        <f t="shared" si="20"/>
        <v>-32.961620595340214</v>
      </c>
      <c r="AH30">
        <f t="shared" si="21"/>
        <v>-6331.8412916671823</v>
      </c>
      <c r="AI30">
        <f t="shared" si="22"/>
        <v>3.7645379641204887E-2</v>
      </c>
      <c r="AJ30">
        <f t="shared" si="23"/>
        <v>0.80597582717299143</v>
      </c>
      <c r="AK30">
        <f t="shared" si="24"/>
        <v>-192.11608087215305</v>
      </c>
      <c r="AM30">
        <f t="shared" si="1"/>
        <v>-41.614654925227086</v>
      </c>
      <c r="AN30" s="1">
        <f t="shared" si="25"/>
        <v>-44.467200000000005</v>
      </c>
      <c r="AO30" s="1">
        <f t="shared" si="26"/>
        <v>8.1370134036112418</v>
      </c>
      <c r="AQ30">
        <f t="shared" si="27"/>
        <v>0.5779813184059317</v>
      </c>
      <c r="AR30" s="1">
        <v>0.61760000000000004</v>
      </c>
      <c r="AT30">
        <f t="shared" si="32"/>
        <v>0.5779813184059317</v>
      </c>
      <c r="AU30">
        <f t="shared" si="33"/>
        <v>0.61760000000000004</v>
      </c>
    </row>
    <row r="31" spans="1:50" x14ac:dyDescent="0.35">
      <c r="A31" s="1">
        <v>2</v>
      </c>
      <c r="B31" s="1">
        <f t="shared" si="34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-900.25082486538361</v>
      </c>
      <c r="AA31">
        <f t="shared" si="0"/>
        <v>0.19402417282700857</v>
      </c>
      <c r="AB31">
        <f t="shared" si="19"/>
        <v>3.7645379641204887E-2</v>
      </c>
      <c r="AC31">
        <f t="shared" si="20"/>
        <v>-33.890284074365219</v>
      </c>
      <c r="AH31">
        <f t="shared" si="21"/>
        <v>-6438.9235541670214</v>
      </c>
      <c r="AI31">
        <f t="shared" si="22"/>
        <v>3.7645379641204887E-2</v>
      </c>
      <c r="AJ31">
        <f t="shared" si="23"/>
        <v>0.80597582717299143</v>
      </c>
      <c r="AK31">
        <f t="shared" si="24"/>
        <v>-195.36509228206722</v>
      </c>
      <c r="AM31">
        <f t="shared" si="1"/>
        <v>-37.436980036287906</v>
      </c>
      <c r="AN31" s="1">
        <f t="shared" si="25"/>
        <v>-39.923999999999999</v>
      </c>
      <c r="AO31" s="1">
        <f t="shared" si="26"/>
        <v>6.1852682999025017</v>
      </c>
      <c r="AQ31">
        <f t="shared" si="27"/>
        <v>0.51995805605955425</v>
      </c>
      <c r="AR31" s="1">
        <v>0.55449999999999999</v>
      </c>
      <c r="AT31">
        <f t="shared" si="32"/>
        <v>0.51995805605955425</v>
      </c>
      <c r="AU31">
        <f t="shared" si="33"/>
        <v>0.55449999999999999</v>
      </c>
    </row>
    <row r="32" spans="1:50" x14ac:dyDescent="0.35">
      <c r="A32" s="1">
        <v>2</v>
      </c>
      <c r="B32" s="1">
        <f t="shared" si="34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-923.20812317228081</v>
      </c>
      <c r="AA32">
        <f t="shared" si="0"/>
        <v>0.19402417282700857</v>
      </c>
      <c r="AB32">
        <f t="shared" si="19"/>
        <v>3.7645379641204887E-2</v>
      </c>
      <c r="AC32">
        <f t="shared" si="20"/>
        <v>-34.754520284664757</v>
      </c>
      <c r="AH32">
        <f t="shared" si="21"/>
        <v>-6538.5768015293543</v>
      </c>
      <c r="AI32">
        <f t="shared" si="22"/>
        <v>3.7645379641204887E-2</v>
      </c>
      <c r="AJ32">
        <f t="shared" si="23"/>
        <v>0.80597582717299143</v>
      </c>
      <c r="AK32">
        <f t="shared" si="24"/>
        <v>-198.38869796760923</v>
      </c>
      <c r="AM32">
        <f t="shared" si="1"/>
        <v>-33.54913814044636</v>
      </c>
      <c r="AN32" s="1">
        <f t="shared" si="25"/>
        <v>-34.718400000000003</v>
      </c>
      <c r="AO32" s="1">
        <f t="shared" si="26"/>
        <v>1.3671732962068432</v>
      </c>
      <c r="AQ32">
        <f t="shared" si="27"/>
        <v>0.46596025195064389</v>
      </c>
      <c r="AR32" s="1">
        <v>0.48220000000000002</v>
      </c>
      <c r="AT32">
        <f t="shared" si="32"/>
        <v>0.46596025195064389</v>
      </c>
      <c r="AU32">
        <f t="shared" si="33"/>
        <v>0.48220000000000002</v>
      </c>
    </row>
    <row r="33" spans="1:47" x14ac:dyDescent="0.35">
      <c r="A33" s="1">
        <v>2</v>
      </c>
      <c r="B33" s="1">
        <f t="shared" si="34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-944.6761328505138</v>
      </c>
      <c r="AA33">
        <f t="shared" si="0"/>
        <v>0.19402417282700857</v>
      </c>
      <c r="AB33">
        <f t="shared" si="19"/>
        <v>3.7645379641204887E-2</v>
      </c>
      <c r="AC33">
        <f t="shared" si="20"/>
        <v>-35.562691659142892</v>
      </c>
      <c r="AH33">
        <f t="shared" si="21"/>
        <v>-6631.7652986768371</v>
      </c>
      <c r="AI33">
        <f t="shared" si="22"/>
        <v>3.7645379641204887E-2</v>
      </c>
      <c r="AJ33">
        <f t="shared" si="23"/>
        <v>0.80597582717299143</v>
      </c>
      <c r="AK33">
        <f t="shared" si="24"/>
        <v>-201.21615494728761</v>
      </c>
      <c r="AM33">
        <f t="shared" si="1"/>
        <v>-29.913509786289836</v>
      </c>
      <c r="AN33" s="1">
        <f t="shared" si="25"/>
        <v>-29.246400000000001</v>
      </c>
      <c r="AO33" s="1">
        <f t="shared" si="26"/>
        <v>0.4450354669636693</v>
      </c>
      <c r="AQ33">
        <f t="shared" si="27"/>
        <v>0.41546541369846995</v>
      </c>
      <c r="AR33" s="1">
        <v>0.40620000000000001</v>
      </c>
      <c r="AT33">
        <f t="shared" si="32"/>
        <v>0.41546541369846995</v>
      </c>
      <c r="AU33">
        <f t="shared" si="33"/>
        <v>0.40620000000000001</v>
      </c>
    </row>
    <row r="34" spans="1:47" x14ac:dyDescent="0.35">
      <c r="A34" s="1">
        <v>2</v>
      </c>
      <c r="B34" s="1">
        <f t="shared" si="34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-964.83636520825405</v>
      </c>
      <c r="AA34">
        <f t="shared" si="0"/>
        <v>0.19402417282700857</v>
      </c>
      <c r="AB34">
        <f t="shared" si="19"/>
        <v>3.7645379641204887E-2</v>
      </c>
      <c r="AC34">
        <f t="shared" si="20"/>
        <v>-36.321631259904933</v>
      </c>
      <c r="AH34">
        <f t="shared" si="21"/>
        <v>-6719.2769592656168</v>
      </c>
      <c r="AI34">
        <f t="shared" si="22"/>
        <v>3.7645379641204887E-2</v>
      </c>
      <c r="AJ34">
        <f t="shared" si="23"/>
        <v>0.80597582717299143</v>
      </c>
      <c r="AK34">
        <f t="shared" si="24"/>
        <v>-203.87136951892506</v>
      </c>
      <c r="AM34">
        <f t="shared" si="1"/>
        <v>-26.499355613890344</v>
      </c>
      <c r="AN34" s="1">
        <f t="shared" si="25"/>
        <v>-23.846399999999999</v>
      </c>
      <c r="AO34" s="1">
        <f t="shared" si="26"/>
        <v>7.0381734892722978</v>
      </c>
      <c r="AQ34">
        <f t="shared" si="27"/>
        <v>0.36804660574847703</v>
      </c>
      <c r="AR34" s="1">
        <v>0.33119999999999999</v>
      </c>
      <c r="AT34">
        <f t="shared" si="32"/>
        <v>0.36804660574847703</v>
      </c>
      <c r="AU34">
        <f t="shared" si="33"/>
        <v>0.33119999999999999</v>
      </c>
    </row>
    <row r="35" spans="1:47" x14ac:dyDescent="0.35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-1366.4443423403823</v>
      </c>
      <c r="AA35">
        <f t="shared" si="0"/>
        <v>0.26529904532957954</v>
      </c>
      <c r="AB35">
        <f t="shared" si="19"/>
        <v>7.0383583452786294E-2</v>
      </c>
      <c r="AC35">
        <f t="shared" si="20"/>
        <v>-96.175249402701979</v>
      </c>
      <c r="AH35">
        <f t="shared" si="21"/>
        <v>-9408.5848075090234</v>
      </c>
      <c r="AI35">
        <f t="shared" si="22"/>
        <v>7.0383583452786294E-2</v>
      </c>
      <c r="AJ35">
        <f t="shared" si="23"/>
        <v>0.7347009546704204</v>
      </c>
      <c r="AK35">
        <f t="shared" si="24"/>
        <v>-486.52625598739291</v>
      </c>
      <c r="AM35">
        <f t="shared" si="1"/>
        <v>-109.10979731877774</v>
      </c>
      <c r="AN35" s="1">
        <f t="shared" si="25"/>
        <v>-105.3972</v>
      </c>
      <c r="AO35" s="1">
        <f t="shared" si="26"/>
        <v>13.783378851395657</v>
      </c>
      <c r="AQ35">
        <f t="shared" si="27"/>
        <v>1.0102759010997939</v>
      </c>
      <c r="AR35" s="1">
        <v>0.97589999999999999</v>
      </c>
      <c r="AT35">
        <f t="shared" si="32"/>
        <v>1.0102759010997939</v>
      </c>
      <c r="AU35">
        <f t="shared" si="33"/>
        <v>0.97589999999999999</v>
      </c>
    </row>
    <row r="36" spans="1:47" x14ac:dyDescent="0.35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-1406.0934948692682</v>
      </c>
      <c r="AA36">
        <f t="shared" si="0"/>
        <v>0.26529904532957954</v>
      </c>
      <c r="AB36">
        <f t="shared" si="19"/>
        <v>7.0383583452786294E-2</v>
      </c>
      <c r="AC36">
        <f t="shared" si="20"/>
        <v>-98.96589883855107</v>
      </c>
      <c r="AH36">
        <f t="shared" si="21"/>
        <v>-9583.4101661873592</v>
      </c>
      <c r="AI36">
        <f t="shared" si="22"/>
        <v>7.0383583452786294E-2</v>
      </c>
      <c r="AJ36">
        <f t="shared" si="23"/>
        <v>0.7347009546704204</v>
      </c>
      <c r="AK36">
        <f t="shared" si="24"/>
        <v>-495.56663017220541</v>
      </c>
      <c r="AM36">
        <f t="shared" si="1"/>
        <v>-97.27877369811614</v>
      </c>
      <c r="AN36" s="1">
        <f t="shared" si="25"/>
        <v>-99.792000000000002</v>
      </c>
      <c r="AO36" s="1">
        <f t="shared" si="26"/>
        <v>6.3163064444808299</v>
      </c>
      <c r="AQ36">
        <f t="shared" si="27"/>
        <v>0.90072938609366793</v>
      </c>
      <c r="AR36" s="1">
        <v>0.92400000000000004</v>
      </c>
      <c r="AT36">
        <f t="shared" si="32"/>
        <v>0.90072938609366793</v>
      </c>
      <c r="AU36">
        <f t="shared" si="33"/>
        <v>0.92400000000000004</v>
      </c>
    </row>
    <row r="37" spans="1:47" x14ac:dyDescent="0.35">
      <c r="A37" s="1">
        <v>3</v>
      </c>
      <c r="B37" s="1">
        <f t="shared" ref="B37:B41" si="35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-1442.5482515122346</v>
      </c>
      <c r="AA37">
        <f t="shared" si="0"/>
        <v>0.26529904532957954</v>
      </c>
      <c r="AB37">
        <f t="shared" si="19"/>
        <v>7.0383583452786294E-2</v>
      </c>
      <c r="AC37">
        <f t="shared" si="20"/>
        <v>-101.53171524498232</v>
      </c>
      <c r="AH37">
        <f t="shared" si="21"/>
        <v>-9744.1503774582634</v>
      </c>
      <c r="AI37">
        <f t="shared" si="22"/>
        <v>7.0383583452786294E-2</v>
      </c>
      <c r="AJ37">
        <f t="shared" si="23"/>
        <v>0.7347009546704204</v>
      </c>
      <c r="AK37">
        <f t="shared" si="24"/>
        <v>-503.87864890576037</v>
      </c>
      <c r="AM37">
        <f t="shared" si="1"/>
        <v>-86.400938558129894</v>
      </c>
      <c r="AN37" s="1">
        <f t="shared" si="25"/>
        <v>-90.223200000000006</v>
      </c>
      <c r="AO37" s="1">
        <f t="shared" si="26"/>
        <v>14.609682530006982</v>
      </c>
      <c r="AQ37">
        <f t="shared" si="27"/>
        <v>0.80000869035305455</v>
      </c>
      <c r="AR37" s="1">
        <v>0.83540000000000003</v>
      </c>
      <c r="AT37">
        <f t="shared" si="32"/>
        <v>0.80000869035305455</v>
      </c>
      <c r="AU37">
        <f t="shared" si="33"/>
        <v>0.83540000000000003</v>
      </c>
    </row>
    <row r="38" spans="1:47" x14ac:dyDescent="0.35">
      <c r="A38" s="1">
        <v>3</v>
      </c>
      <c r="B38" s="1">
        <f t="shared" si="35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-1476.2851781100326</v>
      </c>
      <c r="AA38">
        <f t="shared" si="0"/>
        <v>0.26529904532957954</v>
      </c>
      <c r="AB38">
        <f t="shared" si="19"/>
        <v>7.0383583452786294E-2</v>
      </c>
      <c r="AC38">
        <f t="shared" si="20"/>
        <v>-103.90624103361895</v>
      </c>
      <c r="AH38">
        <f t="shared" si="21"/>
        <v>-9892.9067872381675</v>
      </c>
      <c r="AI38">
        <f t="shared" si="22"/>
        <v>7.0383583452786294E-2</v>
      </c>
      <c r="AJ38">
        <f t="shared" si="23"/>
        <v>0.7347009546704204</v>
      </c>
      <c r="AK38">
        <f t="shared" si="24"/>
        <v>-511.57097464709625</v>
      </c>
      <c r="AM38">
        <f t="shared" si="1"/>
        <v>-76.334087028157455</v>
      </c>
      <c r="AN38" s="1">
        <f t="shared" si="25"/>
        <v>-79.023600000000002</v>
      </c>
      <c r="AO38" s="1">
        <f t="shared" si="26"/>
        <v>7.2334800257093264</v>
      </c>
      <c r="AQ38">
        <f t="shared" si="27"/>
        <v>0.70679710211256908</v>
      </c>
      <c r="AR38" s="1">
        <v>0.73170000000000002</v>
      </c>
      <c r="AT38">
        <f t="shared" si="32"/>
        <v>0.70679710211256908</v>
      </c>
      <c r="AU38">
        <f t="shared" si="33"/>
        <v>0.73170000000000002</v>
      </c>
    </row>
    <row r="39" spans="1:47" x14ac:dyDescent="0.35">
      <c r="A39" s="1">
        <v>3</v>
      </c>
      <c r="B39" s="1">
        <f t="shared" si="35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-1507.6815568613038</v>
      </c>
      <c r="AA39">
        <f t="shared" si="0"/>
        <v>0.26529904532957954</v>
      </c>
      <c r="AB39">
        <f t="shared" si="19"/>
        <v>7.0383583452786294E-2</v>
      </c>
      <c r="AC39">
        <f t="shared" si="20"/>
        <v>-106.11603067757434</v>
      </c>
      <c r="AH39">
        <f t="shared" si="21"/>
        <v>-10031.342963187433</v>
      </c>
      <c r="AI39">
        <f t="shared" si="22"/>
        <v>7.0383583452786294E-2</v>
      </c>
      <c r="AJ39">
        <f t="shared" si="23"/>
        <v>0.7347009546704204</v>
      </c>
      <c r="AK39">
        <f t="shared" si="24"/>
        <v>-518.72963195377781</v>
      </c>
      <c r="AM39">
        <f t="shared" si="1"/>
        <v>-66.965640077520447</v>
      </c>
      <c r="AN39" s="1">
        <f t="shared" si="25"/>
        <v>-67.424400000000006</v>
      </c>
      <c r="AO39" s="1">
        <f t="shared" si="26"/>
        <v>0.21046066647345027</v>
      </c>
      <c r="AQ39">
        <f t="shared" si="27"/>
        <v>0.62005222294000417</v>
      </c>
      <c r="AR39" s="1">
        <v>0.62429999999999997</v>
      </c>
      <c r="AT39">
        <f t="shared" si="32"/>
        <v>0.62005222294000417</v>
      </c>
      <c r="AU39">
        <f t="shared" si="33"/>
        <v>0.62429999999999997</v>
      </c>
    </row>
    <row r="40" spans="1:47" x14ac:dyDescent="0.35">
      <c r="A40" s="1">
        <v>3</v>
      </c>
      <c r="B40" s="1">
        <f t="shared" si="35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-1537.0411830730432</v>
      </c>
      <c r="AA40">
        <f t="shared" si="0"/>
        <v>0.26529904532957954</v>
      </c>
      <c r="AB40">
        <f t="shared" si="19"/>
        <v>7.0383583452786294E-2</v>
      </c>
      <c r="AC40">
        <f t="shared" si="20"/>
        <v>-108.18246637919091</v>
      </c>
      <c r="AH40">
        <f t="shared" si="21"/>
        <v>-10160.798442565545</v>
      </c>
      <c r="AI40">
        <f t="shared" si="22"/>
        <v>7.0383583452786294E-2</v>
      </c>
      <c r="AJ40">
        <f t="shared" si="23"/>
        <v>0.7347009546704204</v>
      </c>
      <c r="AK40">
        <f t="shared" si="24"/>
        <v>-525.42388948426412</v>
      </c>
      <c r="AM40">
        <f t="shared" si="1"/>
        <v>-58.204946845417567</v>
      </c>
      <c r="AN40" s="1">
        <f t="shared" si="25"/>
        <v>-56.343600000000009</v>
      </c>
      <c r="AO40" s="1">
        <f t="shared" si="26"/>
        <v>3.4646120789458927</v>
      </c>
      <c r="AQ40">
        <f t="shared" si="27"/>
        <v>0.53893469301312558</v>
      </c>
      <c r="AR40" s="1">
        <v>0.52170000000000005</v>
      </c>
      <c r="AT40">
        <f t="shared" si="32"/>
        <v>0.53893469301312558</v>
      </c>
      <c r="AU40">
        <f t="shared" si="33"/>
        <v>0.52170000000000005</v>
      </c>
    </row>
    <row r="41" spans="1:47" x14ac:dyDescent="0.35">
      <c r="A41" s="1">
        <v>3</v>
      </c>
      <c r="B41" s="1">
        <f t="shared" si="35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-1564.6122921103834</v>
      </c>
      <c r="AA41">
        <f t="shared" si="0"/>
        <v>0.26529904532957954</v>
      </c>
      <c r="AB41">
        <f t="shared" si="19"/>
        <v>7.0383583452786294E-2</v>
      </c>
      <c r="AC41">
        <f t="shared" si="20"/>
        <v>-110.12301983300641</v>
      </c>
      <c r="AH41">
        <f t="shared" si="21"/>
        <v>-10282.367778960102</v>
      </c>
      <c r="AI41">
        <f t="shared" si="22"/>
        <v>7.0383583452786294E-2</v>
      </c>
      <c r="AJ41">
        <f t="shared" si="23"/>
        <v>0.7347009546704204</v>
      </c>
      <c r="AK41">
        <f t="shared" si="24"/>
        <v>-531.71034757429595</v>
      </c>
      <c r="AM41">
        <f t="shared" si="1"/>
        <v>-49.977935301570255</v>
      </c>
      <c r="AN41" s="1">
        <f t="shared" si="25"/>
        <v>-46.7532</v>
      </c>
      <c r="AO41" s="1">
        <f t="shared" si="26"/>
        <v>10.398917765193408</v>
      </c>
      <c r="AQ41">
        <f t="shared" si="27"/>
        <v>0.46275866019972461</v>
      </c>
      <c r="AR41" s="1">
        <v>0.43290000000000001</v>
      </c>
      <c r="AT41">
        <f t="shared" si="32"/>
        <v>0.46275866019972461</v>
      </c>
      <c r="AU41">
        <f t="shared" si="33"/>
        <v>0.43290000000000001</v>
      </c>
    </row>
    <row r="42" spans="1:47" x14ac:dyDescent="0.35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-278.41604424783247</v>
      </c>
      <c r="AA42">
        <f t="shared" si="0"/>
        <v>2.3507303970067762E-2</v>
      </c>
      <c r="AB42">
        <f t="shared" si="19"/>
        <v>5.5259333994116364E-4</v>
      </c>
      <c r="AC42">
        <f t="shared" si="20"/>
        <v>-0.15385085178411656</v>
      </c>
      <c r="AH42">
        <f t="shared" si="21"/>
        <v>-883.72034584014739</v>
      </c>
      <c r="AI42">
        <f t="shared" si="22"/>
        <v>5.5259333994116364E-4</v>
      </c>
      <c r="AJ42">
        <f t="shared" si="23"/>
        <v>0.97649269602993227</v>
      </c>
      <c r="AK42">
        <f t="shared" si="24"/>
        <v>-0.47685846820497529</v>
      </c>
      <c r="AM42">
        <f t="shared" si="1"/>
        <v>-4.2293658112858807</v>
      </c>
      <c r="AN42" s="1">
        <f t="shared" si="25"/>
        <v>-4.0161599999999993</v>
      </c>
      <c r="AO42" s="1">
        <f t="shared" si="26"/>
        <v>4.5456717966070898E-2</v>
      </c>
      <c r="AQ42">
        <f t="shared" si="27"/>
        <v>0.58741191823415007</v>
      </c>
      <c r="AR42" s="1">
        <v>0.55779999999999996</v>
      </c>
      <c r="AT42">
        <f t="shared" si="32"/>
        <v>0.58741191823415007</v>
      </c>
      <c r="AU42">
        <f t="shared" si="33"/>
        <v>0.55779999999999996</v>
      </c>
    </row>
    <row r="43" spans="1:47" x14ac:dyDescent="0.35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-290.13599896984704</v>
      </c>
      <c r="AA43">
        <f t="shared" si="0"/>
        <v>3.4851325602749825E-2</v>
      </c>
      <c r="AB43">
        <f t="shared" si="19"/>
        <v>1.2146148962688854E-3</v>
      </c>
      <c r="AC43">
        <f t="shared" si="20"/>
        <v>-0.35240350629263023</v>
      </c>
      <c r="AH43">
        <f t="shared" si="21"/>
        <v>-1182.8000145519056</v>
      </c>
      <c r="AI43">
        <f t="shared" si="22"/>
        <v>1.2146148962688854E-3</v>
      </c>
      <c r="AJ43">
        <f t="shared" si="23"/>
        <v>0.96514867439725016</v>
      </c>
      <c r="AK43">
        <f t="shared" si="24"/>
        <v>-1.3865774814424099</v>
      </c>
      <c r="AM43">
        <f t="shared" si="1"/>
        <v>-5.2819209929985398</v>
      </c>
      <c r="AN43" s="1">
        <f t="shared" si="25"/>
        <v>-5.82768</v>
      </c>
      <c r="AO43" s="1">
        <f t="shared" si="26"/>
        <v>0.29785289372321988</v>
      </c>
      <c r="AQ43">
        <f t="shared" si="27"/>
        <v>0.48906675861097593</v>
      </c>
      <c r="AR43" s="1">
        <v>0.53959999999999997</v>
      </c>
    </row>
    <row r="44" spans="1:47" x14ac:dyDescent="0.35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-304.87373817772726</v>
      </c>
      <c r="AA44">
        <f t="shared" si="0"/>
        <v>4.5934804527306486E-2</v>
      </c>
      <c r="AB44">
        <f t="shared" si="19"/>
        <v>2.1100062669618565E-3</v>
      </c>
      <c r="AC44">
        <f t="shared" si="20"/>
        <v>-0.64328549818709269</v>
      </c>
      <c r="AH44">
        <f t="shared" si="21"/>
        <v>-1477.0480224353294</v>
      </c>
      <c r="AI44">
        <f t="shared" si="22"/>
        <v>2.1100062669618565E-3</v>
      </c>
      <c r="AJ44">
        <f t="shared" si="23"/>
        <v>0.95406519547269353</v>
      </c>
      <c r="AK44">
        <f t="shared" si="24"/>
        <v>-2.9734210640251799</v>
      </c>
      <c r="AM44">
        <f t="shared" si="1"/>
        <v>-6.4847635799072112</v>
      </c>
      <c r="AN44" s="1">
        <f t="shared" si="25"/>
        <v>-7.6118399999999999</v>
      </c>
      <c r="AO44" s="1">
        <f t="shared" si="26"/>
        <v>1.2703012567291765</v>
      </c>
      <c r="AQ44">
        <f t="shared" si="27"/>
        <v>0.45033080416022297</v>
      </c>
      <c r="AR44" s="1">
        <v>0.52859999999999996</v>
      </c>
    </row>
    <row r="45" spans="1:47" x14ac:dyDescent="0.35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-342.68462503641769</v>
      </c>
      <c r="AA45">
        <f t="shared" si="0"/>
        <v>6.7355232081189348E-2</v>
      </c>
      <c r="AB45">
        <f t="shared" si="19"/>
        <v>4.5367272887108789E-3</v>
      </c>
      <c r="AC45">
        <f t="shared" si="20"/>
        <v>-1.5546666898243713</v>
      </c>
      <c r="AH45">
        <f t="shared" si="21"/>
        <v>-2056.0979057504087</v>
      </c>
      <c r="AI45">
        <f t="shared" si="22"/>
        <v>4.5367272887108789E-3</v>
      </c>
      <c r="AJ45">
        <f t="shared" si="23"/>
        <v>0.93264476791881068</v>
      </c>
      <c r="AK45">
        <f t="shared" si="24"/>
        <v>-8.6996688712640289</v>
      </c>
      <c r="AM45">
        <f t="shared" si="1"/>
        <v>-9.3759327102345562</v>
      </c>
      <c r="AN45" s="1">
        <f t="shared" si="25"/>
        <v>-11.20608</v>
      </c>
      <c r="AO45" s="1">
        <f t="shared" si="26"/>
        <v>3.3494391022357992</v>
      </c>
      <c r="AQ45">
        <f t="shared" si="27"/>
        <v>0.4340709588071554</v>
      </c>
      <c r="AR45" s="1">
        <v>0.51880000000000004</v>
      </c>
    </row>
    <row r="46" spans="1:47" x14ac:dyDescent="0.35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-365.45317739746969</v>
      </c>
      <c r="AA46">
        <f t="shared" si="0"/>
        <v>7.7708755550579267E-2</v>
      </c>
      <c r="AB46">
        <f t="shared" si="19"/>
        <v>6.0386506892196844E-3</v>
      </c>
      <c r="AC46">
        <f t="shared" si="20"/>
        <v>-2.2068440815687538</v>
      </c>
      <c r="AH46">
        <f t="shared" si="21"/>
        <v>-2343.0367378944284</v>
      </c>
      <c r="AI46">
        <f t="shared" si="22"/>
        <v>6.0386506892196844E-3</v>
      </c>
      <c r="AJ46">
        <f t="shared" si="23"/>
        <v>0.92229124444942068</v>
      </c>
      <c r="AK46">
        <f t="shared" si="24"/>
        <v>-13.049296293766391</v>
      </c>
      <c r="AM46">
        <f t="shared" si="1"/>
        <v>-11.059691725826168</v>
      </c>
      <c r="AN46" s="1">
        <f t="shared" si="25"/>
        <v>-13.061159999999999</v>
      </c>
      <c r="AO46" s="1">
        <f t="shared" si="26"/>
        <v>4.0058752525243744</v>
      </c>
      <c r="AQ46">
        <f t="shared" si="27"/>
        <v>0.43887665578675272</v>
      </c>
      <c r="AR46" s="1">
        <v>0.51829999999999998</v>
      </c>
    </row>
    <row r="47" spans="1:47" x14ac:dyDescent="0.35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-390.62408563652315</v>
      </c>
      <c r="AA47">
        <f t="shared" si="0"/>
        <v>8.7834928770853929E-2</v>
      </c>
      <c r="AB47">
        <f t="shared" si="19"/>
        <v>7.7149747121809829E-3</v>
      </c>
      <c r="AC47">
        <f t="shared" si="20"/>
        <v>-3.0136549426545947</v>
      </c>
      <c r="AH47">
        <f t="shared" si="21"/>
        <v>-2629.4510232807133</v>
      </c>
      <c r="AI47">
        <f t="shared" si="22"/>
        <v>7.7149747121809829E-3</v>
      </c>
      <c r="AJ47">
        <f t="shared" si="23"/>
        <v>0.91216507122914603</v>
      </c>
      <c r="AK47">
        <f t="shared" si="24"/>
        <v>-18.50431577360456</v>
      </c>
      <c r="AM47">
        <f t="shared" si="1"/>
        <v>-12.895153059478329</v>
      </c>
      <c r="AN47" s="1">
        <f t="shared" si="25"/>
        <v>-14.973120000000002</v>
      </c>
      <c r="AO47" s="1">
        <f t="shared" si="26"/>
        <v>4.3179466059010023</v>
      </c>
      <c r="AQ47">
        <f t="shared" si="27"/>
        <v>0.44774837012077529</v>
      </c>
      <c r="AR47" s="1">
        <v>0.51990000000000003</v>
      </c>
    </row>
    <row r="48" spans="1:47" x14ac:dyDescent="0.35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-418.08616629317299</v>
      </c>
      <c r="AA48">
        <f t="shared" si="0"/>
        <v>9.7741158900954903E-2</v>
      </c>
      <c r="AB48">
        <f t="shared" si="19"/>
        <v>9.5533341433017161E-3</v>
      </c>
      <c r="AC48">
        <f t="shared" si="20"/>
        <v>-3.9941168472906887</v>
      </c>
      <c r="AH48">
        <f t="shared" si="21"/>
        <v>-2916.0933642459577</v>
      </c>
      <c r="AI48">
        <f t="shared" si="22"/>
        <v>9.5533341433017161E-3</v>
      </c>
      <c r="AJ48">
        <f t="shared" si="23"/>
        <v>0.90225884109904508</v>
      </c>
      <c r="AK48">
        <f t="shared" si="24"/>
        <v>-25.135500602714746</v>
      </c>
      <c r="AM48">
        <f t="shared" si="1"/>
        <v>-14.876990159988448</v>
      </c>
      <c r="AN48" s="1">
        <f t="shared" si="25"/>
        <v>-16.964639999999999</v>
      </c>
      <c r="AO48" s="1">
        <f t="shared" si="26"/>
        <v>4.3582818545002535</v>
      </c>
      <c r="AQ48">
        <f t="shared" si="27"/>
        <v>0.45916636296260643</v>
      </c>
      <c r="AR48" s="1">
        <v>0.52359999999999995</v>
      </c>
    </row>
    <row r="49" spans="1:47" x14ac:dyDescent="0.35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-513.28116877580874</v>
      </c>
      <c r="AA49">
        <f t="shared" si="0"/>
        <v>0.12620958806723853</v>
      </c>
      <c r="AB49">
        <f t="shared" si="19"/>
        <v>1.5928860120102039E-2</v>
      </c>
      <c r="AC49">
        <f t="shared" si="20"/>
        <v>-8.1759839397123439</v>
      </c>
      <c r="AH49">
        <f t="shared" si="21"/>
        <v>-3783.4448279595717</v>
      </c>
      <c r="AI49">
        <f t="shared" si="22"/>
        <v>1.5928860120102039E-2</v>
      </c>
      <c r="AJ49">
        <f t="shared" si="23"/>
        <v>0.87379041193276152</v>
      </c>
      <c r="AK49">
        <f t="shared" si="24"/>
        <v>-52.659821016871447</v>
      </c>
      <c r="AM49">
        <f t="shared" si="1"/>
        <v>-21.662869122234824</v>
      </c>
      <c r="AN49" s="1">
        <f t="shared" si="25"/>
        <v>-23.535359999999997</v>
      </c>
      <c r="AO49" s="1">
        <f t="shared" si="26"/>
        <v>3.5062220873137897</v>
      </c>
      <c r="AQ49">
        <f t="shared" si="27"/>
        <v>0.50145530375543579</v>
      </c>
      <c r="AR49" s="1">
        <v>0.54479999999999995</v>
      </c>
      <c r="AT49">
        <f t="shared" si="32"/>
        <v>0.50145530375543579</v>
      </c>
      <c r="AU49">
        <f t="shared" si="33"/>
        <v>0.54479999999999995</v>
      </c>
    </row>
    <row r="50" spans="1:47" x14ac:dyDescent="0.35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-586.63781891631731</v>
      </c>
      <c r="AA50">
        <f t="shared" si="0"/>
        <v>0.14421104987846084</v>
      </c>
      <c r="AB50">
        <f t="shared" si="19"/>
        <v>2.079682690704792E-2</v>
      </c>
      <c r="AC50">
        <f t="shared" si="20"/>
        <v>-12.200205177130773</v>
      </c>
      <c r="AH50">
        <f t="shared" si="21"/>
        <v>-4372.4926884152219</v>
      </c>
      <c r="AI50">
        <f t="shared" si="22"/>
        <v>2.079682690704792E-2</v>
      </c>
      <c r="AJ50">
        <f t="shared" si="23"/>
        <v>0.85578895012153922</v>
      </c>
      <c r="AK50">
        <f t="shared" si="24"/>
        <v>-77.820289791793385</v>
      </c>
      <c r="AM50">
        <f t="shared" si="1"/>
        <v>-26.873410921487888</v>
      </c>
      <c r="AN50" s="1">
        <f t="shared" si="25"/>
        <v>-28.541519999999998</v>
      </c>
      <c r="AO50" s="1">
        <f t="shared" si="26"/>
        <v>2.7825878978145209</v>
      </c>
      <c r="AQ50">
        <f t="shared" si="27"/>
        <v>0.53320259764856925</v>
      </c>
      <c r="AR50" s="1">
        <v>0.56630000000000003</v>
      </c>
      <c r="AT50">
        <f t="shared" si="32"/>
        <v>0.53320259764856925</v>
      </c>
      <c r="AU50">
        <f t="shared" si="33"/>
        <v>0.56630000000000003</v>
      </c>
    </row>
    <row r="51" spans="1:47" x14ac:dyDescent="0.35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-667.30695293539293</v>
      </c>
      <c r="AA51">
        <f t="shared" si="0"/>
        <v>0.1614857667239987</v>
      </c>
      <c r="AB51">
        <f t="shared" si="19"/>
        <v>2.6077652854437725E-2</v>
      </c>
      <c r="AC51">
        <f t="shared" si="20"/>
        <v>-17.401799066001789</v>
      </c>
      <c r="AH51">
        <f t="shared" si="21"/>
        <v>-4973.2694588998365</v>
      </c>
      <c r="AI51">
        <f t="shared" si="22"/>
        <v>2.6077652854437725E-2</v>
      </c>
      <c r="AJ51">
        <f t="shared" si="23"/>
        <v>0.83851423327600128</v>
      </c>
      <c r="AK51">
        <f t="shared" si="24"/>
        <v>-108.74791251945965</v>
      </c>
      <c r="AM51">
        <f t="shared" si="1"/>
        <v>-32.650628038310572</v>
      </c>
      <c r="AN51" s="1">
        <f t="shared" si="25"/>
        <v>-34.162559999999999</v>
      </c>
      <c r="AO51" s="1">
        <f t="shared" si="26"/>
        <v>2.28593825677804</v>
      </c>
      <c r="AQ51">
        <f t="shared" si="27"/>
        <v>0.56685118122066969</v>
      </c>
      <c r="AR51" s="1">
        <v>0.59309999999999996</v>
      </c>
      <c r="AT51">
        <f t="shared" si="32"/>
        <v>0.56685118122066969</v>
      </c>
      <c r="AU51">
        <f t="shared" si="33"/>
        <v>0.59309999999999996</v>
      </c>
    </row>
    <row r="52" spans="1:47" x14ac:dyDescent="0.35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-754.86076575035281</v>
      </c>
      <c r="AA52">
        <f t="shared" si="0"/>
        <v>0.17807687742857736</v>
      </c>
      <c r="AB52">
        <f t="shared" si="19"/>
        <v>3.1711374274712566E-2</v>
      </c>
      <c r="AC52">
        <f t="shared" si="20"/>
        <v>-23.937672268005567</v>
      </c>
      <c r="AH52">
        <f t="shared" si="21"/>
        <v>-5587.4672052129044</v>
      </c>
      <c r="AI52">
        <f t="shared" si="22"/>
        <v>3.1711374274712566E-2</v>
      </c>
      <c r="AJ52">
        <f t="shared" si="23"/>
        <v>0.82192312257142264</v>
      </c>
      <c r="AK52">
        <f t="shared" si="24"/>
        <v>-145.63348721283947</v>
      </c>
      <c r="AM52">
        <f t="shared" si="1"/>
        <v>-39.042326978847939</v>
      </c>
      <c r="AN52" s="1">
        <f t="shared" si="25"/>
        <v>-40.493520000000004</v>
      </c>
      <c r="AO52" s="1">
        <f t="shared" si="26"/>
        <v>2.1059611846404578</v>
      </c>
      <c r="AQ52">
        <f t="shared" si="27"/>
        <v>0.60250504596987564</v>
      </c>
      <c r="AR52" s="1">
        <v>0.62490000000000001</v>
      </c>
      <c r="AT52">
        <f t="shared" si="32"/>
        <v>0.60250504596987564</v>
      </c>
      <c r="AU52">
        <f t="shared" si="33"/>
        <v>0.62490000000000001</v>
      </c>
    </row>
    <row r="53" spans="1:47" x14ac:dyDescent="0.35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-949.16912548172468</v>
      </c>
      <c r="AA53">
        <f t="shared" si="0"/>
        <v>0.20936441437780301</v>
      </c>
      <c r="AB53">
        <f t="shared" si="19"/>
        <v>4.3833458007760409E-2</v>
      </c>
      <c r="AC53">
        <f t="shared" si="20"/>
        <v>-41.605365004065852</v>
      </c>
      <c r="AH53">
        <f t="shared" si="21"/>
        <v>-6859.8062753268314</v>
      </c>
      <c r="AI53">
        <f t="shared" si="22"/>
        <v>4.3833458007760409E-2</v>
      </c>
      <c r="AJ53">
        <f t="shared" si="23"/>
        <v>0.79063558562219693</v>
      </c>
      <c r="AK53">
        <f t="shared" si="24"/>
        <v>-237.73544757003688</v>
      </c>
      <c r="AM53">
        <f t="shared" si="1"/>
        <v>-54.025500661417283</v>
      </c>
      <c r="AN53" s="1">
        <f t="shared" si="25"/>
        <v>-55.69344000000001</v>
      </c>
      <c r="AO53" s="1">
        <f t="shared" si="26"/>
        <v>2.7820216371917841</v>
      </c>
      <c r="AQ53">
        <f t="shared" si="27"/>
        <v>0.68214015986637977</v>
      </c>
      <c r="AR53" s="1">
        <v>0.70320000000000005</v>
      </c>
      <c r="AT53">
        <f t="shared" si="32"/>
        <v>0.68214015986637977</v>
      </c>
      <c r="AU53">
        <f t="shared" si="33"/>
        <v>0.70320000000000005</v>
      </c>
    </row>
    <row r="54" spans="1:47" x14ac:dyDescent="0.35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-1055.2846259269518</v>
      </c>
      <c r="AA54">
        <f t="shared" si="0"/>
        <v>0.22413161707109064</v>
      </c>
      <c r="AB54">
        <f t="shared" si="19"/>
        <v>5.0234981770902007E-2</v>
      </c>
      <c r="AC54">
        <f t="shared" si="20"/>
        <v>-53.012203946553569</v>
      </c>
      <c r="AH54">
        <f t="shared" si="21"/>
        <v>-7518.6361463453622</v>
      </c>
      <c r="AI54">
        <f t="shared" si="22"/>
        <v>5.0234981770902007E-2</v>
      </c>
      <c r="AJ54">
        <f t="shared" si="23"/>
        <v>0.77586838292890936</v>
      </c>
      <c r="AK54">
        <f t="shared" si="24"/>
        <v>-293.04436303200066</v>
      </c>
      <c r="AM54">
        <f t="shared" si="1"/>
        <v>-62.883507745101042</v>
      </c>
      <c r="AN54" s="1">
        <f t="shared" si="25"/>
        <v>-64.765439999999998</v>
      </c>
      <c r="AO54" s="1">
        <f t="shared" si="26"/>
        <v>3.5416690120290695</v>
      </c>
      <c r="AQ54">
        <f t="shared" si="27"/>
        <v>0.72781837667941029</v>
      </c>
      <c r="AR54" s="1">
        <v>0.74960000000000004</v>
      </c>
      <c r="AT54">
        <f t="shared" si="32"/>
        <v>0.72781837667941029</v>
      </c>
      <c r="AU54">
        <f t="shared" si="33"/>
        <v>0.74960000000000004</v>
      </c>
    </row>
    <row r="55" spans="1:47" x14ac:dyDescent="0.35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-1166.9880572189459</v>
      </c>
      <c r="AA55">
        <f t="shared" si="0"/>
        <v>0.23835730121354057</v>
      </c>
      <c r="AB55">
        <f t="shared" si="19"/>
        <v>5.6814203041802507E-2</v>
      </c>
      <c r="AC55">
        <f t="shared" si="20"/>
        <v>-66.301496430195826</v>
      </c>
      <c r="AH55">
        <f t="shared" si="21"/>
        <v>-8192.4665190500873</v>
      </c>
      <c r="AI55">
        <f t="shared" si="22"/>
        <v>5.6814203041802507E-2</v>
      </c>
      <c r="AJ55">
        <f t="shared" si="23"/>
        <v>0.7616426987864594</v>
      </c>
      <c r="AK55">
        <f t="shared" si="24"/>
        <v>-354.50541834632799</v>
      </c>
      <c r="AM55">
        <f t="shared" si="1"/>
        <v>-72.890573907737746</v>
      </c>
      <c r="AN55" s="1">
        <f t="shared" si="25"/>
        <v>-74.973600000000005</v>
      </c>
      <c r="AO55" s="1">
        <f t="shared" si="26"/>
        <v>4.3389977010453755</v>
      </c>
      <c r="AQ55">
        <f t="shared" si="27"/>
        <v>0.77874544773224086</v>
      </c>
      <c r="AR55" s="1">
        <v>0.80100000000000005</v>
      </c>
      <c r="AT55">
        <f t="shared" si="32"/>
        <v>0.77874544773224086</v>
      </c>
      <c r="AU55">
        <f t="shared" si="33"/>
        <v>0.80100000000000005</v>
      </c>
    </row>
    <row r="56" spans="1:47" x14ac:dyDescent="0.35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-1284.0102189481097</v>
      </c>
      <c r="AA56">
        <f t="shared" si="0"/>
        <v>0.25207071701287814</v>
      </c>
      <c r="AB56">
        <f t="shared" si="19"/>
        <v>6.3539646375386491E-2</v>
      </c>
      <c r="AC56">
        <f t="shared" si="20"/>
        <v>-81.585555254345479</v>
      </c>
      <c r="AH56">
        <f t="shared" si="21"/>
        <v>-8880.910953794355</v>
      </c>
      <c r="AI56">
        <f t="shared" si="22"/>
        <v>6.3539646375386491E-2</v>
      </c>
      <c r="AJ56">
        <f t="shared" si="23"/>
        <v>0.7479292829871218</v>
      </c>
      <c r="AK56">
        <f t="shared" si="24"/>
        <v>-422.04897133949174</v>
      </c>
      <c r="AM56">
        <f t="shared" si="1"/>
        <v>-84.269938216464311</v>
      </c>
      <c r="AN56" s="1">
        <f t="shared" si="25"/>
        <v>-86.435999999999993</v>
      </c>
      <c r="AO56" s="1">
        <f t="shared" si="26"/>
        <v>4.6918236500937782</v>
      </c>
      <c r="AQ56">
        <f t="shared" si="27"/>
        <v>0.83601129183000311</v>
      </c>
      <c r="AR56" s="1">
        <v>0.85750000000000004</v>
      </c>
      <c r="AT56">
        <f t="shared" si="32"/>
        <v>0.83601129183000311</v>
      </c>
      <c r="AU56">
        <f t="shared" si="33"/>
        <v>0.85750000000000004</v>
      </c>
    </row>
    <row r="57" spans="1:47" x14ac:dyDescent="0.35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-1532.9893336732564</v>
      </c>
      <c r="AA57">
        <f t="shared" si="0"/>
        <v>0.27806757749511396</v>
      </c>
      <c r="AB57">
        <f t="shared" si="19"/>
        <v>7.7321577654001203E-2</v>
      </c>
      <c r="AC57">
        <f t="shared" si="20"/>
        <v>-118.53315380637225</v>
      </c>
      <c r="AH57">
        <f t="shared" si="21"/>
        <v>-10299.27846418706</v>
      </c>
      <c r="AI57">
        <f t="shared" si="22"/>
        <v>7.7321577654001203E-2</v>
      </c>
      <c r="AJ57">
        <f t="shared" si="23"/>
        <v>0.72193242250488598</v>
      </c>
      <c r="AK57">
        <f t="shared" si="24"/>
        <v>-574.9155480194953</v>
      </c>
      <c r="AM57">
        <f t="shared" si="1"/>
        <v>-112.20587365000495</v>
      </c>
      <c r="AN57" s="1">
        <f t="shared" si="25"/>
        <v>-113.65632000000001</v>
      </c>
      <c r="AO57" s="1">
        <f t="shared" si="26"/>
        <v>2.1037946142139972</v>
      </c>
      <c r="AQ57">
        <f t="shared" si="27"/>
        <v>0.97400931987851513</v>
      </c>
      <c r="AR57" s="1">
        <v>0.98660000000000003</v>
      </c>
      <c r="AT57">
        <f t="shared" si="32"/>
        <v>0.97400931987851513</v>
      </c>
      <c r="AU57">
        <f t="shared" si="33"/>
        <v>0.98660000000000003</v>
      </c>
    </row>
    <row r="58" spans="1:47" x14ac:dyDescent="0.35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-1664.4566048486613</v>
      </c>
      <c r="AA58">
        <f t="shared" si="0"/>
        <v>0.29039987669988254</v>
      </c>
      <c r="AB58">
        <f t="shared" si="19"/>
        <v>8.4332088387306978E-2</v>
      </c>
      <c r="AC58">
        <f t="shared" si="20"/>
        <v>-140.36710151693418</v>
      </c>
      <c r="AH58">
        <f t="shared" si="21"/>
        <v>-11027.740842099089</v>
      </c>
      <c r="AI58">
        <f t="shared" si="22"/>
        <v>8.4332088387306978E-2</v>
      </c>
      <c r="AJ58">
        <f t="shared" si="23"/>
        <v>0.70960012330011746</v>
      </c>
      <c r="AK58">
        <f t="shared" si="24"/>
        <v>-659.92273264184371</v>
      </c>
      <c r="AM58">
        <f t="shared" si="1"/>
        <v>-129.36884378704769</v>
      </c>
      <c r="AN58" s="1">
        <f t="shared" si="25"/>
        <v>-129.69504000000001</v>
      </c>
      <c r="AO58" s="1">
        <f t="shared" si="26"/>
        <v>0.1064039693444296</v>
      </c>
      <c r="AQ58">
        <f t="shared" si="27"/>
        <v>1.0569349982601937</v>
      </c>
      <c r="AR58" s="1">
        <v>1.0596000000000001</v>
      </c>
      <c r="AT58">
        <f t="shared" si="32"/>
        <v>1.0569349982601937</v>
      </c>
      <c r="AU58">
        <f t="shared" si="33"/>
        <v>1.0596000000000001</v>
      </c>
    </row>
    <row r="59" spans="1:47" x14ac:dyDescent="0.35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-1800.260574533494</v>
      </c>
      <c r="AA59">
        <f t="shared" si="0"/>
        <v>0.3023179231176677</v>
      </c>
      <c r="AB59">
        <f t="shared" si="19"/>
        <v>9.1396126638180031E-2</v>
      </c>
      <c r="AC59">
        <f t="shared" si="20"/>
        <v>-164.53684345178596</v>
      </c>
      <c r="AH59">
        <f t="shared" si="21"/>
        <v>-11767.962520972667</v>
      </c>
      <c r="AI59">
        <f t="shared" si="22"/>
        <v>9.1396126638180031E-2</v>
      </c>
      <c r="AJ59">
        <f t="shared" si="23"/>
        <v>0.6976820768823323</v>
      </c>
      <c r="AK59">
        <f t="shared" si="24"/>
        <v>-750.38930160361815</v>
      </c>
      <c r="AM59">
        <f t="shared" si="1"/>
        <v>-149.11097160996246</v>
      </c>
      <c r="AN59" s="1">
        <f t="shared" si="25"/>
        <v>-147.53664000000003</v>
      </c>
      <c r="AO59" s="1">
        <f t="shared" si="26"/>
        <v>2.4785200181268907</v>
      </c>
      <c r="AQ59">
        <f t="shared" si="27"/>
        <v>1.1505476204472413</v>
      </c>
      <c r="AR59" s="1">
        <v>1.1384000000000001</v>
      </c>
      <c r="AT59">
        <f t="shared" si="32"/>
        <v>1.1505476204472413</v>
      </c>
      <c r="AU59">
        <f t="shared" si="33"/>
        <v>1.1384000000000001</v>
      </c>
    </row>
    <row r="60" spans="1:47" x14ac:dyDescent="0.35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-1812.4112602685102</v>
      </c>
      <c r="AA60">
        <f t="shared" si="0"/>
        <v>0.3033475745214283</v>
      </c>
      <c r="AB60">
        <f t="shared" si="19"/>
        <v>9.2019750968033498E-2</v>
      </c>
      <c r="AC60">
        <f t="shared" si="20"/>
        <v>-166.77763282156806</v>
      </c>
      <c r="AH60">
        <f t="shared" si="21"/>
        <v>-11833.636127969552</v>
      </c>
      <c r="AI60">
        <f t="shared" si="22"/>
        <v>9.2019750968033498E-2</v>
      </c>
      <c r="AJ60">
        <f t="shared" si="23"/>
        <v>0.69665242547857176</v>
      </c>
      <c r="AK60">
        <f t="shared" si="24"/>
        <v>-758.60450621562711</v>
      </c>
      <c r="AM60">
        <f t="shared" si="1"/>
        <v>-150.98377761078086</v>
      </c>
      <c r="AN60" s="1">
        <f t="shared" si="25"/>
        <v>-149.19561216</v>
      </c>
      <c r="AO60" s="1">
        <f t="shared" si="26"/>
        <v>3.1975356793663385</v>
      </c>
      <c r="AQ60">
        <f t="shared" si="27"/>
        <v>1.1593304462963541</v>
      </c>
      <c r="AR60" s="1">
        <v>1.1456</v>
      </c>
      <c r="AT60">
        <f t="shared" si="32"/>
        <v>1.1593304462963541</v>
      </c>
      <c r="AU60">
        <f t="shared" si="33"/>
        <v>1.1456</v>
      </c>
    </row>
    <row r="61" spans="1:47" x14ac:dyDescent="0.35">
      <c r="A61" s="1"/>
      <c r="B61" s="1"/>
    </row>
    <row r="62" spans="1:47" x14ac:dyDescent="0.35">
      <c r="A62" s="1"/>
      <c r="B62" s="1"/>
    </row>
    <row r="63" spans="1:47" x14ac:dyDescent="0.35">
      <c r="A63" s="1"/>
      <c r="B63" s="1"/>
    </row>
    <row r="64" spans="1:47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B79" sqref="B79"/>
    </sheetView>
  </sheetViews>
  <sheetFormatPr defaultRowHeight="14.5" x14ac:dyDescent="0.35"/>
  <cols>
    <col min="1" max="1" width="13" customWidth="1"/>
    <col min="2" max="2" width="15" customWidth="1"/>
  </cols>
  <sheetData>
    <row r="1" spans="1:2" x14ac:dyDescent="0.35">
      <c r="A1" t="s">
        <v>38</v>
      </c>
      <c r="B1" t="s">
        <v>1</v>
      </c>
    </row>
    <row r="2" spans="1:2" x14ac:dyDescent="0.35">
      <c r="A2">
        <v>3.940093261019946E-2</v>
      </c>
      <c r="B2">
        <v>272.19626168224198</v>
      </c>
    </row>
    <row r="3" spans="1:2" x14ac:dyDescent="0.35">
      <c r="A3">
        <v>5.8075911624839695E-2</v>
      </c>
      <c r="B3">
        <v>270.09345794392499</v>
      </c>
    </row>
    <row r="4" spans="1:2" x14ac:dyDescent="0.35">
      <c r="A4">
        <v>6.4606194837027023E-2</v>
      </c>
      <c r="B4">
        <v>270.09345794392499</v>
      </c>
    </row>
    <row r="5" spans="1:2" x14ac:dyDescent="0.35">
      <c r="A5">
        <v>7.2425751990408904E-2</v>
      </c>
      <c r="B5">
        <v>273.59813084112102</v>
      </c>
    </row>
    <row r="6" spans="1:2" x14ac:dyDescent="0.35">
      <c r="A6">
        <v>7.9673742064779007E-2</v>
      </c>
      <c r="B6">
        <v>279.20560747663501</v>
      </c>
    </row>
    <row r="7" spans="1:2" x14ac:dyDescent="0.35">
      <c r="A7">
        <v>8.4150645386805334E-2</v>
      </c>
      <c r="B7">
        <v>284.11214953271002</v>
      </c>
    </row>
    <row r="8" spans="1:2" x14ac:dyDescent="0.35">
      <c r="A8">
        <v>8.9901610308777843E-2</v>
      </c>
      <c r="B8">
        <v>289.01869158878498</v>
      </c>
    </row>
    <row r="9" spans="1:2" x14ac:dyDescent="0.35">
      <c r="A9">
        <v>9.1223386184597008E-2</v>
      </c>
      <c r="B9">
        <v>291.822429906541</v>
      </c>
    </row>
    <row r="10" spans="1:2" x14ac:dyDescent="0.35">
      <c r="A10">
        <v>9.6442023145290726E-2</v>
      </c>
      <c r="B10">
        <v>292.52336448598101</v>
      </c>
    </row>
    <row r="11" spans="1:2" x14ac:dyDescent="0.35">
      <c r="A11">
        <v>9.9477533598176196E-2</v>
      </c>
      <c r="B11">
        <v>299.53271028037301</v>
      </c>
    </row>
    <row r="12" spans="1:2" x14ac:dyDescent="0.35">
      <c r="A12">
        <v>9.6884126112510627E-2</v>
      </c>
      <c r="B12">
        <v>296.02803738317698</v>
      </c>
    </row>
    <row r="13" spans="1:2" x14ac:dyDescent="0.35">
      <c r="A13">
        <v>9.471388056444241E-2</v>
      </c>
      <c r="B13">
        <v>293.92523364485902</v>
      </c>
    </row>
    <row r="14" spans="1:2" x14ac:dyDescent="0.35">
      <c r="A14">
        <v>9.254540266239869E-2</v>
      </c>
      <c r="B14">
        <v>296.02803738317698</v>
      </c>
    </row>
    <row r="15" spans="1:2" x14ac:dyDescent="0.35">
      <c r="A15">
        <v>0.10289507447968271</v>
      </c>
      <c r="B15">
        <v>298.130841121495</v>
      </c>
    </row>
    <row r="16" spans="1:2" x14ac:dyDescent="0.35">
      <c r="A16">
        <v>0.10672719379747495</v>
      </c>
      <c r="B16">
        <v>303.03738317757001</v>
      </c>
    </row>
    <row r="17" spans="1:2" x14ac:dyDescent="0.35">
      <c r="A17">
        <v>0.10290901110390512</v>
      </c>
      <c r="B17">
        <v>303.03738317757001</v>
      </c>
    </row>
    <row r="18" spans="1:2" x14ac:dyDescent="0.35">
      <c r="A18">
        <v>0.11220286676966544</v>
      </c>
      <c r="B18">
        <v>309.34579439252298</v>
      </c>
    </row>
    <row r="19" spans="1:2" x14ac:dyDescent="0.35">
      <c r="A19">
        <v>0.10968430012204518</v>
      </c>
      <c r="B19">
        <v>306.54205607476598</v>
      </c>
    </row>
    <row r="20" spans="1:2" x14ac:dyDescent="0.35">
      <c r="A20">
        <v>0.11966420440438919</v>
      </c>
      <c r="B20">
        <v>314.25233644859799</v>
      </c>
    </row>
    <row r="21" spans="1:2" x14ac:dyDescent="0.35">
      <c r="A21">
        <v>0.11719556472063039</v>
      </c>
      <c r="B21">
        <v>314.25233644859799</v>
      </c>
    </row>
    <row r="22" spans="1:2" x14ac:dyDescent="0.35">
      <c r="A22">
        <v>0.12497342208992307</v>
      </c>
      <c r="B22">
        <v>317.05607476635498</v>
      </c>
    </row>
    <row r="23" spans="1:2" x14ac:dyDescent="0.35">
      <c r="A23">
        <v>0.13022459953393611</v>
      </c>
      <c r="B23">
        <v>321.96261682242903</v>
      </c>
    </row>
    <row r="24" spans="1:2" x14ac:dyDescent="0.35">
      <c r="A24">
        <v>0.1346227723613071</v>
      </c>
      <c r="B24">
        <v>327.57009345794302</v>
      </c>
    </row>
    <row r="25" spans="1:2" x14ac:dyDescent="0.35">
      <c r="A25">
        <v>0.13897668870504512</v>
      </c>
      <c r="B25">
        <v>333.17757009345701</v>
      </c>
    </row>
    <row r="26" spans="1:2" x14ac:dyDescent="0.35">
      <c r="A26">
        <v>0.1452254450266946</v>
      </c>
      <c r="B26">
        <v>338.785046728971</v>
      </c>
    </row>
    <row r="27" spans="1:2" x14ac:dyDescent="0.35">
      <c r="A27">
        <v>0.1517652399550746</v>
      </c>
      <c r="B27">
        <v>344.39252336448499</v>
      </c>
    </row>
    <row r="28" spans="1:2" x14ac:dyDescent="0.35">
      <c r="A28">
        <v>0.14717491728440613</v>
      </c>
      <c r="B28">
        <v>346.495327102803</v>
      </c>
    </row>
    <row r="29" spans="1:2" x14ac:dyDescent="0.35">
      <c r="A29">
        <v>0.14525617175323022</v>
      </c>
      <c r="B29">
        <v>350.70093457943898</v>
      </c>
    </row>
    <row r="30" spans="1:2" x14ac:dyDescent="0.35">
      <c r="A30">
        <v>0.14294006894173114</v>
      </c>
      <c r="B30">
        <v>354.90654205607399</v>
      </c>
    </row>
    <row r="31" spans="1:2" x14ac:dyDescent="0.35">
      <c r="A31">
        <v>0.13983050546898024</v>
      </c>
      <c r="B31">
        <v>359.813084112149</v>
      </c>
    </row>
    <row r="32" spans="1:2" x14ac:dyDescent="0.35">
      <c r="A32">
        <v>0.13511344325649974</v>
      </c>
      <c r="B32">
        <v>363.31775700934497</v>
      </c>
    </row>
    <row r="33" spans="1:2" x14ac:dyDescent="0.35">
      <c r="A33">
        <v>0.13313811864284408</v>
      </c>
      <c r="B33">
        <v>366.822429906541</v>
      </c>
    </row>
    <row r="34" spans="1:2" x14ac:dyDescent="0.35">
      <c r="A34">
        <v>0.13195790735523699</v>
      </c>
      <c r="B34">
        <v>372.42990654205602</v>
      </c>
    </row>
    <row r="35" spans="1:2" x14ac:dyDescent="0.35">
      <c r="A35">
        <v>0.11409605166393115</v>
      </c>
      <c r="B35">
        <v>391.35514018691498</v>
      </c>
    </row>
    <row r="36" spans="1:2" x14ac:dyDescent="0.35">
      <c r="A36">
        <v>0.10573316483687741</v>
      </c>
      <c r="B36">
        <v>400.46728971962602</v>
      </c>
    </row>
    <row r="37" spans="1:2" x14ac:dyDescent="0.35">
      <c r="A37">
        <v>0.10020318391545151</v>
      </c>
      <c r="B37">
        <v>403.27102803738302</v>
      </c>
    </row>
    <row r="38" spans="1:2" x14ac:dyDescent="0.35">
      <c r="A38">
        <v>8.7637920155527863E-2</v>
      </c>
      <c r="B38">
        <v>416.58878504672799</v>
      </c>
    </row>
    <row r="39" spans="1:2" x14ac:dyDescent="0.35">
      <c r="A39">
        <v>6.7856844539121858E-2</v>
      </c>
      <c r="B39">
        <v>426.40186915887801</v>
      </c>
    </row>
    <row r="40" spans="1:2" x14ac:dyDescent="0.35">
      <c r="A40">
        <v>5.6691101599657748E-2</v>
      </c>
      <c r="B40">
        <v>428.50467289719597</v>
      </c>
    </row>
    <row r="41" spans="1:2" x14ac:dyDescent="0.35">
      <c r="A41">
        <v>4.3820512652031338E-2</v>
      </c>
      <c r="B41">
        <v>435.51401869158798</v>
      </c>
    </row>
    <row r="42" spans="1:2" x14ac:dyDescent="0.35">
      <c r="A42">
        <v>3.7500188504979277E-2</v>
      </c>
      <c r="B42">
        <v>439.71962616822401</v>
      </c>
    </row>
    <row r="43" spans="1:2" x14ac:dyDescent="0.35">
      <c r="A43">
        <v>2.8102218641202464E-2</v>
      </c>
      <c r="B43">
        <v>443.22429906541998</v>
      </c>
    </row>
    <row r="44" spans="1:2" x14ac:dyDescent="0.35">
      <c r="A44">
        <v>2.2071139351636924E-2</v>
      </c>
      <c r="B44">
        <v>445.327102803738</v>
      </c>
    </row>
    <row r="45" spans="1:2" x14ac:dyDescent="0.35">
      <c r="A45">
        <v>2.056411522452042E-2</v>
      </c>
      <c r="B45">
        <v>449.53271028037301</v>
      </c>
    </row>
    <row r="46" spans="1:2" x14ac:dyDescent="0.35">
      <c r="A46">
        <v>1.5478208863131698E-2</v>
      </c>
      <c r="B46">
        <v>455.140186915887</v>
      </c>
    </row>
    <row r="47" spans="1:2" x14ac:dyDescent="0.35">
      <c r="A47">
        <v>1.2401715239417915E-2</v>
      </c>
      <c r="B47">
        <v>458.644859813084</v>
      </c>
    </row>
    <row r="48" spans="1:2" x14ac:dyDescent="0.35">
      <c r="A48">
        <v>9.8252660039917054E-3</v>
      </c>
      <c r="B48">
        <v>462.14953271028003</v>
      </c>
    </row>
    <row r="49" spans="1:2" x14ac:dyDescent="0.35">
      <c r="A49">
        <v>8.2899653283124413E-3</v>
      </c>
      <c r="B49">
        <v>469.15887850467197</v>
      </c>
    </row>
    <row r="50" spans="1:2" x14ac:dyDescent="0.35">
      <c r="A50">
        <v>6.2200028955656577E-3</v>
      </c>
      <c r="B50">
        <v>474.06542056074699</v>
      </c>
    </row>
    <row r="51" spans="1:2" x14ac:dyDescent="0.35">
      <c r="A51">
        <v>5.1854503313268213E-3</v>
      </c>
      <c r="B51">
        <v>477.57009345794302</v>
      </c>
    </row>
    <row r="52" spans="1:2" x14ac:dyDescent="0.35">
      <c r="A52">
        <v>6.2688646389597938E-3</v>
      </c>
      <c r="B52">
        <v>488.08411214953202</v>
      </c>
    </row>
    <row r="53" spans="1:2" x14ac:dyDescent="0.35">
      <c r="A53">
        <v>3.682376789907313E-3</v>
      </c>
      <c r="B53">
        <v>497.89719626168198</v>
      </c>
    </row>
    <row r="54" spans="1:2" x14ac:dyDescent="0.35">
      <c r="A54">
        <v>0.16936979186525777</v>
      </c>
      <c r="B54">
        <v>373.83177570093397</v>
      </c>
    </row>
    <row r="55" spans="1:2" x14ac:dyDescent="0.35">
      <c r="A55">
        <v>0.16678957932722038</v>
      </c>
      <c r="B55">
        <v>367.52336448598101</v>
      </c>
    </row>
    <row r="56" spans="1:2" x14ac:dyDescent="0.35">
      <c r="A56">
        <v>0.16419674321610564</v>
      </c>
      <c r="B56">
        <v>362.61682242990599</v>
      </c>
    </row>
    <row r="57" spans="1:2" x14ac:dyDescent="0.35">
      <c r="A57">
        <v>0.16270613010506427</v>
      </c>
      <c r="B57">
        <v>359.11214953271002</v>
      </c>
    </row>
    <row r="58" spans="1:2" x14ac:dyDescent="0.35">
      <c r="A58">
        <v>0.16232092825340913</v>
      </c>
      <c r="B58">
        <v>353.50467289719597</v>
      </c>
    </row>
    <row r="59" spans="1:2" x14ac:dyDescent="0.35">
      <c r="A59">
        <v>0.16786675620829028</v>
      </c>
      <c r="B59">
        <v>357.71028037383098</v>
      </c>
    </row>
    <row r="60" spans="1:2" x14ac:dyDescent="0.35">
      <c r="A60">
        <v>0.17261374229897372</v>
      </c>
      <c r="B60">
        <v>361.21495327102798</v>
      </c>
    </row>
    <row r="61" spans="1:2" x14ac:dyDescent="0.35">
      <c r="A61">
        <v>0.17694840158764344</v>
      </c>
      <c r="B61">
        <v>364.71962616822401</v>
      </c>
    </row>
    <row r="62" spans="1:2" x14ac:dyDescent="0.35">
      <c r="A62">
        <v>0.17874766920552052</v>
      </c>
      <c r="B62">
        <v>368.92523364485902</v>
      </c>
    </row>
    <row r="63" spans="1:2" x14ac:dyDescent="0.35">
      <c r="A63">
        <v>0.1833667199715546</v>
      </c>
      <c r="B63">
        <v>370.327102803738</v>
      </c>
    </row>
    <row r="64" spans="1:2" x14ac:dyDescent="0.35">
      <c r="A64">
        <v>0.11672681001201546</v>
      </c>
      <c r="B64">
        <v>293.92523364485902</v>
      </c>
    </row>
    <row r="65" spans="1:2" x14ac:dyDescent="0.35">
      <c r="A65">
        <v>0.11296266811466504</v>
      </c>
      <c r="B65">
        <v>282.71028037383098</v>
      </c>
    </row>
    <row r="66" spans="1:2" x14ac:dyDescent="0.35">
      <c r="A66">
        <v>0.10747865664497834</v>
      </c>
      <c r="B66">
        <v>270.09345794392499</v>
      </c>
    </row>
    <row r="67" spans="1:2" x14ac:dyDescent="0.35">
      <c r="A67">
        <v>0.10627491799126541</v>
      </c>
      <c r="B67">
        <v>292.52336448598101</v>
      </c>
    </row>
    <row r="68" spans="1:2" x14ac:dyDescent="0.35">
      <c r="A68">
        <v>0.11384746094644395</v>
      </c>
      <c r="B68">
        <v>301.63551401869103</v>
      </c>
    </row>
    <row r="69" spans="1:2" x14ac:dyDescent="0.35">
      <c r="A69">
        <v>0.11386300195349584</v>
      </c>
      <c r="B69">
        <v>307.24299065420502</v>
      </c>
    </row>
    <row r="70" spans="1:2" x14ac:dyDescent="0.35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H1" zoomScale="90" zoomScaleNormal="90" workbookViewId="0">
      <selection activeCell="M20" sqref="M20:N84"/>
    </sheetView>
  </sheetViews>
  <sheetFormatPr defaultRowHeight="14.5" x14ac:dyDescent="0.35"/>
  <cols>
    <col min="1" max="1" width="13" customWidth="1"/>
    <col min="2" max="2" width="15" customWidth="1"/>
    <col min="5" max="5" width="11.6328125" customWidth="1"/>
    <col min="8" max="8" width="12.36328125" customWidth="1"/>
    <col min="11" max="11" width="12.36328125" customWidth="1"/>
    <col min="14" max="14" width="12.36328125" customWidth="1"/>
  </cols>
  <sheetData>
    <row r="1" spans="1:14" x14ac:dyDescent="0.35">
      <c r="A1" t="s">
        <v>39</v>
      </c>
      <c r="D1" t="s">
        <v>40</v>
      </c>
    </row>
    <row r="2" spans="1:14" x14ac:dyDescent="0.35">
      <c r="A2" t="s">
        <v>38</v>
      </c>
      <c r="B2" t="s">
        <v>1</v>
      </c>
      <c r="D2" t="s">
        <v>47</v>
      </c>
      <c r="G2" t="s">
        <v>48</v>
      </c>
      <c r="J2" t="s">
        <v>49</v>
      </c>
      <c r="M2" t="s">
        <v>50</v>
      </c>
    </row>
    <row r="3" spans="1:14" x14ac:dyDescent="0.35">
      <c r="A3">
        <v>3.940093261019946E-2</v>
      </c>
      <c r="B3">
        <v>272.19626168224198</v>
      </c>
      <c r="D3" t="s">
        <v>41</v>
      </c>
      <c r="E3" t="s">
        <v>1</v>
      </c>
      <c r="G3" t="s">
        <v>38</v>
      </c>
      <c r="H3" t="s">
        <v>1</v>
      </c>
      <c r="J3" t="s">
        <v>38</v>
      </c>
      <c r="K3" t="s">
        <v>1</v>
      </c>
      <c r="M3" t="s">
        <v>38</v>
      </c>
      <c r="N3" t="s">
        <v>1</v>
      </c>
    </row>
    <row r="4" spans="1:14" x14ac:dyDescent="0.35">
      <c r="A4">
        <v>5.8075911624839695E-2</v>
      </c>
      <c r="B4">
        <v>270.09345794392499</v>
      </c>
      <c r="D4">
        <v>2.6573099999999999E-2</v>
      </c>
      <c r="E4">
        <v>250</v>
      </c>
      <c r="G4">
        <v>0.15085499999999999</v>
      </c>
      <c r="H4">
        <v>350</v>
      </c>
      <c r="J4">
        <v>2.4974300000000001E-2</v>
      </c>
      <c r="K4">
        <v>460</v>
      </c>
    </row>
    <row r="5" spans="1:14" x14ac:dyDescent="0.35">
      <c r="A5">
        <v>6.4606194837027023E-2</v>
      </c>
      <c r="B5">
        <v>270.09345794392499</v>
      </c>
      <c r="D5">
        <v>2.8465799999999999E-2</v>
      </c>
      <c r="E5">
        <v>251</v>
      </c>
      <c r="G5">
        <v>0.15054600000000001</v>
      </c>
      <c r="H5">
        <v>351</v>
      </c>
      <c r="J5">
        <v>2.46006E-2</v>
      </c>
      <c r="K5">
        <v>461</v>
      </c>
    </row>
    <row r="6" spans="1:14" x14ac:dyDescent="0.35">
      <c r="A6">
        <v>7.2425751990408904E-2</v>
      </c>
      <c r="B6">
        <v>273.59813084112102</v>
      </c>
      <c r="D6">
        <v>3.0346700000000001E-2</v>
      </c>
      <c r="E6">
        <v>252</v>
      </c>
      <c r="G6">
        <v>0.15021899999999999</v>
      </c>
      <c r="H6">
        <v>352</v>
      </c>
      <c r="J6">
        <v>2.4238900000000001E-2</v>
      </c>
      <c r="K6">
        <v>462</v>
      </c>
    </row>
    <row r="7" spans="1:14" x14ac:dyDescent="0.35">
      <c r="A7">
        <v>7.9673742064779007E-2</v>
      </c>
      <c r="B7">
        <v>279.20560747663501</v>
      </c>
      <c r="D7">
        <v>3.2215599999999997E-2</v>
      </c>
      <c r="E7">
        <v>253</v>
      </c>
      <c r="G7">
        <v>0.14987500000000001</v>
      </c>
      <c r="H7">
        <v>353</v>
      </c>
      <c r="J7">
        <v>2.3889199999999999E-2</v>
      </c>
      <c r="K7">
        <v>463</v>
      </c>
    </row>
    <row r="8" spans="1:14" x14ac:dyDescent="0.35">
      <c r="A8">
        <v>8.4150645386805334E-2</v>
      </c>
      <c r="B8">
        <v>284.11214953271002</v>
      </c>
      <c r="D8">
        <v>3.4072699999999997E-2</v>
      </c>
      <c r="E8">
        <v>254</v>
      </c>
      <c r="G8">
        <v>0.14951200000000001</v>
      </c>
      <c r="H8">
        <v>354</v>
      </c>
      <c r="J8">
        <v>2.3885400000000001E-2</v>
      </c>
      <c r="K8">
        <v>464</v>
      </c>
    </row>
    <row r="9" spans="1:14" x14ac:dyDescent="0.35">
      <c r="A9">
        <v>8.9901610308777843E-2</v>
      </c>
      <c r="B9">
        <v>289.01869158878498</v>
      </c>
      <c r="D9">
        <v>3.5917900000000003E-2</v>
      </c>
      <c r="E9">
        <v>255</v>
      </c>
      <c r="G9">
        <v>0.14913100000000001</v>
      </c>
      <c r="H9">
        <v>355</v>
      </c>
      <c r="J9">
        <v>2.3225800000000001E-2</v>
      </c>
      <c r="K9">
        <v>465</v>
      </c>
    </row>
    <row r="10" spans="1:14" x14ac:dyDescent="0.35">
      <c r="A10">
        <v>9.1223386184597008E-2</v>
      </c>
      <c r="B10">
        <v>291.822429906541</v>
      </c>
      <c r="D10">
        <v>3.7751100000000003E-2</v>
      </c>
      <c r="E10">
        <v>256</v>
      </c>
      <c r="J10">
        <v>2.2912100000000001E-2</v>
      </c>
      <c r="K10">
        <v>466</v>
      </c>
    </row>
    <row r="11" spans="1:14" x14ac:dyDescent="0.35">
      <c r="A11">
        <v>9.6442023145290726E-2</v>
      </c>
      <c r="B11">
        <v>292.52336448598101</v>
      </c>
      <c r="D11">
        <v>3.9572499999999997E-2</v>
      </c>
      <c r="E11">
        <v>257</v>
      </c>
      <c r="G11">
        <v>0.148315</v>
      </c>
      <c r="H11">
        <v>357</v>
      </c>
      <c r="J11">
        <v>2.2610399999999999E-2</v>
      </c>
      <c r="K11">
        <v>467</v>
      </c>
    </row>
    <row r="12" spans="1:14" x14ac:dyDescent="0.35">
      <c r="A12">
        <v>9.9477533598176196E-2</v>
      </c>
      <c r="B12">
        <v>299.53271028037301</v>
      </c>
      <c r="D12">
        <v>4.1381800000000003E-2</v>
      </c>
      <c r="E12">
        <v>258</v>
      </c>
      <c r="G12">
        <v>0.14788000000000001</v>
      </c>
      <c r="H12">
        <v>358</v>
      </c>
      <c r="J12">
        <v>2.2320699999999999E-2</v>
      </c>
      <c r="K12">
        <v>468</v>
      </c>
    </row>
    <row r="13" spans="1:14" x14ac:dyDescent="0.35">
      <c r="A13">
        <v>9.6884126112510627E-2</v>
      </c>
      <c r="B13">
        <v>296.02803738317698</v>
      </c>
      <c r="D13">
        <v>4.3179299999999997E-2</v>
      </c>
      <c r="E13">
        <v>259</v>
      </c>
      <c r="G13">
        <v>0.147427</v>
      </c>
      <c r="H13">
        <v>359</v>
      </c>
      <c r="J13">
        <v>2.2042900000000001E-2</v>
      </c>
      <c r="K13">
        <v>469</v>
      </c>
    </row>
    <row r="14" spans="1:14" x14ac:dyDescent="0.35">
      <c r="A14">
        <v>9.471388056444241E-2</v>
      </c>
      <c r="B14">
        <v>293.92523364485902</v>
      </c>
      <c r="D14">
        <v>4.4964700000000003E-2</v>
      </c>
      <c r="E14">
        <v>260</v>
      </c>
      <c r="G14">
        <v>0.146956</v>
      </c>
      <c r="H14">
        <v>360</v>
      </c>
      <c r="J14">
        <v>2.17772E-2</v>
      </c>
      <c r="K14">
        <v>470</v>
      </c>
    </row>
    <row r="15" spans="1:14" x14ac:dyDescent="0.35">
      <c r="A15">
        <v>9.254540266239869E-2</v>
      </c>
      <c r="B15">
        <v>296.02803738317698</v>
      </c>
      <c r="D15">
        <v>4.6738200000000001E-2</v>
      </c>
      <c r="E15">
        <v>261</v>
      </c>
      <c r="G15">
        <v>0.14646700000000001</v>
      </c>
      <c r="H15">
        <v>361</v>
      </c>
      <c r="J15">
        <v>2.1523500000000001E-2</v>
      </c>
      <c r="K15">
        <v>471</v>
      </c>
    </row>
    <row r="16" spans="1:14" x14ac:dyDescent="0.35">
      <c r="A16">
        <v>0.10289507447968271</v>
      </c>
      <c r="B16">
        <v>298.130841121495</v>
      </c>
      <c r="D16">
        <v>4.8499800000000003E-2</v>
      </c>
      <c r="E16">
        <v>262</v>
      </c>
      <c r="G16">
        <v>0.14596000000000001</v>
      </c>
      <c r="H16">
        <v>362</v>
      </c>
      <c r="J16">
        <v>2.4341100000000001E-2</v>
      </c>
      <c r="K16">
        <v>472</v>
      </c>
    </row>
    <row r="17" spans="1:14" x14ac:dyDescent="0.35">
      <c r="A17">
        <v>0.10672719379747495</v>
      </c>
      <c r="B17">
        <v>303.03738317757001</v>
      </c>
      <c r="D17">
        <v>5.0249299999999997E-2</v>
      </c>
      <c r="E17">
        <v>263</v>
      </c>
      <c r="G17">
        <v>0.14543500000000001</v>
      </c>
      <c r="H17">
        <v>363</v>
      </c>
      <c r="J17">
        <v>2.1051899999999998E-2</v>
      </c>
      <c r="K17">
        <v>473</v>
      </c>
    </row>
    <row r="18" spans="1:14" x14ac:dyDescent="0.35">
      <c r="A18">
        <v>0.10290901110390512</v>
      </c>
      <c r="B18">
        <v>303.03738317757001</v>
      </c>
      <c r="D18">
        <v>5.1986900000000003E-2</v>
      </c>
      <c r="E18">
        <v>264</v>
      </c>
      <c r="G18">
        <v>0.14489199999999999</v>
      </c>
      <c r="H18">
        <v>364</v>
      </c>
      <c r="J18">
        <v>1.5360800000000001E-2</v>
      </c>
      <c r="K18">
        <v>474</v>
      </c>
    </row>
    <row r="19" spans="1:14" x14ac:dyDescent="0.35">
      <c r="A19">
        <v>0.11220286676966544</v>
      </c>
      <c r="B19">
        <v>309.34579439252298</v>
      </c>
      <c r="D19">
        <v>5.3712599999999999E-2</v>
      </c>
      <c r="E19">
        <v>265</v>
      </c>
      <c r="G19">
        <v>0.14433099999999999</v>
      </c>
      <c r="H19">
        <v>365</v>
      </c>
      <c r="J19">
        <v>2.0628400000000002E-2</v>
      </c>
      <c r="K19">
        <v>475</v>
      </c>
    </row>
    <row r="20" spans="1:14" x14ac:dyDescent="0.35">
      <c r="A20">
        <v>0.10968430012204518</v>
      </c>
      <c r="B20">
        <v>306.54205607476598</v>
      </c>
      <c r="D20">
        <v>5.5426200000000002E-2</v>
      </c>
      <c r="E20">
        <v>266</v>
      </c>
      <c r="G20">
        <v>0.14375199999999999</v>
      </c>
      <c r="H20">
        <v>366</v>
      </c>
      <c r="J20">
        <v>2.0434600000000001E-2</v>
      </c>
      <c r="K20">
        <v>476</v>
      </c>
      <c r="M20">
        <v>0.13856099999999999</v>
      </c>
      <c r="N20">
        <v>301</v>
      </c>
    </row>
    <row r="21" spans="1:14" x14ac:dyDescent="0.35">
      <c r="A21">
        <v>0.11966420440438919</v>
      </c>
      <c r="B21">
        <v>314.25233644859799</v>
      </c>
      <c r="D21">
        <v>5.7127900000000002E-2</v>
      </c>
      <c r="E21">
        <v>267</v>
      </c>
      <c r="G21">
        <v>0.143155</v>
      </c>
      <c r="H21">
        <v>367</v>
      </c>
      <c r="J21">
        <v>1.61583E-2</v>
      </c>
      <c r="K21">
        <v>477</v>
      </c>
      <c r="M21">
        <v>0.138576</v>
      </c>
      <c r="N21">
        <v>302</v>
      </c>
    </row>
    <row r="22" spans="1:14" x14ac:dyDescent="0.35">
      <c r="A22">
        <v>0.11719556472063039</v>
      </c>
      <c r="B22">
        <v>314.25233644859799</v>
      </c>
      <c r="D22">
        <v>5.8817599999999998E-2</v>
      </c>
      <c r="E22">
        <v>268</v>
      </c>
      <c r="G22">
        <v>0.14254</v>
      </c>
      <c r="H22">
        <v>368</v>
      </c>
      <c r="J22">
        <v>2.0083E-2</v>
      </c>
      <c r="K22">
        <v>478</v>
      </c>
    </row>
    <row r="23" spans="1:14" x14ac:dyDescent="0.35">
      <c r="A23">
        <v>0.12497342208992307</v>
      </c>
      <c r="B23">
        <v>317.05607476635498</v>
      </c>
      <c r="D23">
        <v>6.0495300000000002E-2</v>
      </c>
      <c r="E23">
        <v>269</v>
      </c>
      <c r="G23">
        <v>0.14190700000000001</v>
      </c>
      <c r="H23">
        <v>369</v>
      </c>
      <c r="J23">
        <v>1.9925200000000001E-2</v>
      </c>
      <c r="K23">
        <v>479</v>
      </c>
      <c r="M23">
        <v>0.13863600000000001</v>
      </c>
      <c r="N23">
        <v>304</v>
      </c>
    </row>
    <row r="24" spans="1:14" x14ac:dyDescent="0.35">
      <c r="A24">
        <v>0.13022459953393611</v>
      </c>
      <c r="B24">
        <v>321.96261682242903</v>
      </c>
      <c r="D24">
        <v>6.2161000000000001E-2</v>
      </c>
      <c r="E24">
        <v>270</v>
      </c>
      <c r="G24">
        <v>0.14125599999999999</v>
      </c>
      <c r="H24">
        <v>370</v>
      </c>
      <c r="J24">
        <v>1.9779399999999999E-2</v>
      </c>
      <c r="K24">
        <v>480</v>
      </c>
      <c r="M24">
        <v>0.138681</v>
      </c>
      <c r="N24">
        <v>305</v>
      </c>
    </row>
    <row r="25" spans="1:14" x14ac:dyDescent="0.35">
      <c r="A25">
        <v>0.1346227723613071</v>
      </c>
      <c r="B25">
        <v>327.57009345794302</v>
      </c>
      <c r="D25">
        <v>6.3814800000000005E-2</v>
      </c>
      <c r="E25">
        <v>271</v>
      </c>
      <c r="G25">
        <v>0.14058699999999999</v>
      </c>
      <c r="H25">
        <v>371</v>
      </c>
      <c r="J25">
        <v>2.4843199999999999E-2</v>
      </c>
      <c r="K25">
        <v>481</v>
      </c>
      <c r="M25">
        <v>0.138736</v>
      </c>
      <c r="N25">
        <v>306</v>
      </c>
    </row>
    <row r="26" spans="1:14" x14ac:dyDescent="0.35">
      <c r="A26">
        <v>0.13897668870504512</v>
      </c>
      <c r="B26">
        <v>333.17757009345701</v>
      </c>
      <c r="D26">
        <v>6.5456500000000001E-2</v>
      </c>
      <c r="E26">
        <v>272</v>
      </c>
      <c r="G26">
        <v>0.1399</v>
      </c>
      <c r="H26">
        <v>372</v>
      </c>
      <c r="J26">
        <v>1.9971699999999998E-2</v>
      </c>
      <c r="K26">
        <v>482</v>
      </c>
      <c r="M26">
        <v>0.13880100000000001</v>
      </c>
      <c r="N26">
        <v>307</v>
      </c>
    </row>
    <row r="27" spans="1:14" x14ac:dyDescent="0.35">
      <c r="A27">
        <v>0.1452254450266946</v>
      </c>
      <c r="B27">
        <v>338.785046728971</v>
      </c>
      <c r="D27">
        <v>6.7086300000000001E-2</v>
      </c>
      <c r="E27">
        <v>273</v>
      </c>
      <c r="G27">
        <v>0.13919500000000001</v>
      </c>
      <c r="H27">
        <v>373</v>
      </c>
      <c r="J27">
        <v>1.9413799999999998E-2</v>
      </c>
      <c r="K27">
        <v>483</v>
      </c>
    </row>
    <row r="28" spans="1:14" x14ac:dyDescent="0.35">
      <c r="A28">
        <v>0.1517652399550746</v>
      </c>
      <c r="B28">
        <v>344.39252336448499</v>
      </c>
      <c r="D28">
        <v>6.8704100000000004E-2</v>
      </c>
      <c r="E28">
        <v>274</v>
      </c>
      <c r="G28">
        <v>0.13847200000000001</v>
      </c>
      <c r="H28">
        <v>374</v>
      </c>
      <c r="J28">
        <v>1.93159E-2</v>
      </c>
      <c r="K28">
        <v>484</v>
      </c>
      <c r="M28">
        <v>0.138961</v>
      </c>
      <c r="N28">
        <v>309</v>
      </c>
    </row>
    <row r="29" spans="1:14" x14ac:dyDescent="0.35">
      <c r="A29">
        <v>0.14717491728440613</v>
      </c>
      <c r="B29">
        <v>346.495327102803</v>
      </c>
      <c r="D29">
        <v>7.0309800000000006E-2</v>
      </c>
      <c r="E29">
        <v>275</v>
      </c>
      <c r="G29">
        <v>0.13773099999999999</v>
      </c>
      <c r="H29">
        <v>375</v>
      </c>
      <c r="J29">
        <v>1.9230000000000001E-2</v>
      </c>
      <c r="K29">
        <v>485</v>
      </c>
      <c r="M29">
        <v>0.13905600000000001</v>
      </c>
      <c r="N29">
        <v>310</v>
      </c>
    </row>
    <row r="30" spans="1:14" x14ac:dyDescent="0.35">
      <c r="A30">
        <v>0.14525617175323022</v>
      </c>
      <c r="B30">
        <v>350.70093457943898</v>
      </c>
      <c r="D30">
        <v>7.1903599999999998E-2</v>
      </c>
      <c r="E30">
        <v>276</v>
      </c>
      <c r="G30">
        <v>0.13697200000000001</v>
      </c>
      <c r="H30">
        <v>376</v>
      </c>
      <c r="J30">
        <v>1.9156099999999999E-2</v>
      </c>
      <c r="K30">
        <v>486</v>
      </c>
      <c r="M30">
        <v>0.13916100000000001</v>
      </c>
      <c r="N30">
        <v>311</v>
      </c>
    </row>
    <row r="31" spans="1:14" x14ac:dyDescent="0.35">
      <c r="A31">
        <v>0.14294006894173114</v>
      </c>
      <c r="B31">
        <v>354.90654205607399</v>
      </c>
      <c r="D31">
        <v>7.3485499999999995E-2</v>
      </c>
      <c r="E31">
        <v>277</v>
      </c>
      <c r="G31">
        <v>0.13619500000000001</v>
      </c>
      <c r="H31">
        <v>377</v>
      </c>
      <c r="J31">
        <v>1.9094199999999999E-2</v>
      </c>
      <c r="K31">
        <v>487</v>
      </c>
      <c r="M31">
        <v>0.13927600000000001</v>
      </c>
      <c r="N31">
        <v>312</v>
      </c>
    </row>
    <row r="32" spans="1:14" x14ac:dyDescent="0.35">
      <c r="A32">
        <v>0.13983050546898024</v>
      </c>
      <c r="B32">
        <v>359.813084112149</v>
      </c>
      <c r="D32">
        <v>7.5055300000000005E-2</v>
      </c>
      <c r="E32">
        <v>278</v>
      </c>
      <c r="G32">
        <v>0.13539999999999999</v>
      </c>
      <c r="H32">
        <v>378</v>
      </c>
      <c r="J32">
        <v>1.90443E-2</v>
      </c>
      <c r="K32">
        <v>488</v>
      </c>
      <c r="M32">
        <v>0.139401</v>
      </c>
      <c r="N32">
        <v>313</v>
      </c>
    </row>
    <row r="33" spans="1:14" x14ac:dyDescent="0.35">
      <c r="A33">
        <v>0.13511344325649974</v>
      </c>
      <c r="B33">
        <v>363.31775700934497</v>
      </c>
      <c r="D33">
        <v>7.6613100000000003E-2</v>
      </c>
      <c r="E33">
        <v>279</v>
      </c>
      <c r="G33">
        <v>0.13458700000000001</v>
      </c>
      <c r="H33">
        <v>379</v>
      </c>
      <c r="J33">
        <v>2.2457899999999999E-2</v>
      </c>
      <c r="K33">
        <v>489</v>
      </c>
      <c r="M33">
        <v>0.13953599999999999</v>
      </c>
      <c r="N33">
        <v>314</v>
      </c>
    </row>
    <row r="34" spans="1:14" x14ac:dyDescent="0.35">
      <c r="A34">
        <v>0.13313811864284408</v>
      </c>
      <c r="B34">
        <v>366.822429906541</v>
      </c>
      <c r="D34">
        <v>7.8158900000000003E-2</v>
      </c>
      <c r="E34">
        <v>280</v>
      </c>
      <c r="G34">
        <v>0.13375600000000001</v>
      </c>
      <c r="H34">
        <v>380</v>
      </c>
      <c r="J34">
        <v>1.8980400000000001E-2</v>
      </c>
      <c r="K34">
        <v>490</v>
      </c>
      <c r="M34">
        <v>0.139681</v>
      </c>
      <c r="N34">
        <v>315</v>
      </c>
    </row>
    <row r="35" spans="1:14" x14ac:dyDescent="0.35">
      <c r="A35">
        <v>0.13195790735523699</v>
      </c>
      <c r="B35">
        <v>372.42990654205602</v>
      </c>
      <c r="D35">
        <v>7.9692799999999994E-2</v>
      </c>
      <c r="E35">
        <v>281</v>
      </c>
      <c r="G35">
        <v>0.132907</v>
      </c>
      <c r="H35">
        <v>381</v>
      </c>
      <c r="J35">
        <v>2.03711E-2</v>
      </c>
      <c r="K35">
        <v>491</v>
      </c>
      <c r="M35">
        <v>0.13983599999999999</v>
      </c>
      <c r="N35">
        <v>316</v>
      </c>
    </row>
    <row r="36" spans="1:14" x14ac:dyDescent="0.35">
      <c r="A36">
        <v>0.11409605166393115</v>
      </c>
      <c r="B36">
        <v>391.35514018691498</v>
      </c>
      <c r="D36">
        <v>8.1214599999999998E-2</v>
      </c>
      <c r="E36">
        <v>282</v>
      </c>
      <c r="J36">
        <v>1.8964399999999999E-2</v>
      </c>
      <c r="K36">
        <v>492</v>
      </c>
    </row>
    <row r="37" spans="1:14" x14ac:dyDescent="0.35">
      <c r="A37">
        <v>0.10573316483687741</v>
      </c>
      <c r="B37">
        <v>400.46728971962602</v>
      </c>
      <c r="D37">
        <v>8.2724500000000006E-2</v>
      </c>
      <c r="E37">
        <v>283</v>
      </c>
      <c r="G37">
        <v>0.13115499999999999</v>
      </c>
      <c r="H37">
        <v>383</v>
      </c>
      <c r="J37">
        <v>1.8974399999999999E-2</v>
      </c>
      <c r="K37">
        <v>493</v>
      </c>
      <c r="M37">
        <v>0.140176</v>
      </c>
      <c r="N37">
        <v>318</v>
      </c>
    </row>
    <row r="38" spans="1:14" x14ac:dyDescent="0.35">
      <c r="A38">
        <v>0.10020318391545151</v>
      </c>
      <c r="B38">
        <v>403.27102803738302</v>
      </c>
      <c r="D38">
        <v>8.4222400000000003E-2</v>
      </c>
      <c r="E38">
        <v>284</v>
      </c>
      <c r="G38">
        <v>0.13025200000000001</v>
      </c>
      <c r="H38">
        <v>384</v>
      </c>
      <c r="J38">
        <v>1.8996300000000001E-2</v>
      </c>
      <c r="K38">
        <v>494</v>
      </c>
      <c r="M38">
        <v>0.14036100000000001</v>
      </c>
      <c r="N38">
        <v>319</v>
      </c>
    </row>
    <row r="39" spans="1:14" x14ac:dyDescent="0.35">
      <c r="A39">
        <v>8.7637920155527863E-2</v>
      </c>
      <c r="B39">
        <v>416.58878504672799</v>
      </c>
      <c r="D39">
        <v>8.5708199999999998E-2</v>
      </c>
      <c r="E39">
        <v>285</v>
      </c>
      <c r="G39">
        <v>0.129331</v>
      </c>
      <c r="H39">
        <v>385</v>
      </c>
      <c r="J39">
        <v>1.90303E-2</v>
      </c>
      <c r="K39">
        <v>495</v>
      </c>
      <c r="M39">
        <v>0.14055599999999999</v>
      </c>
      <c r="N39">
        <v>320</v>
      </c>
    </row>
    <row r="40" spans="1:14" x14ac:dyDescent="0.35">
      <c r="A40">
        <v>6.7856844539121858E-2</v>
      </c>
      <c r="B40">
        <v>426.40186915887801</v>
      </c>
      <c r="D40">
        <v>8.7182099999999998E-2</v>
      </c>
      <c r="E40">
        <v>286</v>
      </c>
      <c r="G40">
        <v>0.12839200000000001</v>
      </c>
      <c r="H40">
        <v>386</v>
      </c>
      <c r="J40">
        <v>1.9076200000000001E-2</v>
      </c>
      <c r="K40">
        <v>496</v>
      </c>
      <c r="M40">
        <v>0.140761</v>
      </c>
      <c r="N40">
        <v>321</v>
      </c>
    </row>
    <row r="41" spans="1:14" x14ac:dyDescent="0.35">
      <c r="A41">
        <v>5.6691101599657748E-2</v>
      </c>
      <c r="B41">
        <v>428.50467289719597</v>
      </c>
      <c r="D41">
        <v>8.8644000000000001E-2</v>
      </c>
      <c r="E41">
        <v>287</v>
      </c>
      <c r="G41">
        <v>0.12743499999999999</v>
      </c>
      <c r="H41">
        <v>387</v>
      </c>
      <c r="J41">
        <v>1.9134200000000001E-2</v>
      </c>
      <c r="K41">
        <v>497</v>
      </c>
      <c r="M41">
        <v>0.14097599999999999</v>
      </c>
      <c r="N41">
        <v>322</v>
      </c>
    </row>
    <row r="42" spans="1:14" x14ac:dyDescent="0.35">
      <c r="A42">
        <v>4.3820512652031338E-2</v>
      </c>
      <c r="B42">
        <v>435.51401869158798</v>
      </c>
      <c r="D42">
        <v>9.0093900000000005E-2</v>
      </c>
      <c r="E42">
        <v>288</v>
      </c>
      <c r="G42">
        <v>0.12645999999999999</v>
      </c>
      <c r="H42">
        <v>388</v>
      </c>
      <c r="J42">
        <v>1.9204100000000002E-2</v>
      </c>
      <c r="K42">
        <v>498</v>
      </c>
      <c r="M42">
        <v>0.14120099999999999</v>
      </c>
      <c r="N42">
        <v>323</v>
      </c>
    </row>
    <row r="43" spans="1:14" x14ac:dyDescent="0.35">
      <c r="A43">
        <v>3.7500188504979277E-2</v>
      </c>
      <c r="B43">
        <v>439.71962616822401</v>
      </c>
      <c r="D43">
        <v>9.1531799999999996E-2</v>
      </c>
      <c r="E43">
        <v>289</v>
      </c>
      <c r="G43">
        <v>0.125467</v>
      </c>
      <c r="H43">
        <v>389</v>
      </c>
      <c r="M43">
        <v>0.14143600000000001</v>
      </c>
      <c r="N43">
        <v>324</v>
      </c>
    </row>
    <row r="44" spans="1:14" x14ac:dyDescent="0.35">
      <c r="A44">
        <v>2.8102218641202464E-2</v>
      </c>
      <c r="B44">
        <v>443.22429906541998</v>
      </c>
      <c r="D44">
        <v>9.2957700000000004E-2</v>
      </c>
      <c r="E44">
        <v>290</v>
      </c>
      <c r="G44">
        <v>0.124456</v>
      </c>
      <c r="H44">
        <v>390</v>
      </c>
      <c r="M44">
        <v>0.141681</v>
      </c>
      <c r="N44">
        <v>325</v>
      </c>
    </row>
    <row r="45" spans="1:14" x14ac:dyDescent="0.35">
      <c r="A45">
        <v>2.2071139351636924E-2</v>
      </c>
      <c r="B45">
        <v>445.327102803738</v>
      </c>
      <c r="D45">
        <v>9.43716E-2</v>
      </c>
      <c r="E45">
        <v>291</v>
      </c>
      <c r="G45">
        <v>0.123427</v>
      </c>
      <c r="H45">
        <v>391</v>
      </c>
      <c r="M45">
        <v>0.14193600000000001</v>
      </c>
      <c r="N45">
        <v>326</v>
      </c>
    </row>
    <row r="46" spans="1:14" x14ac:dyDescent="0.35">
      <c r="A46">
        <v>2.056411522452042E-2</v>
      </c>
      <c r="B46">
        <v>449.53271028037301</v>
      </c>
      <c r="D46">
        <v>9.5773499999999998E-2</v>
      </c>
      <c r="E46">
        <v>292</v>
      </c>
      <c r="G46">
        <v>0.12238</v>
      </c>
      <c r="H46">
        <v>392</v>
      </c>
      <c r="M46">
        <v>0.14220099999999999</v>
      </c>
      <c r="N46">
        <v>327</v>
      </c>
    </row>
    <row r="47" spans="1:14" x14ac:dyDescent="0.35">
      <c r="A47">
        <v>1.5478208863131698E-2</v>
      </c>
      <c r="B47">
        <v>455.140186915887</v>
      </c>
      <c r="D47">
        <v>9.7163399999999997E-2</v>
      </c>
      <c r="E47">
        <v>293</v>
      </c>
      <c r="M47">
        <v>0.14247599999999999</v>
      </c>
      <c r="N47">
        <v>328</v>
      </c>
    </row>
    <row r="48" spans="1:14" x14ac:dyDescent="0.35">
      <c r="A48">
        <v>1.2401715239417915E-2</v>
      </c>
      <c r="B48">
        <v>458.644859813084</v>
      </c>
      <c r="D48">
        <v>9.8541299999999998E-2</v>
      </c>
      <c r="E48">
        <v>294</v>
      </c>
      <c r="G48">
        <v>0.12023200000000001</v>
      </c>
      <c r="H48">
        <v>394</v>
      </c>
      <c r="M48">
        <v>0.142761</v>
      </c>
      <c r="N48">
        <v>329</v>
      </c>
    </row>
    <row r="49" spans="1:14" x14ac:dyDescent="0.35">
      <c r="A49">
        <v>9.8252660039917054E-3</v>
      </c>
      <c r="B49">
        <v>462.14953271028003</v>
      </c>
      <c r="D49">
        <v>9.9907200000000002E-2</v>
      </c>
      <c r="E49">
        <v>295</v>
      </c>
      <c r="G49">
        <v>0.119131</v>
      </c>
      <c r="H49">
        <v>395</v>
      </c>
    </row>
    <row r="50" spans="1:14" x14ac:dyDescent="0.35">
      <c r="A50">
        <v>8.2899653283124413E-3</v>
      </c>
      <c r="B50">
        <v>469.15887850467197</v>
      </c>
      <c r="D50">
        <v>0.101261</v>
      </c>
      <c r="E50">
        <v>296</v>
      </c>
      <c r="G50">
        <v>0.11801200000000001</v>
      </c>
      <c r="H50">
        <v>396</v>
      </c>
      <c r="M50">
        <v>0.14336099999999999</v>
      </c>
      <c r="N50">
        <v>331</v>
      </c>
    </row>
    <row r="51" spans="1:14" x14ac:dyDescent="0.35">
      <c r="A51">
        <v>6.2200028955656577E-3</v>
      </c>
      <c r="B51">
        <v>474.06542056074699</v>
      </c>
      <c r="G51">
        <v>0.11687500000000001</v>
      </c>
      <c r="H51">
        <v>397</v>
      </c>
      <c r="M51">
        <v>0.143676</v>
      </c>
      <c r="N51">
        <v>332</v>
      </c>
    </row>
    <row r="52" spans="1:14" x14ac:dyDescent="0.35">
      <c r="A52">
        <v>5.1854503313268213E-3</v>
      </c>
      <c r="B52">
        <v>477.57009345794302</v>
      </c>
      <c r="D52">
        <v>0.103933</v>
      </c>
      <c r="E52">
        <v>298</v>
      </c>
      <c r="G52">
        <v>0.11572</v>
      </c>
      <c r="H52">
        <v>398</v>
      </c>
      <c r="M52">
        <v>0.14400099999999999</v>
      </c>
      <c r="N52">
        <v>333</v>
      </c>
    </row>
    <row r="53" spans="1:14" x14ac:dyDescent="0.35">
      <c r="A53">
        <v>6.2688646389597938E-3</v>
      </c>
      <c r="B53">
        <v>488.08411214953202</v>
      </c>
      <c r="D53">
        <v>0.105251</v>
      </c>
      <c r="E53">
        <v>299</v>
      </c>
      <c r="G53">
        <v>0.114548</v>
      </c>
      <c r="H53">
        <v>399</v>
      </c>
      <c r="M53">
        <v>0.14433599999999999</v>
      </c>
      <c r="N53">
        <v>334</v>
      </c>
    </row>
    <row r="54" spans="1:14" x14ac:dyDescent="0.35">
      <c r="A54">
        <v>3.682376789907313E-3</v>
      </c>
      <c r="B54">
        <v>497.89719626168198</v>
      </c>
      <c r="D54">
        <v>0.106557</v>
      </c>
      <c r="E54">
        <v>300</v>
      </c>
      <c r="G54">
        <v>0.113357</v>
      </c>
      <c r="H54">
        <v>400</v>
      </c>
      <c r="M54">
        <v>0.144681</v>
      </c>
      <c r="N54">
        <v>335</v>
      </c>
    </row>
    <row r="55" spans="1:14" x14ac:dyDescent="0.35">
      <c r="A55">
        <v>0.16936979186525777</v>
      </c>
      <c r="B55">
        <v>373.83177570093397</v>
      </c>
      <c r="D55">
        <v>0.107851</v>
      </c>
      <c r="E55">
        <v>301</v>
      </c>
      <c r="G55">
        <v>0.112148</v>
      </c>
      <c r="H55">
        <v>401</v>
      </c>
      <c r="M55">
        <v>0.145036</v>
      </c>
      <c r="N55">
        <v>336</v>
      </c>
    </row>
    <row r="56" spans="1:14" x14ac:dyDescent="0.35">
      <c r="A56">
        <v>0.16678957932722038</v>
      </c>
      <c r="B56">
        <v>367.52336448598101</v>
      </c>
      <c r="D56">
        <v>0.10913299999999999</v>
      </c>
      <c r="E56">
        <v>302</v>
      </c>
      <c r="G56">
        <v>0.11092100000000001</v>
      </c>
      <c r="H56">
        <v>402</v>
      </c>
    </row>
    <row r="57" spans="1:14" x14ac:dyDescent="0.35">
      <c r="A57">
        <v>0.16419674321610564</v>
      </c>
      <c r="B57">
        <v>362.61682242990599</v>
      </c>
      <c r="D57">
        <v>0.110403</v>
      </c>
      <c r="E57">
        <v>303</v>
      </c>
      <c r="G57">
        <v>0.109676</v>
      </c>
      <c r="H57">
        <v>403</v>
      </c>
      <c r="M57">
        <v>0.14577599999999999</v>
      </c>
      <c r="N57">
        <v>338</v>
      </c>
    </row>
    <row r="58" spans="1:14" x14ac:dyDescent="0.35">
      <c r="A58">
        <v>0.16270613010506427</v>
      </c>
      <c r="B58">
        <v>359.11214953271002</v>
      </c>
      <c r="D58">
        <v>0.111661</v>
      </c>
      <c r="E58">
        <v>304</v>
      </c>
      <c r="G58">
        <v>0.108413</v>
      </c>
      <c r="H58">
        <v>404</v>
      </c>
      <c r="M58">
        <v>0.14616100000000001</v>
      </c>
      <c r="N58">
        <v>339</v>
      </c>
    </row>
    <row r="59" spans="1:14" x14ac:dyDescent="0.35">
      <c r="A59">
        <v>0.16232092825340913</v>
      </c>
      <c r="B59">
        <v>353.50467289719597</v>
      </c>
      <c r="D59">
        <v>0.11290600000000001</v>
      </c>
      <c r="E59">
        <v>305</v>
      </c>
      <c r="G59">
        <v>0.10713200000000001</v>
      </c>
      <c r="H59">
        <v>405</v>
      </c>
      <c r="M59">
        <v>0.14655499999999999</v>
      </c>
      <c r="N59">
        <v>340</v>
      </c>
    </row>
    <row r="60" spans="1:14" x14ac:dyDescent="0.35">
      <c r="A60">
        <v>0.16786675620829028</v>
      </c>
      <c r="B60">
        <v>357.71028037383098</v>
      </c>
      <c r="D60">
        <v>0.11414000000000001</v>
      </c>
      <c r="E60">
        <v>306</v>
      </c>
      <c r="G60">
        <v>0.105833</v>
      </c>
      <c r="H60">
        <v>406</v>
      </c>
    </row>
    <row r="61" spans="1:14" x14ac:dyDescent="0.35">
      <c r="A61">
        <v>0.17261374229897372</v>
      </c>
      <c r="B61">
        <v>361.21495327102798</v>
      </c>
      <c r="D61">
        <v>0.11536200000000001</v>
      </c>
      <c r="E61">
        <v>307</v>
      </c>
      <c r="G61">
        <v>0.104516</v>
      </c>
      <c r="H61">
        <v>407</v>
      </c>
      <c r="M61">
        <v>0.14737500000000001</v>
      </c>
      <c r="N61">
        <v>342</v>
      </c>
    </row>
    <row r="62" spans="1:14" x14ac:dyDescent="0.35">
      <c r="A62">
        <v>0.17694840158764344</v>
      </c>
      <c r="B62">
        <v>364.71962616822401</v>
      </c>
      <c r="D62">
        <v>0.116572</v>
      </c>
      <c r="E62">
        <v>308</v>
      </c>
      <c r="G62">
        <v>0.10318099999999999</v>
      </c>
      <c r="H62">
        <v>408</v>
      </c>
      <c r="M62">
        <v>0.14779999999999999</v>
      </c>
      <c r="N62">
        <v>343</v>
      </c>
    </row>
    <row r="63" spans="1:14" x14ac:dyDescent="0.35">
      <c r="A63">
        <v>0.17874766920552052</v>
      </c>
      <c r="B63">
        <v>368.92523364485902</v>
      </c>
      <c r="D63">
        <v>0.11777</v>
      </c>
      <c r="E63">
        <v>309</v>
      </c>
      <c r="G63">
        <v>0.101828</v>
      </c>
      <c r="H63">
        <v>409</v>
      </c>
      <c r="M63">
        <v>0.14823500000000001</v>
      </c>
      <c r="N63">
        <v>344</v>
      </c>
    </row>
    <row r="64" spans="1:14" x14ac:dyDescent="0.35">
      <c r="A64">
        <v>0.1833667199715546</v>
      </c>
      <c r="B64">
        <v>370.327102803738</v>
      </c>
      <c r="D64">
        <v>0.11895600000000001</v>
      </c>
      <c r="E64">
        <v>310</v>
      </c>
      <c r="G64">
        <v>0.100457</v>
      </c>
      <c r="H64">
        <v>410</v>
      </c>
      <c r="M64">
        <v>0.14868000000000001</v>
      </c>
      <c r="N64">
        <v>345</v>
      </c>
    </row>
    <row r="65" spans="1:14" x14ac:dyDescent="0.35">
      <c r="A65">
        <v>0.11672681001201546</v>
      </c>
      <c r="B65">
        <v>293.92523364485902</v>
      </c>
      <c r="D65">
        <v>0.12013</v>
      </c>
      <c r="E65">
        <v>311</v>
      </c>
      <c r="G65">
        <v>9.9068400000000001E-2</v>
      </c>
      <c r="H65">
        <v>411</v>
      </c>
      <c r="M65">
        <v>0.14913499999999999</v>
      </c>
      <c r="N65">
        <v>346</v>
      </c>
    </row>
    <row r="66" spans="1:14" x14ac:dyDescent="0.35">
      <c r="A66">
        <v>0.11296266811466504</v>
      </c>
      <c r="B66">
        <v>282.71028037383098</v>
      </c>
      <c r="D66">
        <v>0.121292</v>
      </c>
      <c r="E66">
        <v>312</v>
      </c>
      <c r="G66">
        <v>9.7661499999999998E-2</v>
      </c>
      <c r="H66">
        <v>412</v>
      </c>
      <c r="M66">
        <v>0.14960000000000001</v>
      </c>
      <c r="N66">
        <v>347</v>
      </c>
    </row>
    <row r="67" spans="1:14" x14ac:dyDescent="0.35">
      <c r="A67">
        <v>0.10747865664497834</v>
      </c>
      <c r="B67">
        <v>270.09345794392499</v>
      </c>
      <c r="D67">
        <v>0.122442</v>
      </c>
      <c r="E67">
        <v>313</v>
      </c>
      <c r="G67">
        <v>9.6236500000000003E-2</v>
      </c>
      <c r="H67">
        <v>413</v>
      </c>
      <c r="M67">
        <v>0.15007499999999999</v>
      </c>
      <c r="N67">
        <v>348</v>
      </c>
    </row>
    <row r="68" spans="1:14" x14ac:dyDescent="0.35">
      <c r="A68">
        <v>0.10627491799126541</v>
      </c>
      <c r="B68">
        <v>292.52336448598101</v>
      </c>
      <c r="D68">
        <v>0.12358</v>
      </c>
      <c r="E68">
        <v>314</v>
      </c>
      <c r="G68">
        <v>9.4793600000000006E-2</v>
      </c>
      <c r="H68">
        <v>414</v>
      </c>
      <c r="M68">
        <v>0.15056</v>
      </c>
      <c r="N68">
        <v>349</v>
      </c>
    </row>
    <row r="69" spans="1:14" x14ac:dyDescent="0.35">
      <c r="A69">
        <v>0.11384746094644395</v>
      </c>
      <c r="B69">
        <v>301.63551401869103</v>
      </c>
      <c r="D69">
        <v>0.124706</v>
      </c>
      <c r="E69">
        <v>315</v>
      </c>
      <c r="G69">
        <v>9.3332700000000005E-2</v>
      </c>
      <c r="H69">
        <v>415</v>
      </c>
      <c r="M69">
        <v>0.15105499999999999</v>
      </c>
      <c r="N69">
        <v>350</v>
      </c>
    </row>
    <row r="70" spans="1:14" x14ac:dyDescent="0.35">
      <c r="A70">
        <v>0.11386300195349584</v>
      </c>
      <c r="B70">
        <v>307.24299065420502</v>
      </c>
      <c r="D70">
        <v>0.12581999999999999</v>
      </c>
      <c r="E70">
        <v>316</v>
      </c>
      <c r="G70">
        <v>9.1853900000000002E-2</v>
      </c>
      <c r="H70">
        <v>416</v>
      </c>
      <c r="M70">
        <v>0.15156</v>
      </c>
      <c r="N70">
        <v>351</v>
      </c>
    </row>
    <row r="71" spans="1:14" x14ac:dyDescent="0.35">
      <c r="A71">
        <v>7.789131638745278E-2</v>
      </c>
      <c r="B71">
        <v>284.11214953271002</v>
      </c>
      <c r="G71">
        <v>9.0357000000000007E-2</v>
      </c>
      <c r="H71">
        <v>417</v>
      </c>
      <c r="M71">
        <v>0.15207499999999999</v>
      </c>
      <c r="N71">
        <v>352</v>
      </c>
    </row>
    <row r="72" spans="1:14" x14ac:dyDescent="0.35">
      <c r="D72">
        <v>0.12801199999999999</v>
      </c>
      <c r="E72">
        <v>318</v>
      </c>
      <c r="G72">
        <v>8.8842099999999993E-2</v>
      </c>
      <c r="H72">
        <v>418</v>
      </c>
      <c r="M72">
        <v>0.15260000000000001</v>
      </c>
      <c r="N72">
        <v>353</v>
      </c>
    </row>
    <row r="73" spans="1:14" x14ac:dyDescent="0.35">
      <c r="D73">
        <v>0.12909000000000001</v>
      </c>
      <c r="E73">
        <v>319</v>
      </c>
      <c r="G73">
        <v>8.7309200000000003E-2</v>
      </c>
      <c r="H73">
        <v>419</v>
      </c>
      <c r="M73">
        <v>0.15313499999999999</v>
      </c>
      <c r="N73">
        <v>354</v>
      </c>
    </row>
    <row r="74" spans="1:14" x14ac:dyDescent="0.35">
      <c r="D74">
        <v>0.13015599999999999</v>
      </c>
      <c r="E74">
        <v>320</v>
      </c>
      <c r="G74">
        <v>8.5758299999999996E-2</v>
      </c>
      <c r="H74">
        <v>420</v>
      </c>
      <c r="M74">
        <v>0.15368000000000001</v>
      </c>
      <c r="N74">
        <v>355</v>
      </c>
    </row>
    <row r="75" spans="1:14" x14ac:dyDescent="0.35">
      <c r="D75">
        <v>0.13120999999999999</v>
      </c>
      <c r="E75">
        <v>321</v>
      </c>
      <c r="G75">
        <v>8.41895E-2</v>
      </c>
      <c r="H75">
        <v>421</v>
      </c>
      <c r="M75">
        <v>0.15423500000000001</v>
      </c>
      <c r="N75">
        <v>356</v>
      </c>
    </row>
    <row r="76" spans="1:14" x14ac:dyDescent="0.35">
      <c r="D76">
        <v>0.13225200000000001</v>
      </c>
      <c r="E76">
        <v>322</v>
      </c>
      <c r="G76">
        <v>8.2602599999999998E-2</v>
      </c>
      <c r="H76">
        <v>422</v>
      </c>
    </row>
    <row r="77" spans="1:14" x14ac:dyDescent="0.35">
      <c r="G77">
        <v>8.0997799999999995E-2</v>
      </c>
      <c r="H77">
        <v>423</v>
      </c>
      <c r="M77">
        <v>0.15537500000000001</v>
      </c>
      <c r="N77">
        <v>358</v>
      </c>
    </row>
    <row r="78" spans="1:14" x14ac:dyDescent="0.35">
      <c r="D78">
        <v>0.1343</v>
      </c>
      <c r="E78">
        <v>324</v>
      </c>
      <c r="G78">
        <v>7.9374899999999998E-2</v>
      </c>
      <c r="H78">
        <v>424</v>
      </c>
      <c r="M78">
        <v>0.15126600000000001</v>
      </c>
      <c r="N78">
        <v>359</v>
      </c>
    </row>
    <row r="79" spans="1:14" x14ac:dyDescent="0.35">
      <c r="D79">
        <v>0.13530600000000001</v>
      </c>
      <c r="E79">
        <v>325</v>
      </c>
      <c r="G79">
        <v>7.77341E-2</v>
      </c>
      <c r="H79">
        <v>425</v>
      </c>
      <c r="M79">
        <v>0.156555</v>
      </c>
      <c r="N79">
        <v>360</v>
      </c>
    </row>
    <row r="80" spans="1:14" x14ac:dyDescent="0.35">
      <c r="G80">
        <v>7.6075299999999998E-2</v>
      </c>
      <c r="H80">
        <v>426</v>
      </c>
      <c r="M80">
        <v>0.15715999999999999</v>
      </c>
      <c r="N80">
        <v>361</v>
      </c>
    </row>
    <row r="81" spans="4:14" x14ac:dyDescent="0.35">
      <c r="D81">
        <v>0.13728199999999999</v>
      </c>
      <c r="E81">
        <v>327</v>
      </c>
      <c r="G81">
        <v>7.4398500000000006E-2</v>
      </c>
      <c r="H81">
        <v>427</v>
      </c>
    </row>
    <row r="82" spans="4:14" x14ac:dyDescent="0.35">
      <c r="D82">
        <v>0.13825200000000001</v>
      </c>
      <c r="E82">
        <v>328</v>
      </c>
      <c r="G82">
        <v>7.2703699999999996E-2</v>
      </c>
      <c r="H82">
        <v>428</v>
      </c>
      <c r="M82">
        <v>0.15840000000000001</v>
      </c>
      <c r="N82">
        <v>363</v>
      </c>
    </row>
    <row r="83" spans="4:14" x14ac:dyDescent="0.35">
      <c r="D83">
        <v>0.13921</v>
      </c>
      <c r="E83">
        <v>329</v>
      </c>
      <c r="G83">
        <v>7.0990899999999996E-2</v>
      </c>
      <c r="H83">
        <v>429</v>
      </c>
      <c r="M83">
        <v>0.15903500000000001</v>
      </c>
      <c r="N83">
        <v>364</v>
      </c>
    </row>
    <row r="84" spans="4:14" x14ac:dyDescent="0.35">
      <c r="D84">
        <v>0.140156</v>
      </c>
      <c r="E84">
        <v>330</v>
      </c>
      <c r="G84">
        <v>6.9260100000000005E-2</v>
      </c>
      <c r="H84">
        <v>430</v>
      </c>
      <c r="M84">
        <v>0.15967999999999999</v>
      </c>
      <c r="N84">
        <v>365</v>
      </c>
    </row>
    <row r="85" spans="4:14" x14ac:dyDescent="0.35">
      <c r="D85">
        <v>0.14108999999999999</v>
      </c>
      <c r="E85">
        <v>331</v>
      </c>
      <c r="G85">
        <v>6.7511299999999996E-2</v>
      </c>
      <c r="H85">
        <v>431</v>
      </c>
    </row>
    <row r="86" spans="4:14" x14ac:dyDescent="0.35">
      <c r="D86">
        <v>0.142011</v>
      </c>
      <c r="E86">
        <v>332</v>
      </c>
      <c r="G86">
        <v>6.57446E-2</v>
      </c>
      <c r="H86">
        <v>432</v>
      </c>
    </row>
    <row r="87" spans="4:14" x14ac:dyDescent="0.35">
      <c r="D87">
        <v>0.14292099999999999</v>
      </c>
      <c r="E87">
        <v>333</v>
      </c>
      <c r="G87">
        <v>6.3959799999999997E-2</v>
      </c>
      <c r="H87">
        <v>433</v>
      </c>
    </row>
    <row r="88" spans="4:14" x14ac:dyDescent="0.35">
      <c r="D88">
        <v>0.143819</v>
      </c>
      <c r="E88">
        <v>334</v>
      </c>
      <c r="G88">
        <v>6.21571E-2</v>
      </c>
      <c r="H88">
        <v>434</v>
      </c>
    </row>
    <row r="89" spans="4:14" x14ac:dyDescent="0.35">
      <c r="D89">
        <v>0.144705</v>
      </c>
      <c r="E89">
        <v>335</v>
      </c>
      <c r="G89">
        <v>6.0336399999999998E-2</v>
      </c>
      <c r="H89">
        <v>435</v>
      </c>
    </row>
    <row r="90" spans="4:14" x14ac:dyDescent="0.35">
      <c r="D90">
        <v>0.14557899999999999</v>
      </c>
      <c r="E90">
        <v>336</v>
      </c>
      <c r="G90">
        <v>5.84977E-2</v>
      </c>
      <c r="H90">
        <v>436</v>
      </c>
    </row>
    <row r="91" spans="4:14" x14ac:dyDescent="0.35">
      <c r="D91">
        <v>0.14644099999999999</v>
      </c>
      <c r="E91">
        <v>337</v>
      </c>
      <c r="G91">
        <v>5.66411E-2</v>
      </c>
      <c r="H91">
        <v>437</v>
      </c>
    </row>
    <row r="92" spans="4:14" x14ac:dyDescent="0.35">
      <c r="D92">
        <v>0.14729100000000001</v>
      </c>
      <c r="E92">
        <v>338</v>
      </c>
      <c r="G92">
        <v>5.4766500000000003E-2</v>
      </c>
      <c r="H92">
        <v>438</v>
      </c>
    </row>
    <row r="93" spans="4:14" x14ac:dyDescent="0.35">
      <c r="D93">
        <v>0.14812900000000001</v>
      </c>
      <c r="E93">
        <v>339</v>
      </c>
      <c r="G93">
        <v>5.2873799999999999E-2</v>
      </c>
      <c r="H93">
        <v>439</v>
      </c>
    </row>
    <row r="94" spans="4:14" x14ac:dyDescent="0.35">
      <c r="D94">
        <v>0.148955</v>
      </c>
      <c r="E94">
        <v>340</v>
      </c>
      <c r="G94">
        <v>5.0963300000000003E-2</v>
      </c>
      <c r="H94">
        <v>440</v>
      </c>
    </row>
    <row r="95" spans="4:14" x14ac:dyDescent="0.35">
      <c r="D95">
        <v>0.14976900000000001</v>
      </c>
      <c r="E95">
        <v>341</v>
      </c>
      <c r="G95">
        <v>4.9034700000000001E-2</v>
      </c>
      <c r="H95">
        <v>441</v>
      </c>
    </row>
    <row r="96" spans="4:14" x14ac:dyDescent="0.35">
      <c r="D96">
        <v>0.15057100000000001</v>
      </c>
      <c r="E96">
        <v>342</v>
      </c>
      <c r="G96">
        <v>4.7088199999999997E-2</v>
      </c>
      <c r="H96">
        <v>442</v>
      </c>
    </row>
    <row r="97" spans="4:8" x14ac:dyDescent="0.35">
      <c r="G97">
        <v>4.5123799999999999E-2</v>
      </c>
      <c r="H97">
        <v>443</v>
      </c>
    </row>
    <row r="98" spans="4:8" x14ac:dyDescent="0.35">
      <c r="D98">
        <v>0.152139</v>
      </c>
      <c r="E98">
        <v>344</v>
      </c>
      <c r="G98">
        <v>4.3141400000000003E-2</v>
      </c>
      <c r="H98">
        <v>444</v>
      </c>
    </row>
    <row r="99" spans="4:8" x14ac:dyDescent="0.35">
      <c r="D99">
        <v>0.15290500000000001</v>
      </c>
      <c r="E99">
        <v>345</v>
      </c>
      <c r="G99">
        <v>4.1140999999999997E-2</v>
      </c>
      <c r="H99">
        <v>445</v>
      </c>
    </row>
    <row r="100" spans="4:8" x14ac:dyDescent="0.35">
      <c r="D100">
        <v>0.15365899999999999</v>
      </c>
      <c r="E100">
        <v>346</v>
      </c>
      <c r="G100">
        <v>3.9122700000000003E-2</v>
      </c>
      <c r="H100">
        <v>446</v>
      </c>
    </row>
    <row r="101" spans="4:8" x14ac:dyDescent="0.35">
      <c r="D101">
        <v>0.15440100000000001</v>
      </c>
      <c r="E101">
        <v>347</v>
      </c>
      <c r="G101">
        <v>3.7086500000000001E-2</v>
      </c>
      <c r="H101">
        <v>447</v>
      </c>
    </row>
    <row r="102" spans="4:8" x14ac:dyDescent="0.35">
      <c r="D102">
        <v>0.15513099999999999</v>
      </c>
      <c r="E102">
        <v>348</v>
      </c>
      <c r="G102">
        <v>3.5032399999999998E-2</v>
      </c>
      <c r="H102">
        <v>448</v>
      </c>
    </row>
    <row r="103" spans="4:8" x14ac:dyDescent="0.35">
      <c r="D103">
        <v>0.15584899999999999</v>
      </c>
      <c r="E103">
        <v>349</v>
      </c>
      <c r="G103">
        <v>3.2960400000000001E-2</v>
      </c>
      <c r="H103">
        <v>449</v>
      </c>
    </row>
    <row r="104" spans="4:8" x14ac:dyDescent="0.35">
      <c r="D104">
        <v>0.156555</v>
      </c>
      <c r="E104">
        <v>350</v>
      </c>
      <c r="G104">
        <v>3.0870399999999999E-2</v>
      </c>
      <c r="H104">
        <v>450</v>
      </c>
    </row>
    <row r="105" spans="4:8" x14ac:dyDescent="0.35">
      <c r="D105">
        <v>0.157249</v>
      </c>
      <c r="E105">
        <v>351</v>
      </c>
      <c r="G105">
        <v>2.8762699999999999E-2</v>
      </c>
      <c r="H105">
        <v>451</v>
      </c>
    </row>
    <row r="106" spans="4:8" x14ac:dyDescent="0.35">
      <c r="D106">
        <v>0.15793099999999999</v>
      </c>
      <c r="E106">
        <v>352</v>
      </c>
      <c r="G106">
        <v>2.66371E-2</v>
      </c>
      <c r="H106">
        <v>452</v>
      </c>
    </row>
    <row r="107" spans="4:8" x14ac:dyDescent="0.35">
      <c r="D107">
        <v>0.15860099999999999</v>
      </c>
      <c r="E107">
        <v>353</v>
      </c>
      <c r="G107">
        <v>2.44937E-2</v>
      </c>
      <c r="H107">
        <v>453</v>
      </c>
    </row>
    <row r="108" spans="4:8" x14ac:dyDescent="0.35">
      <c r="D108">
        <v>0.15925900000000001</v>
      </c>
      <c r="E108">
        <v>354</v>
      </c>
      <c r="G108">
        <v>2.23327E-2</v>
      </c>
      <c r="H108">
        <v>454</v>
      </c>
    </row>
    <row r="109" spans="4:8" x14ac:dyDescent="0.35">
      <c r="D109">
        <v>0.15990499999999999</v>
      </c>
      <c r="E109">
        <v>355</v>
      </c>
      <c r="G109">
        <v>2.4388199999999999E-2</v>
      </c>
      <c r="H109">
        <v>455</v>
      </c>
    </row>
    <row r="110" spans="4:8" x14ac:dyDescent="0.35">
      <c r="D110">
        <v>0.16053899999999999</v>
      </c>
      <c r="E110">
        <v>356</v>
      </c>
      <c r="G110">
        <v>1.79577E-2</v>
      </c>
      <c r="H110">
        <v>456</v>
      </c>
    </row>
    <row r="111" spans="4:8" x14ac:dyDescent="0.35">
      <c r="D111">
        <v>0.161161</v>
      </c>
      <c r="E111">
        <v>357</v>
      </c>
      <c r="G111">
        <v>1.6574100000000001E-2</v>
      </c>
      <c r="H111">
        <v>457</v>
      </c>
    </row>
    <row r="112" spans="4:8" x14ac:dyDescent="0.35">
      <c r="D112">
        <v>0.161771</v>
      </c>
      <c r="E112">
        <v>358</v>
      </c>
      <c r="G112">
        <v>1.3513600000000001E-2</v>
      </c>
      <c r="H112">
        <v>458</v>
      </c>
    </row>
    <row r="113" spans="4:8" x14ac:dyDescent="0.35">
      <c r="G113">
        <v>1.12665E-2</v>
      </c>
      <c r="H113">
        <v>459</v>
      </c>
    </row>
    <row r="114" spans="4:8" x14ac:dyDescent="0.35">
      <c r="D114">
        <v>0.16295499999999999</v>
      </c>
      <c r="E114">
        <v>360</v>
      </c>
      <c r="G114">
        <v>9.0040299999999997E-3</v>
      </c>
      <c r="H114">
        <v>460</v>
      </c>
    </row>
    <row r="115" spans="4:8" x14ac:dyDescent="0.35">
      <c r="D115">
        <v>0.16352900000000001</v>
      </c>
      <c r="E115">
        <v>361</v>
      </c>
      <c r="G115">
        <v>6.73027E-3</v>
      </c>
      <c r="H115">
        <v>461</v>
      </c>
    </row>
    <row r="116" spans="4:8" x14ac:dyDescent="0.35">
      <c r="D116">
        <v>0.16409099999999999</v>
      </c>
      <c r="E116">
        <v>362</v>
      </c>
      <c r="G116">
        <v>4.4558200000000001E-3</v>
      </c>
      <c r="H116">
        <v>462</v>
      </c>
    </row>
    <row r="117" spans="4:8" x14ac:dyDescent="0.35">
      <c r="D117">
        <v>0.16464100000000001</v>
      </c>
      <c r="E117">
        <v>363</v>
      </c>
      <c r="G117">
        <v>2.7759199999999999E-3</v>
      </c>
      <c r="H117">
        <v>463</v>
      </c>
    </row>
    <row r="118" spans="4:8" x14ac:dyDescent="0.35">
      <c r="D118">
        <v>0.16517899999999999</v>
      </c>
      <c r="E118">
        <v>364</v>
      </c>
      <c r="G118">
        <v>4.6510200000000001E-4</v>
      </c>
      <c r="H118">
        <v>464</v>
      </c>
    </row>
    <row r="119" spans="4:8" x14ac:dyDescent="0.35">
      <c r="D119">
        <v>0.16570499999999999</v>
      </c>
      <c r="E119">
        <v>365</v>
      </c>
    </row>
    <row r="120" spans="4:8" x14ac:dyDescent="0.35">
      <c r="D120">
        <v>0.16621900000000001</v>
      </c>
      <c r="E120">
        <v>366</v>
      </c>
    </row>
    <row r="122" spans="4:8" x14ac:dyDescent="0.35">
      <c r="D122">
        <v>0.167211</v>
      </c>
      <c r="E122">
        <v>368</v>
      </c>
    </row>
    <row r="123" spans="4:8" x14ac:dyDescent="0.35">
      <c r="D123">
        <v>0.167689</v>
      </c>
      <c r="E123">
        <v>369</v>
      </c>
    </row>
    <row r="124" spans="4:8" x14ac:dyDescent="0.35">
      <c r="D124">
        <v>0.168155</v>
      </c>
      <c r="E124">
        <v>370</v>
      </c>
    </row>
    <row r="125" spans="4:8" x14ac:dyDescent="0.35">
      <c r="D125">
        <v>0.16860900000000001</v>
      </c>
      <c r="E125">
        <v>371</v>
      </c>
    </row>
    <row r="126" spans="4:8" x14ac:dyDescent="0.35">
      <c r="D126">
        <v>0.16905100000000001</v>
      </c>
      <c r="E126">
        <v>372</v>
      </c>
    </row>
    <row r="127" spans="4:8" x14ac:dyDescent="0.35">
      <c r="D127">
        <v>0.16948099999999999</v>
      </c>
      <c r="E127">
        <v>373</v>
      </c>
    </row>
    <row r="128" spans="4:8" x14ac:dyDescent="0.35">
      <c r="D128">
        <v>0.16989899999999999</v>
      </c>
      <c r="E128">
        <v>374</v>
      </c>
    </row>
    <row r="130" spans="4:5" x14ac:dyDescent="0.35">
      <c r="D130">
        <v>0.17069899999999999</v>
      </c>
      <c r="E130">
        <v>376</v>
      </c>
    </row>
    <row r="131" spans="4:5" x14ac:dyDescent="0.35">
      <c r="D131">
        <v>0.17108100000000001</v>
      </c>
      <c r="E131">
        <v>377</v>
      </c>
    </row>
    <row r="132" spans="4:5" x14ac:dyDescent="0.35">
      <c r="D132">
        <v>0.17145099999999999</v>
      </c>
      <c r="E132">
        <v>378</v>
      </c>
    </row>
    <row r="133" spans="4:5" x14ac:dyDescent="0.35">
      <c r="D133">
        <v>0.17180899999999999</v>
      </c>
      <c r="E133">
        <v>379</v>
      </c>
    </row>
    <row r="134" spans="4:5" x14ac:dyDescent="0.35">
      <c r="D134">
        <v>0.172155</v>
      </c>
      <c r="E134">
        <v>380</v>
      </c>
    </row>
    <row r="135" spans="4:5" x14ac:dyDescent="0.35">
      <c r="D135">
        <v>0.172489</v>
      </c>
      <c r="E135">
        <v>381</v>
      </c>
    </row>
    <row r="136" spans="4:5" x14ac:dyDescent="0.35">
      <c r="D136">
        <v>0.17281099999999999</v>
      </c>
      <c r="E136">
        <v>382</v>
      </c>
    </row>
    <row r="138" spans="4:5" x14ac:dyDescent="0.35">
      <c r="D138">
        <v>0.17341899999999999</v>
      </c>
      <c r="E138">
        <v>384</v>
      </c>
    </row>
    <row r="139" spans="4:5" x14ac:dyDescent="0.35">
      <c r="D139">
        <v>0.173705</v>
      </c>
      <c r="E139">
        <v>385</v>
      </c>
    </row>
    <row r="140" spans="4:5" x14ac:dyDescent="0.35">
      <c r="D140">
        <v>0.17397899999999999</v>
      </c>
      <c r="E140">
        <v>386</v>
      </c>
    </row>
    <row r="141" spans="4:5" x14ac:dyDescent="0.35">
      <c r="D141">
        <v>0.17424100000000001</v>
      </c>
      <c r="E141">
        <v>387</v>
      </c>
    </row>
    <row r="142" spans="4:5" x14ac:dyDescent="0.35">
      <c r="D142">
        <v>0.17449100000000001</v>
      </c>
      <c r="E142">
        <v>388</v>
      </c>
    </row>
    <row r="143" spans="4:5" x14ac:dyDescent="0.35">
      <c r="D143">
        <v>0.174729</v>
      </c>
      <c r="E143">
        <v>389</v>
      </c>
    </row>
    <row r="144" spans="4:5" x14ac:dyDescent="0.35">
      <c r="D144">
        <v>0.174955</v>
      </c>
      <c r="E144">
        <v>390</v>
      </c>
    </row>
    <row r="146" spans="4:5" x14ac:dyDescent="0.35">
      <c r="D146">
        <v>0.175371</v>
      </c>
      <c r="E146">
        <v>392</v>
      </c>
    </row>
    <row r="147" spans="4:5" x14ac:dyDescent="0.35">
      <c r="D147">
        <v>0.17556099999999999</v>
      </c>
      <c r="E147">
        <v>393</v>
      </c>
    </row>
    <row r="148" spans="4:5" x14ac:dyDescent="0.35">
      <c r="D148">
        <v>0.17573900000000001</v>
      </c>
      <c r="E148">
        <v>394</v>
      </c>
    </row>
    <row r="149" spans="4:5" x14ac:dyDescent="0.35">
      <c r="D149">
        <v>0.17590500000000001</v>
      </c>
      <c r="E149">
        <v>395</v>
      </c>
    </row>
    <row r="150" spans="4:5" x14ac:dyDescent="0.35">
      <c r="D150">
        <v>0.17605899999999999</v>
      </c>
      <c r="E150">
        <v>396</v>
      </c>
    </row>
    <row r="151" spans="4:5" x14ac:dyDescent="0.35">
      <c r="D151">
        <v>0.176201</v>
      </c>
      <c r="E151">
        <v>397</v>
      </c>
    </row>
    <row r="152" spans="4:5" x14ac:dyDescent="0.35">
      <c r="D152">
        <v>0.17633099999999999</v>
      </c>
      <c r="E152">
        <v>398</v>
      </c>
    </row>
    <row r="153" spans="4:5" x14ac:dyDescent="0.35">
      <c r="D153">
        <v>0.17644899999999999</v>
      </c>
      <c r="E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G316"/>
  <sheetViews>
    <sheetView topLeftCell="C1" zoomScaleNormal="100" workbookViewId="0">
      <selection activeCell="R22" sqref="R22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</cols>
  <sheetData>
    <row r="1" spans="1:5" x14ac:dyDescent="0.35">
      <c r="A1" t="s">
        <v>39</v>
      </c>
      <c r="D1" t="s">
        <v>42</v>
      </c>
    </row>
    <row r="2" spans="1:5" x14ac:dyDescent="0.35">
      <c r="A2" t="s">
        <v>38</v>
      </c>
      <c r="B2" t="s">
        <v>1</v>
      </c>
      <c r="D2" t="s">
        <v>38</v>
      </c>
      <c r="E2" t="s">
        <v>1</v>
      </c>
    </row>
    <row r="3" spans="1:5" x14ac:dyDescent="0.35">
      <c r="A3">
        <v>3.940093261019946E-2</v>
      </c>
      <c r="B3">
        <v>272.19626168224198</v>
      </c>
      <c r="D3">
        <v>2.6573099999999999E-2</v>
      </c>
      <c r="E3">
        <v>250</v>
      </c>
    </row>
    <row r="4" spans="1:5" x14ac:dyDescent="0.35">
      <c r="A4">
        <v>5.8075911624839695E-2</v>
      </c>
      <c r="B4">
        <v>270.09345794392499</v>
      </c>
      <c r="D4">
        <v>2.8465799999999999E-2</v>
      </c>
      <c r="E4">
        <v>251</v>
      </c>
    </row>
    <row r="5" spans="1:5" x14ac:dyDescent="0.35">
      <c r="A5">
        <v>6.4606194837027023E-2</v>
      </c>
      <c r="B5">
        <v>270.09345794392499</v>
      </c>
      <c r="D5">
        <v>3.0346700000000001E-2</v>
      </c>
      <c r="E5">
        <v>252</v>
      </c>
    </row>
    <row r="6" spans="1:5" x14ac:dyDescent="0.35">
      <c r="A6">
        <v>7.2425751990408904E-2</v>
      </c>
      <c r="B6">
        <v>273.59813084112102</v>
      </c>
      <c r="D6">
        <v>3.2215599999999997E-2</v>
      </c>
      <c r="E6">
        <v>253</v>
      </c>
    </row>
    <row r="7" spans="1:5" x14ac:dyDescent="0.35">
      <c r="A7">
        <v>7.9673742064779007E-2</v>
      </c>
      <c r="B7">
        <v>279.20560747663501</v>
      </c>
      <c r="D7">
        <v>3.4072699999999997E-2</v>
      </c>
      <c r="E7">
        <v>254</v>
      </c>
    </row>
    <row r="8" spans="1:5" x14ac:dyDescent="0.35">
      <c r="A8">
        <v>8.4150645386805334E-2</v>
      </c>
      <c r="B8">
        <v>284.11214953271002</v>
      </c>
      <c r="D8">
        <v>3.5917900000000003E-2</v>
      </c>
      <c r="E8">
        <v>255</v>
      </c>
    </row>
    <row r="9" spans="1:5" x14ac:dyDescent="0.35">
      <c r="A9">
        <v>8.9901610308777843E-2</v>
      </c>
      <c r="B9">
        <v>289.01869158878498</v>
      </c>
      <c r="D9">
        <v>3.7751100000000003E-2</v>
      </c>
      <c r="E9">
        <v>256</v>
      </c>
    </row>
    <row r="10" spans="1:5" x14ac:dyDescent="0.35">
      <c r="A10">
        <v>9.1223386184597008E-2</v>
      </c>
      <c r="B10">
        <v>291.822429906541</v>
      </c>
      <c r="D10">
        <v>3.9572499999999997E-2</v>
      </c>
      <c r="E10">
        <v>257</v>
      </c>
    </row>
    <row r="11" spans="1:5" x14ac:dyDescent="0.35">
      <c r="A11">
        <v>9.6442023145290726E-2</v>
      </c>
      <c r="B11">
        <v>292.52336448598101</v>
      </c>
      <c r="D11">
        <v>4.1381800000000003E-2</v>
      </c>
      <c r="E11">
        <v>258</v>
      </c>
    </row>
    <row r="12" spans="1:5" x14ac:dyDescent="0.35">
      <c r="A12">
        <v>9.9477533598176196E-2</v>
      </c>
      <c r="B12">
        <v>299.53271028037301</v>
      </c>
      <c r="D12">
        <v>4.3179299999999997E-2</v>
      </c>
      <c r="E12">
        <v>259</v>
      </c>
    </row>
    <row r="13" spans="1:5" x14ac:dyDescent="0.35">
      <c r="A13">
        <v>9.6884126112510627E-2</v>
      </c>
      <c r="B13">
        <v>296.02803738317698</v>
      </c>
      <c r="D13">
        <v>4.4964700000000003E-2</v>
      </c>
      <c r="E13">
        <v>260</v>
      </c>
    </row>
    <row r="14" spans="1:5" x14ac:dyDescent="0.35">
      <c r="A14">
        <v>9.471388056444241E-2</v>
      </c>
      <c r="B14">
        <v>293.92523364485902</v>
      </c>
      <c r="D14">
        <v>4.6738200000000001E-2</v>
      </c>
      <c r="E14">
        <v>261</v>
      </c>
    </row>
    <row r="15" spans="1:5" x14ac:dyDescent="0.35">
      <c r="A15">
        <v>9.254540266239869E-2</v>
      </c>
      <c r="B15">
        <v>296.02803738317698</v>
      </c>
      <c r="D15">
        <v>4.8499800000000003E-2</v>
      </c>
      <c r="E15">
        <v>262</v>
      </c>
    </row>
    <row r="16" spans="1:5" x14ac:dyDescent="0.35">
      <c r="A16">
        <v>0.10289507447968271</v>
      </c>
      <c r="B16">
        <v>298.130841121495</v>
      </c>
      <c r="D16">
        <v>5.0249299999999997E-2</v>
      </c>
      <c r="E16">
        <v>263</v>
      </c>
    </row>
    <row r="17" spans="1:5" x14ac:dyDescent="0.35">
      <c r="A17">
        <v>0.10672719379747495</v>
      </c>
      <c r="B17">
        <v>303.03738317757001</v>
      </c>
      <c r="D17">
        <v>5.1986900000000003E-2</v>
      </c>
      <c r="E17">
        <v>264</v>
      </c>
    </row>
    <row r="18" spans="1:5" x14ac:dyDescent="0.35">
      <c r="A18">
        <v>0.10290901110390512</v>
      </c>
      <c r="B18">
        <v>303.03738317757001</v>
      </c>
      <c r="D18">
        <v>5.3712599999999999E-2</v>
      </c>
      <c r="E18">
        <v>265</v>
      </c>
    </row>
    <row r="19" spans="1:5" x14ac:dyDescent="0.35">
      <c r="A19">
        <v>0.11220286676966544</v>
      </c>
      <c r="B19">
        <v>309.34579439252298</v>
      </c>
      <c r="D19">
        <v>5.5426200000000002E-2</v>
      </c>
      <c r="E19">
        <v>266</v>
      </c>
    </row>
    <row r="20" spans="1:5" x14ac:dyDescent="0.35">
      <c r="A20">
        <v>0.10968430012204518</v>
      </c>
      <c r="B20">
        <v>306.54205607476598</v>
      </c>
      <c r="D20">
        <v>5.7127900000000002E-2</v>
      </c>
      <c r="E20">
        <v>267</v>
      </c>
    </row>
    <row r="21" spans="1:5" x14ac:dyDescent="0.35">
      <c r="A21">
        <v>0.11966420440438919</v>
      </c>
      <c r="B21">
        <v>314.25233644859799</v>
      </c>
      <c r="D21">
        <v>5.8817599999999998E-2</v>
      </c>
      <c r="E21">
        <v>268</v>
      </c>
    </row>
    <row r="22" spans="1:5" x14ac:dyDescent="0.35">
      <c r="A22">
        <v>0.11719556472063039</v>
      </c>
      <c r="B22">
        <v>314.25233644859799</v>
      </c>
      <c r="D22">
        <v>6.0495300000000002E-2</v>
      </c>
      <c r="E22">
        <v>269</v>
      </c>
    </row>
    <row r="23" spans="1:5" x14ac:dyDescent="0.35">
      <c r="A23">
        <v>0.12497342208992307</v>
      </c>
      <c r="B23">
        <v>317.05607476635498</v>
      </c>
      <c r="D23">
        <v>6.2161000000000001E-2</v>
      </c>
      <c r="E23">
        <v>270</v>
      </c>
    </row>
    <row r="24" spans="1:5" x14ac:dyDescent="0.35">
      <c r="A24">
        <v>0.13022459953393611</v>
      </c>
      <c r="B24">
        <v>321.96261682242903</v>
      </c>
      <c r="D24">
        <v>6.3814800000000005E-2</v>
      </c>
      <c r="E24">
        <v>271</v>
      </c>
    </row>
    <row r="25" spans="1:5" x14ac:dyDescent="0.35">
      <c r="A25">
        <v>0.1346227723613071</v>
      </c>
      <c r="B25">
        <v>327.57009345794302</v>
      </c>
      <c r="D25">
        <v>6.5456500000000001E-2</v>
      </c>
      <c r="E25">
        <v>272</v>
      </c>
    </row>
    <row r="26" spans="1:5" x14ac:dyDescent="0.35">
      <c r="A26">
        <v>0.13897668870504512</v>
      </c>
      <c r="B26">
        <v>333.17757009345701</v>
      </c>
      <c r="D26">
        <v>6.7086300000000001E-2</v>
      </c>
      <c r="E26">
        <v>273</v>
      </c>
    </row>
    <row r="27" spans="1:5" x14ac:dyDescent="0.35">
      <c r="A27">
        <v>0.1452254450266946</v>
      </c>
      <c r="B27">
        <v>338.785046728971</v>
      </c>
      <c r="D27">
        <v>6.8704100000000004E-2</v>
      </c>
      <c r="E27">
        <v>274</v>
      </c>
    </row>
    <row r="28" spans="1:5" x14ac:dyDescent="0.35">
      <c r="A28">
        <v>0.1517652399550746</v>
      </c>
      <c r="B28">
        <v>344.39252336448499</v>
      </c>
      <c r="D28">
        <v>7.0309800000000006E-2</v>
      </c>
      <c r="E28">
        <v>275</v>
      </c>
    </row>
    <row r="29" spans="1:5" x14ac:dyDescent="0.35">
      <c r="A29">
        <v>0.14717491728440613</v>
      </c>
      <c r="B29">
        <v>346.495327102803</v>
      </c>
      <c r="D29">
        <v>7.1903599999999998E-2</v>
      </c>
      <c r="E29">
        <v>276</v>
      </c>
    </row>
    <row r="30" spans="1:5" x14ac:dyDescent="0.35">
      <c r="A30">
        <v>0.14525617175323022</v>
      </c>
      <c r="B30">
        <v>350.70093457943898</v>
      </c>
      <c r="D30">
        <v>7.3485499999999995E-2</v>
      </c>
      <c r="E30">
        <v>277</v>
      </c>
    </row>
    <row r="31" spans="1:5" x14ac:dyDescent="0.35">
      <c r="A31">
        <v>0.14294006894173114</v>
      </c>
      <c r="B31">
        <v>354.90654205607399</v>
      </c>
      <c r="D31">
        <v>7.5055300000000005E-2</v>
      </c>
      <c r="E31">
        <v>278</v>
      </c>
    </row>
    <row r="32" spans="1:5" x14ac:dyDescent="0.35">
      <c r="A32">
        <v>0.13983050546898024</v>
      </c>
      <c r="B32">
        <v>359.813084112149</v>
      </c>
      <c r="D32">
        <v>7.6613100000000003E-2</v>
      </c>
      <c r="E32">
        <v>279</v>
      </c>
    </row>
    <row r="33" spans="1:5" x14ac:dyDescent="0.35">
      <c r="A33">
        <v>0.13511344325649974</v>
      </c>
      <c r="B33">
        <v>363.31775700934497</v>
      </c>
      <c r="D33">
        <v>7.8158900000000003E-2</v>
      </c>
      <c r="E33">
        <v>280</v>
      </c>
    </row>
    <row r="34" spans="1:5" x14ac:dyDescent="0.35">
      <c r="A34">
        <v>0.13313811864284408</v>
      </c>
      <c r="B34">
        <v>366.822429906541</v>
      </c>
      <c r="D34">
        <v>7.9692799999999994E-2</v>
      </c>
      <c r="E34">
        <v>281</v>
      </c>
    </row>
    <row r="35" spans="1:5" x14ac:dyDescent="0.35">
      <c r="A35">
        <v>0.13195790735523699</v>
      </c>
      <c r="B35">
        <v>372.42990654205602</v>
      </c>
      <c r="D35">
        <v>8.1214599999999998E-2</v>
      </c>
      <c r="E35">
        <v>282</v>
      </c>
    </row>
    <row r="36" spans="1:5" x14ac:dyDescent="0.35">
      <c r="A36">
        <v>0.11409605166393115</v>
      </c>
      <c r="B36">
        <v>391.35514018691498</v>
      </c>
      <c r="D36">
        <v>8.2724500000000006E-2</v>
      </c>
      <c r="E36">
        <v>283</v>
      </c>
    </row>
    <row r="37" spans="1:5" x14ac:dyDescent="0.35">
      <c r="A37">
        <v>0.10573316483687741</v>
      </c>
      <c r="B37">
        <v>400.46728971962602</v>
      </c>
      <c r="D37">
        <v>8.4222400000000003E-2</v>
      </c>
      <c r="E37">
        <v>284</v>
      </c>
    </row>
    <row r="38" spans="1:5" x14ac:dyDescent="0.35">
      <c r="A38">
        <v>0.10020318391545151</v>
      </c>
      <c r="B38">
        <v>403.27102803738302</v>
      </c>
      <c r="D38">
        <v>8.5708199999999998E-2</v>
      </c>
      <c r="E38">
        <v>285</v>
      </c>
    </row>
    <row r="39" spans="1:5" x14ac:dyDescent="0.35">
      <c r="A39">
        <v>8.7637920155527863E-2</v>
      </c>
      <c r="B39">
        <v>416.58878504672799</v>
      </c>
      <c r="D39">
        <v>8.7182099999999998E-2</v>
      </c>
      <c r="E39">
        <v>286</v>
      </c>
    </row>
    <row r="40" spans="1:5" x14ac:dyDescent="0.35">
      <c r="A40">
        <v>6.7856844539121858E-2</v>
      </c>
      <c r="B40">
        <v>426.40186915887801</v>
      </c>
      <c r="D40">
        <v>8.8644000000000001E-2</v>
      </c>
      <c r="E40">
        <v>287</v>
      </c>
    </row>
    <row r="41" spans="1:5" x14ac:dyDescent="0.35">
      <c r="A41">
        <v>5.6691101599657748E-2</v>
      </c>
      <c r="B41">
        <v>428.50467289719597</v>
      </c>
      <c r="D41">
        <v>9.0093900000000005E-2</v>
      </c>
      <c r="E41">
        <v>288</v>
      </c>
    </row>
    <row r="42" spans="1:5" x14ac:dyDescent="0.35">
      <c r="A42">
        <v>4.3820512652031338E-2</v>
      </c>
      <c r="B42">
        <v>435.51401869158798</v>
      </c>
      <c r="D42">
        <v>9.1531799999999996E-2</v>
      </c>
      <c r="E42">
        <v>289</v>
      </c>
    </row>
    <row r="43" spans="1:5" x14ac:dyDescent="0.35">
      <c r="A43">
        <v>3.7500188504979277E-2</v>
      </c>
      <c r="B43">
        <v>439.71962616822401</v>
      </c>
      <c r="D43">
        <v>9.2957700000000004E-2</v>
      </c>
      <c r="E43">
        <v>290</v>
      </c>
    </row>
    <row r="44" spans="1:5" x14ac:dyDescent="0.35">
      <c r="A44">
        <v>2.8102218641202464E-2</v>
      </c>
      <c r="B44">
        <v>443.22429906541998</v>
      </c>
      <c r="D44">
        <v>9.43716E-2</v>
      </c>
      <c r="E44">
        <v>291</v>
      </c>
    </row>
    <row r="45" spans="1:5" x14ac:dyDescent="0.35">
      <c r="A45">
        <v>2.2071139351636924E-2</v>
      </c>
      <c r="B45">
        <v>445.327102803738</v>
      </c>
      <c r="D45">
        <v>9.5773499999999998E-2</v>
      </c>
      <c r="E45">
        <v>292</v>
      </c>
    </row>
    <row r="46" spans="1:5" x14ac:dyDescent="0.35">
      <c r="A46">
        <v>2.056411522452042E-2</v>
      </c>
      <c r="B46">
        <v>449.53271028037301</v>
      </c>
      <c r="D46">
        <v>9.7163399999999997E-2</v>
      </c>
      <c r="E46">
        <v>293</v>
      </c>
    </row>
    <row r="47" spans="1:5" x14ac:dyDescent="0.35">
      <c r="A47">
        <v>1.5478208863131698E-2</v>
      </c>
      <c r="B47">
        <v>455.140186915887</v>
      </c>
      <c r="D47">
        <v>9.8541299999999998E-2</v>
      </c>
      <c r="E47">
        <v>294</v>
      </c>
    </row>
    <row r="48" spans="1:5" x14ac:dyDescent="0.35">
      <c r="A48">
        <v>1.2401715239417915E-2</v>
      </c>
      <c r="B48">
        <v>458.644859813084</v>
      </c>
      <c r="D48">
        <v>9.9907200000000002E-2</v>
      </c>
      <c r="E48">
        <v>295</v>
      </c>
    </row>
    <row r="49" spans="1:5" x14ac:dyDescent="0.35">
      <c r="A49">
        <v>9.8252660039917054E-3</v>
      </c>
      <c r="B49">
        <v>462.14953271028003</v>
      </c>
      <c r="D49">
        <v>0.101261</v>
      </c>
      <c r="E49">
        <v>296</v>
      </c>
    </row>
    <row r="50" spans="1:5" x14ac:dyDescent="0.35">
      <c r="A50">
        <v>8.2899653283124413E-3</v>
      </c>
      <c r="B50">
        <v>469.15887850467197</v>
      </c>
      <c r="D50">
        <v>0.103933</v>
      </c>
      <c r="E50">
        <v>298</v>
      </c>
    </row>
    <row r="51" spans="1:5" x14ac:dyDescent="0.35">
      <c r="A51">
        <v>6.2200028955656577E-3</v>
      </c>
      <c r="B51">
        <v>474.06542056074699</v>
      </c>
      <c r="D51">
        <v>0.105251</v>
      </c>
      <c r="E51">
        <v>299</v>
      </c>
    </row>
    <row r="52" spans="1:5" x14ac:dyDescent="0.35">
      <c r="A52">
        <v>5.1854503313268213E-3</v>
      </c>
      <c r="B52">
        <v>477.57009345794302</v>
      </c>
      <c r="D52">
        <v>0.106557</v>
      </c>
      <c r="E52">
        <v>300</v>
      </c>
    </row>
    <row r="53" spans="1:5" x14ac:dyDescent="0.35">
      <c r="A53">
        <v>6.2688646389597938E-3</v>
      </c>
      <c r="B53">
        <v>488.08411214953202</v>
      </c>
      <c r="D53">
        <v>0.107851</v>
      </c>
      <c r="E53">
        <v>301</v>
      </c>
    </row>
    <row r="54" spans="1:5" x14ac:dyDescent="0.35">
      <c r="A54">
        <v>3.682376789907313E-3</v>
      </c>
      <c r="B54">
        <v>497.89719626168198</v>
      </c>
      <c r="D54">
        <v>0.10913299999999999</v>
      </c>
      <c r="E54">
        <v>302</v>
      </c>
    </row>
    <row r="55" spans="1:5" x14ac:dyDescent="0.35">
      <c r="A55">
        <v>0.16936979186525777</v>
      </c>
      <c r="B55">
        <v>373.83177570093397</v>
      </c>
      <c r="D55">
        <v>0.110403</v>
      </c>
      <c r="E55">
        <v>303</v>
      </c>
    </row>
    <row r="56" spans="1:5" x14ac:dyDescent="0.35">
      <c r="A56">
        <v>0.16678957932722038</v>
      </c>
      <c r="B56">
        <v>367.52336448598101</v>
      </c>
      <c r="D56">
        <v>0.111661</v>
      </c>
      <c r="E56">
        <v>304</v>
      </c>
    </row>
    <row r="57" spans="1:5" x14ac:dyDescent="0.35">
      <c r="A57">
        <v>0.16419674321610564</v>
      </c>
      <c r="B57">
        <v>362.61682242990599</v>
      </c>
      <c r="D57">
        <v>0.11290600000000001</v>
      </c>
      <c r="E57">
        <v>305</v>
      </c>
    </row>
    <row r="58" spans="1:5" x14ac:dyDescent="0.35">
      <c r="A58">
        <v>0.16270613010506427</v>
      </c>
      <c r="B58">
        <v>359.11214953271002</v>
      </c>
      <c r="D58">
        <v>0.11414000000000001</v>
      </c>
      <c r="E58">
        <v>306</v>
      </c>
    </row>
    <row r="59" spans="1:5" x14ac:dyDescent="0.35">
      <c r="A59">
        <v>0.16232092825340913</v>
      </c>
      <c r="B59">
        <v>353.50467289719597</v>
      </c>
      <c r="D59">
        <v>0.11536200000000001</v>
      </c>
      <c r="E59">
        <v>307</v>
      </c>
    </row>
    <row r="60" spans="1:5" x14ac:dyDescent="0.35">
      <c r="A60">
        <v>0.16786675620829028</v>
      </c>
      <c r="B60">
        <v>357.71028037383098</v>
      </c>
      <c r="D60">
        <v>0.116572</v>
      </c>
      <c r="E60">
        <v>308</v>
      </c>
    </row>
    <row r="61" spans="1:5" x14ac:dyDescent="0.35">
      <c r="A61">
        <v>0.17261374229897372</v>
      </c>
      <c r="B61">
        <v>361.21495327102798</v>
      </c>
      <c r="D61">
        <v>0.11777</v>
      </c>
      <c r="E61">
        <v>309</v>
      </c>
    </row>
    <row r="62" spans="1:5" x14ac:dyDescent="0.35">
      <c r="A62">
        <v>0.17694840158764344</v>
      </c>
      <c r="B62">
        <v>364.71962616822401</v>
      </c>
      <c r="D62">
        <v>0.11895600000000001</v>
      </c>
      <c r="E62">
        <v>310</v>
      </c>
    </row>
    <row r="63" spans="1:5" x14ac:dyDescent="0.35">
      <c r="A63">
        <v>0.17874766920552052</v>
      </c>
      <c r="B63">
        <v>368.92523364485902</v>
      </c>
      <c r="D63">
        <v>0.12013</v>
      </c>
      <c r="E63">
        <v>311</v>
      </c>
    </row>
    <row r="64" spans="1:5" x14ac:dyDescent="0.35">
      <c r="A64">
        <v>0.1833667199715546</v>
      </c>
      <c r="B64">
        <v>370.327102803738</v>
      </c>
      <c r="D64">
        <v>0.121292</v>
      </c>
      <c r="E64">
        <v>312</v>
      </c>
    </row>
    <row r="65" spans="1:5" x14ac:dyDescent="0.35">
      <c r="A65">
        <v>0.11672681001201546</v>
      </c>
      <c r="B65">
        <v>293.92523364485902</v>
      </c>
      <c r="D65">
        <v>0.122442</v>
      </c>
      <c r="E65">
        <v>313</v>
      </c>
    </row>
    <row r="66" spans="1:5" x14ac:dyDescent="0.35">
      <c r="A66">
        <v>0.11296266811466504</v>
      </c>
      <c r="B66">
        <v>282.71028037383098</v>
      </c>
      <c r="D66">
        <v>0.12358</v>
      </c>
      <c r="E66">
        <v>314</v>
      </c>
    </row>
    <row r="67" spans="1:5" x14ac:dyDescent="0.35">
      <c r="A67">
        <v>0.10747865664497834</v>
      </c>
      <c r="B67">
        <v>270.09345794392499</v>
      </c>
      <c r="D67">
        <v>0.124706</v>
      </c>
      <c r="E67">
        <v>315</v>
      </c>
    </row>
    <row r="68" spans="1:5" x14ac:dyDescent="0.35">
      <c r="A68">
        <v>0.10627491799126541</v>
      </c>
      <c r="B68">
        <v>292.52336448598101</v>
      </c>
      <c r="D68">
        <v>0.12581999999999999</v>
      </c>
      <c r="E68">
        <v>316</v>
      </c>
    </row>
    <row r="69" spans="1:5" x14ac:dyDescent="0.35">
      <c r="A69">
        <v>0.11384746094644395</v>
      </c>
      <c r="B69">
        <v>301.63551401869103</v>
      </c>
      <c r="D69">
        <v>0.12801199999999999</v>
      </c>
      <c r="E69">
        <v>318</v>
      </c>
    </row>
    <row r="70" spans="1:5" x14ac:dyDescent="0.35">
      <c r="A70">
        <v>0.11386300195349584</v>
      </c>
      <c r="B70">
        <v>307.24299065420502</v>
      </c>
      <c r="D70">
        <v>0.12909000000000001</v>
      </c>
      <c r="E70">
        <v>319</v>
      </c>
    </row>
    <row r="71" spans="1:5" x14ac:dyDescent="0.35">
      <c r="A71">
        <v>7.789131638745278E-2</v>
      </c>
      <c r="B71">
        <v>284.11214953271002</v>
      </c>
      <c r="D71">
        <v>0.13015599999999999</v>
      </c>
      <c r="E71">
        <v>320</v>
      </c>
    </row>
    <row r="72" spans="1:5" x14ac:dyDescent="0.35">
      <c r="D72">
        <v>0.13120999999999999</v>
      </c>
      <c r="E72">
        <v>321</v>
      </c>
    </row>
    <row r="73" spans="1:5" x14ac:dyDescent="0.35">
      <c r="D73">
        <v>0.13225200000000001</v>
      </c>
      <c r="E73">
        <v>322</v>
      </c>
    </row>
    <row r="74" spans="1:5" x14ac:dyDescent="0.35">
      <c r="D74">
        <v>0.1343</v>
      </c>
      <c r="E74">
        <v>324</v>
      </c>
    </row>
    <row r="75" spans="1:5" x14ac:dyDescent="0.35">
      <c r="D75">
        <v>0.13530600000000001</v>
      </c>
      <c r="E75">
        <v>325</v>
      </c>
    </row>
    <row r="76" spans="1:5" x14ac:dyDescent="0.35">
      <c r="D76">
        <v>0.13728199999999999</v>
      </c>
      <c r="E76">
        <v>327</v>
      </c>
    </row>
    <row r="77" spans="1:5" x14ac:dyDescent="0.35">
      <c r="D77">
        <v>0.13825200000000001</v>
      </c>
      <c r="E77">
        <v>328</v>
      </c>
    </row>
    <row r="78" spans="1:5" x14ac:dyDescent="0.35">
      <c r="D78">
        <v>0.13921</v>
      </c>
      <c r="E78">
        <v>329</v>
      </c>
    </row>
    <row r="79" spans="1:5" x14ac:dyDescent="0.35">
      <c r="D79">
        <v>0.140156</v>
      </c>
      <c r="E79">
        <v>330</v>
      </c>
    </row>
    <row r="80" spans="1:5" x14ac:dyDescent="0.35">
      <c r="D80">
        <v>0.14108999999999999</v>
      </c>
      <c r="E80">
        <v>331</v>
      </c>
    </row>
    <row r="81" spans="4:5" x14ac:dyDescent="0.35">
      <c r="D81">
        <v>0.142011</v>
      </c>
      <c r="E81">
        <v>332</v>
      </c>
    </row>
    <row r="82" spans="4:5" x14ac:dyDescent="0.35">
      <c r="D82">
        <v>0.14292099999999999</v>
      </c>
      <c r="E82">
        <v>333</v>
      </c>
    </row>
    <row r="83" spans="4:5" x14ac:dyDescent="0.35">
      <c r="D83">
        <v>0.143819</v>
      </c>
      <c r="E83">
        <v>334</v>
      </c>
    </row>
    <row r="84" spans="4:5" x14ac:dyDescent="0.35">
      <c r="D84">
        <v>0.144705</v>
      </c>
      <c r="E84">
        <v>335</v>
      </c>
    </row>
    <row r="85" spans="4:5" x14ac:dyDescent="0.35">
      <c r="D85">
        <v>0.14557899999999999</v>
      </c>
      <c r="E85">
        <v>336</v>
      </c>
    </row>
    <row r="86" spans="4:5" x14ac:dyDescent="0.35">
      <c r="D86">
        <v>0.14644099999999999</v>
      </c>
      <c r="E86">
        <v>337</v>
      </c>
    </row>
    <row r="87" spans="4:5" x14ac:dyDescent="0.35">
      <c r="D87">
        <v>0.14729100000000001</v>
      </c>
      <c r="E87">
        <v>338</v>
      </c>
    </row>
    <row r="88" spans="4:5" x14ac:dyDescent="0.35">
      <c r="D88">
        <v>0.14812900000000001</v>
      </c>
      <c r="E88">
        <v>339</v>
      </c>
    </row>
    <row r="89" spans="4:5" x14ac:dyDescent="0.35">
      <c r="D89">
        <v>0.148955</v>
      </c>
      <c r="E89">
        <v>340</v>
      </c>
    </row>
    <row r="90" spans="4:5" x14ac:dyDescent="0.35">
      <c r="D90">
        <v>0.14976900000000001</v>
      </c>
      <c r="E90">
        <v>341</v>
      </c>
    </row>
    <row r="91" spans="4:5" x14ac:dyDescent="0.35">
      <c r="D91">
        <v>0.15057100000000001</v>
      </c>
      <c r="E91">
        <v>342</v>
      </c>
    </row>
    <row r="92" spans="4:5" x14ac:dyDescent="0.35">
      <c r="D92">
        <v>0.152139</v>
      </c>
      <c r="E92">
        <v>344</v>
      </c>
    </row>
    <row r="93" spans="4:5" x14ac:dyDescent="0.35">
      <c r="D93">
        <v>0.15290500000000001</v>
      </c>
      <c r="E93">
        <v>345</v>
      </c>
    </row>
    <row r="94" spans="4:5" x14ac:dyDescent="0.35">
      <c r="D94">
        <v>0.15365899999999999</v>
      </c>
      <c r="E94">
        <v>346</v>
      </c>
    </row>
    <row r="95" spans="4:5" x14ac:dyDescent="0.35">
      <c r="D95">
        <v>0.15440100000000001</v>
      </c>
      <c r="E95">
        <v>347</v>
      </c>
    </row>
    <row r="96" spans="4:5" x14ac:dyDescent="0.35">
      <c r="D96">
        <v>0.15513099999999999</v>
      </c>
      <c r="E96">
        <v>348</v>
      </c>
    </row>
    <row r="97" spans="4:5" x14ac:dyDescent="0.35">
      <c r="D97">
        <v>0.15584899999999999</v>
      </c>
      <c r="E97">
        <v>349</v>
      </c>
    </row>
    <row r="98" spans="4:5" x14ac:dyDescent="0.35">
      <c r="D98">
        <v>0.156555</v>
      </c>
      <c r="E98">
        <v>350</v>
      </c>
    </row>
    <row r="99" spans="4:5" x14ac:dyDescent="0.35">
      <c r="D99">
        <v>0.157249</v>
      </c>
      <c r="E99">
        <v>351</v>
      </c>
    </row>
    <row r="100" spans="4:5" x14ac:dyDescent="0.35">
      <c r="D100">
        <v>0.15793099999999999</v>
      </c>
      <c r="E100">
        <v>352</v>
      </c>
    </row>
    <row r="101" spans="4:5" x14ac:dyDescent="0.35">
      <c r="D101">
        <v>0.15860099999999999</v>
      </c>
      <c r="E101">
        <v>353</v>
      </c>
    </row>
    <row r="102" spans="4:5" x14ac:dyDescent="0.35">
      <c r="D102">
        <v>0.15925900000000001</v>
      </c>
      <c r="E102">
        <v>354</v>
      </c>
    </row>
    <row r="103" spans="4:5" x14ac:dyDescent="0.35">
      <c r="D103">
        <v>0.15990499999999999</v>
      </c>
      <c r="E103">
        <v>355</v>
      </c>
    </row>
    <row r="104" spans="4:5" x14ac:dyDescent="0.35">
      <c r="D104">
        <v>0.16053899999999999</v>
      </c>
      <c r="E104">
        <v>356</v>
      </c>
    </row>
    <row r="105" spans="4:5" x14ac:dyDescent="0.35">
      <c r="D105">
        <v>0.161161</v>
      </c>
      <c r="E105">
        <v>357</v>
      </c>
    </row>
    <row r="106" spans="4:5" x14ac:dyDescent="0.35">
      <c r="D106">
        <v>0.161771</v>
      </c>
      <c r="E106">
        <v>358</v>
      </c>
    </row>
    <row r="107" spans="4:5" x14ac:dyDescent="0.35">
      <c r="D107">
        <v>0.16295499999999999</v>
      </c>
      <c r="E107">
        <v>360</v>
      </c>
    </row>
    <row r="108" spans="4:5" x14ac:dyDescent="0.35">
      <c r="D108">
        <v>0.16352900000000001</v>
      </c>
      <c r="E108">
        <v>361</v>
      </c>
    </row>
    <row r="109" spans="4:5" x14ac:dyDescent="0.35">
      <c r="D109">
        <v>0.16409099999999999</v>
      </c>
      <c r="E109">
        <v>362</v>
      </c>
    </row>
    <row r="110" spans="4:5" x14ac:dyDescent="0.35">
      <c r="D110">
        <v>0.16464100000000001</v>
      </c>
      <c r="E110">
        <v>363</v>
      </c>
    </row>
    <row r="111" spans="4:5" x14ac:dyDescent="0.35">
      <c r="D111">
        <v>0.16517899999999999</v>
      </c>
      <c r="E111">
        <v>364</v>
      </c>
    </row>
    <row r="112" spans="4:5" x14ac:dyDescent="0.35">
      <c r="D112">
        <v>0.16570499999999999</v>
      </c>
      <c r="E112">
        <v>365</v>
      </c>
    </row>
    <row r="113" spans="4:5" x14ac:dyDescent="0.35">
      <c r="D113">
        <v>0.16621900000000001</v>
      </c>
      <c r="E113">
        <v>366</v>
      </c>
    </row>
    <row r="114" spans="4:5" x14ac:dyDescent="0.35">
      <c r="D114">
        <v>0.167211</v>
      </c>
      <c r="E114">
        <v>368</v>
      </c>
    </row>
    <row r="115" spans="4:5" x14ac:dyDescent="0.35">
      <c r="D115">
        <v>0.167689</v>
      </c>
      <c r="E115">
        <v>369</v>
      </c>
    </row>
    <row r="116" spans="4:5" x14ac:dyDescent="0.35">
      <c r="D116">
        <v>0.168155</v>
      </c>
      <c r="E116">
        <v>370</v>
      </c>
    </row>
    <row r="117" spans="4:5" x14ac:dyDescent="0.35">
      <c r="D117">
        <v>0.16860900000000001</v>
      </c>
      <c r="E117">
        <v>371</v>
      </c>
    </row>
    <row r="118" spans="4:5" x14ac:dyDescent="0.35">
      <c r="D118">
        <v>0.16905100000000001</v>
      </c>
      <c r="E118">
        <v>372</v>
      </c>
    </row>
    <row r="119" spans="4:5" x14ac:dyDescent="0.35">
      <c r="D119">
        <v>0.16948099999999999</v>
      </c>
      <c r="E119">
        <v>373</v>
      </c>
    </row>
    <row r="120" spans="4:5" x14ac:dyDescent="0.35">
      <c r="D120">
        <v>0.16989899999999999</v>
      </c>
      <c r="E120">
        <v>374</v>
      </c>
    </row>
    <row r="121" spans="4:5" x14ac:dyDescent="0.35">
      <c r="D121">
        <v>0.17069899999999999</v>
      </c>
      <c r="E121">
        <v>376</v>
      </c>
    </row>
    <row r="122" spans="4:5" x14ac:dyDescent="0.35">
      <c r="D122">
        <v>0.17108100000000001</v>
      </c>
      <c r="E122">
        <v>377</v>
      </c>
    </row>
    <row r="123" spans="4:5" x14ac:dyDescent="0.35">
      <c r="D123">
        <v>0.17145099999999999</v>
      </c>
      <c r="E123">
        <v>378</v>
      </c>
    </row>
    <row r="124" spans="4:5" x14ac:dyDescent="0.35">
      <c r="D124">
        <v>0.17180899999999999</v>
      </c>
      <c r="E124">
        <v>379</v>
      </c>
    </row>
    <row r="125" spans="4:5" x14ac:dyDescent="0.35">
      <c r="D125">
        <v>0.172155</v>
      </c>
      <c r="E125">
        <v>380</v>
      </c>
    </row>
    <row r="126" spans="4:5" x14ac:dyDescent="0.35">
      <c r="D126">
        <v>0.172489</v>
      </c>
      <c r="E126">
        <v>381</v>
      </c>
    </row>
    <row r="127" spans="4:5" x14ac:dyDescent="0.35">
      <c r="D127">
        <v>0.17281099999999999</v>
      </c>
      <c r="E127">
        <v>382</v>
      </c>
    </row>
    <row r="128" spans="4:5" x14ac:dyDescent="0.35">
      <c r="D128">
        <v>0.17341899999999999</v>
      </c>
      <c r="E128">
        <v>384</v>
      </c>
    </row>
    <row r="129" spans="4:7" x14ac:dyDescent="0.35">
      <c r="D129">
        <v>0.173705</v>
      </c>
      <c r="E129">
        <v>385</v>
      </c>
    </row>
    <row r="130" spans="4:7" x14ac:dyDescent="0.35">
      <c r="D130">
        <v>0.17397899999999999</v>
      </c>
      <c r="E130">
        <v>386</v>
      </c>
    </row>
    <row r="131" spans="4:7" x14ac:dyDescent="0.35">
      <c r="D131">
        <v>0.17424100000000001</v>
      </c>
      <c r="E131">
        <v>387</v>
      </c>
    </row>
    <row r="132" spans="4:7" x14ac:dyDescent="0.35">
      <c r="D132">
        <v>0.17449100000000001</v>
      </c>
      <c r="E132">
        <v>388</v>
      </c>
      <c r="G132" s="15"/>
    </row>
    <row r="133" spans="4:7" x14ac:dyDescent="0.35">
      <c r="D133">
        <v>0.174729</v>
      </c>
      <c r="E133">
        <v>389</v>
      </c>
    </row>
    <row r="134" spans="4:7" x14ac:dyDescent="0.35">
      <c r="D134">
        <v>0.174955</v>
      </c>
      <c r="E134">
        <v>390</v>
      </c>
    </row>
    <row r="135" spans="4:7" x14ac:dyDescent="0.35">
      <c r="D135">
        <v>0.175371</v>
      </c>
      <c r="E135">
        <v>392</v>
      </c>
    </row>
    <row r="136" spans="4:7" x14ac:dyDescent="0.35">
      <c r="D136">
        <v>0.17556099999999999</v>
      </c>
      <c r="E136">
        <v>393</v>
      </c>
    </row>
    <row r="137" spans="4:7" x14ac:dyDescent="0.35">
      <c r="D137">
        <v>0.17573900000000001</v>
      </c>
      <c r="E137">
        <v>394</v>
      </c>
    </row>
    <row r="138" spans="4:7" x14ac:dyDescent="0.35">
      <c r="D138">
        <v>0.17590500000000001</v>
      </c>
      <c r="E138">
        <v>395</v>
      </c>
    </row>
    <row r="139" spans="4:7" x14ac:dyDescent="0.35">
      <c r="D139">
        <v>0.17605899999999999</v>
      </c>
      <c r="E139">
        <v>396</v>
      </c>
    </row>
    <row r="140" spans="4:7" x14ac:dyDescent="0.35">
      <c r="D140">
        <v>0.176201</v>
      </c>
      <c r="E140">
        <v>397</v>
      </c>
    </row>
    <row r="142" spans="4:7" x14ac:dyDescent="0.35">
      <c r="D142">
        <v>0.15085499999999999</v>
      </c>
      <c r="E142">
        <v>350</v>
      </c>
    </row>
    <row r="143" spans="4:7" x14ac:dyDescent="0.35">
      <c r="D143">
        <v>0.15054600000000001</v>
      </c>
      <c r="E143">
        <v>351</v>
      </c>
    </row>
    <row r="144" spans="4:7" x14ac:dyDescent="0.35">
      <c r="D144">
        <v>0.15021899999999999</v>
      </c>
      <c r="E144">
        <v>352</v>
      </c>
    </row>
    <row r="145" spans="4:5" x14ac:dyDescent="0.35">
      <c r="D145">
        <v>0.14987500000000001</v>
      </c>
      <c r="E145">
        <v>353</v>
      </c>
    </row>
    <row r="146" spans="4:5" x14ac:dyDescent="0.35">
      <c r="D146">
        <v>0.14951200000000001</v>
      </c>
      <c r="E146">
        <v>354</v>
      </c>
    </row>
    <row r="147" spans="4:5" x14ac:dyDescent="0.35">
      <c r="D147">
        <v>0.14913100000000001</v>
      </c>
      <c r="E147">
        <v>355</v>
      </c>
    </row>
    <row r="148" spans="4:5" x14ac:dyDescent="0.35">
      <c r="D148">
        <v>0.148315</v>
      </c>
      <c r="E148">
        <v>357</v>
      </c>
    </row>
    <row r="149" spans="4:5" x14ac:dyDescent="0.35">
      <c r="D149">
        <v>0.14788000000000001</v>
      </c>
      <c r="E149">
        <v>358</v>
      </c>
    </row>
    <row r="150" spans="4:5" x14ac:dyDescent="0.35">
      <c r="D150">
        <v>0.147427</v>
      </c>
      <c r="E150">
        <v>359</v>
      </c>
    </row>
    <row r="151" spans="4:5" x14ac:dyDescent="0.35">
      <c r="D151">
        <v>0.146956</v>
      </c>
      <c r="E151">
        <v>360</v>
      </c>
    </row>
    <row r="152" spans="4:5" x14ac:dyDescent="0.35">
      <c r="D152">
        <v>0.14646700000000001</v>
      </c>
      <c r="E152">
        <v>361</v>
      </c>
    </row>
    <row r="153" spans="4:5" x14ac:dyDescent="0.35">
      <c r="D153">
        <v>0.14596000000000001</v>
      </c>
      <c r="E153">
        <v>362</v>
      </c>
    </row>
    <row r="154" spans="4:5" x14ac:dyDescent="0.35">
      <c r="D154">
        <v>0.14543500000000001</v>
      </c>
      <c r="E154">
        <v>363</v>
      </c>
    </row>
    <row r="155" spans="4:5" x14ac:dyDescent="0.35">
      <c r="D155">
        <v>0.14489199999999999</v>
      </c>
      <c r="E155">
        <v>364</v>
      </c>
    </row>
    <row r="156" spans="4:5" x14ac:dyDescent="0.35">
      <c r="D156">
        <v>0.14433099999999999</v>
      </c>
      <c r="E156">
        <v>365</v>
      </c>
    </row>
    <row r="157" spans="4:5" x14ac:dyDescent="0.35">
      <c r="D157">
        <v>0.14375199999999999</v>
      </c>
      <c r="E157">
        <v>366</v>
      </c>
    </row>
    <row r="158" spans="4:5" x14ac:dyDescent="0.35">
      <c r="D158">
        <v>0.143155</v>
      </c>
      <c r="E158">
        <v>367</v>
      </c>
    </row>
    <row r="159" spans="4:5" x14ac:dyDescent="0.35">
      <c r="D159">
        <v>0.14254</v>
      </c>
      <c r="E159">
        <v>368</v>
      </c>
    </row>
    <row r="160" spans="4:5" x14ac:dyDescent="0.35">
      <c r="D160">
        <v>0.14190700000000001</v>
      </c>
      <c r="E160">
        <v>369</v>
      </c>
    </row>
    <row r="161" spans="4:5" x14ac:dyDescent="0.35">
      <c r="D161">
        <v>0.14125599999999999</v>
      </c>
      <c r="E161">
        <v>370</v>
      </c>
    </row>
    <row r="162" spans="4:5" x14ac:dyDescent="0.35">
      <c r="D162">
        <v>0.14058699999999999</v>
      </c>
      <c r="E162">
        <v>371</v>
      </c>
    </row>
    <row r="163" spans="4:5" x14ac:dyDescent="0.35">
      <c r="D163">
        <v>0.1399</v>
      </c>
      <c r="E163">
        <v>372</v>
      </c>
    </row>
    <row r="164" spans="4:5" x14ac:dyDescent="0.35">
      <c r="D164">
        <v>0.13919500000000001</v>
      </c>
      <c r="E164">
        <v>373</v>
      </c>
    </row>
    <row r="165" spans="4:5" x14ac:dyDescent="0.35">
      <c r="D165">
        <v>0.13847200000000001</v>
      </c>
      <c r="E165">
        <v>374</v>
      </c>
    </row>
    <row r="166" spans="4:5" x14ac:dyDescent="0.35">
      <c r="D166">
        <v>0.13773099999999999</v>
      </c>
      <c r="E166">
        <v>375</v>
      </c>
    </row>
    <row r="167" spans="4:5" x14ac:dyDescent="0.35">
      <c r="D167">
        <v>0.13697200000000001</v>
      </c>
      <c r="E167">
        <v>376</v>
      </c>
    </row>
    <row r="168" spans="4:5" x14ac:dyDescent="0.35">
      <c r="D168">
        <v>0.13619500000000001</v>
      </c>
      <c r="E168">
        <v>377</v>
      </c>
    </row>
    <row r="169" spans="4:5" x14ac:dyDescent="0.35">
      <c r="D169">
        <v>0.13539999999999999</v>
      </c>
      <c r="E169">
        <v>378</v>
      </c>
    </row>
    <row r="170" spans="4:5" x14ac:dyDescent="0.35">
      <c r="D170">
        <v>0.13458700000000001</v>
      </c>
      <c r="E170">
        <v>379</v>
      </c>
    </row>
    <row r="171" spans="4:5" x14ac:dyDescent="0.35">
      <c r="D171">
        <v>0.13375600000000001</v>
      </c>
      <c r="E171">
        <v>380</v>
      </c>
    </row>
    <row r="172" spans="4:5" x14ac:dyDescent="0.35">
      <c r="D172">
        <v>0.132907</v>
      </c>
      <c r="E172">
        <v>381</v>
      </c>
    </row>
    <row r="174" spans="4:5" x14ac:dyDescent="0.35">
      <c r="D174">
        <v>0.13115499999999999</v>
      </c>
      <c r="E174">
        <v>383</v>
      </c>
    </row>
    <row r="175" spans="4:5" x14ac:dyDescent="0.35">
      <c r="D175">
        <v>0.13025200000000001</v>
      </c>
      <c r="E175">
        <v>384</v>
      </c>
    </row>
    <row r="176" spans="4:5" x14ac:dyDescent="0.35">
      <c r="D176">
        <v>0.129331</v>
      </c>
      <c r="E176">
        <v>385</v>
      </c>
    </row>
    <row r="177" spans="4:5" x14ac:dyDescent="0.35">
      <c r="D177">
        <v>0.12839200000000001</v>
      </c>
      <c r="E177">
        <v>386</v>
      </c>
    </row>
    <row r="178" spans="4:5" x14ac:dyDescent="0.35">
      <c r="D178">
        <v>0.12743499999999999</v>
      </c>
      <c r="E178">
        <v>387</v>
      </c>
    </row>
    <row r="179" spans="4:5" x14ac:dyDescent="0.35">
      <c r="D179">
        <v>0.12645999999999999</v>
      </c>
      <c r="E179">
        <v>388</v>
      </c>
    </row>
    <row r="180" spans="4:5" x14ac:dyDescent="0.35">
      <c r="D180">
        <v>0.125467</v>
      </c>
      <c r="E180">
        <v>389</v>
      </c>
    </row>
    <row r="181" spans="4:5" x14ac:dyDescent="0.35">
      <c r="D181">
        <v>0.124456</v>
      </c>
      <c r="E181">
        <v>390</v>
      </c>
    </row>
    <row r="182" spans="4:5" x14ac:dyDescent="0.35">
      <c r="D182">
        <v>0.123427</v>
      </c>
      <c r="E182">
        <v>391</v>
      </c>
    </row>
    <row r="183" spans="4:5" x14ac:dyDescent="0.35">
      <c r="D183">
        <v>0.12238</v>
      </c>
      <c r="E183">
        <v>392</v>
      </c>
    </row>
    <row r="185" spans="4:5" x14ac:dyDescent="0.35">
      <c r="D185">
        <v>0.12023200000000001</v>
      </c>
      <c r="E185">
        <v>394</v>
      </c>
    </row>
    <row r="186" spans="4:5" x14ac:dyDescent="0.35">
      <c r="D186">
        <v>0.119131</v>
      </c>
      <c r="E186">
        <v>395</v>
      </c>
    </row>
    <row r="187" spans="4:5" x14ac:dyDescent="0.35">
      <c r="D187">
        <v>0.11801200000000001</v>
      </c>
      <c r="E187">
        <v>396</v>
      </c>
    </row>
    <row r="188" spans="4:5" x14ac:dyDescent="0.35">
      <c r="D188">
        <v>0.11687500000000001</v>
      </c>
      <c r="E188">
        <v>397</v>
      </c>
    </row>
    <row r="189" spans="4:5" x14ac:dyDescent="0.35">
      <c r="D189">
        <v>0.11572</v>
      </c>
      <c r="E189">
        <v>398</v>
      </c>
    </row>
    <row r="190" spans="4:5" x14ac:dyDescent="0.35">
      <c r="D190">
        <v>0.114548</v>
      </c>
      <c r="E190">
        <v>399</v>
      </c>
    </row>
    <row r="191" spans="4:5" x14ac:dyDescent="0.35">
      <c r="D191">
        <v>0.113357</v>
      </c>
      <c r="E191">
        <v>400</v>
      </c>
    </row>
    <row r="192" spans="4:5" x14ac:dyDescent="0.35">
      <c r="D192">
        <v>0.112148</v>
      </c>
      <c r="E192">
        <v>401</v>
      </c>
    </row>
    <row r="193" spans="4:5" x14ac:dyDescent="0.35">
      <c r="D193">
        <v>0.11092100000000001</v>
      </c>
      <c r="E193">
        <v>402</v>
      </c>
    </row>
    <row r="194" spans="4:5" x14ac:dyDescent="0.35">
      <c r="D194">
        <v>0.109676</v>
      </c>
      <c r="E194">
        <v>403</v>
      </c>
    </row>
    <row r="195" spans="4:5" x14ac:dyDescent="0.35">
      <c r="D195">
        <v>0.108413</v>
      </c>
      <c r="E195">
        <v>404</v>
      </c>
    </row>
    <row r="196" spans="4:5" x14ac:dyDescent="0.35">
      <c r="D196">
        <v>0.10713200000000001</v>
      </c>
      <c r="E196">
        <v>405</v>
      </c>
    </row>
    <row r="197" spans="4:5" x14ac:dyDescent="0.35">
      <c r="D197">
        <v>0.105833</v>
      </c>
      <c r="E197">
        <v>406</v>
      </c>
    </row>
    <row r="198" spans="4:5" x14ac:dyDescent="0.35">
      <c r="D198">
        <v>0.104516</v>
      </c>
      <c r="E198">
        <v>407</v>
      </c>
    </row>
    <row r="199" spans="4:5" x14ac:dyDescent="0.35">
      <c r="D199">
        <v>0.10318099999999999</v>
      </c>
      <c r="E199">
        <v>408</v>
      </c>
    </row>
    <row r="200" spans="4:5" x14ac:dyDescent="0.35">
      <c r="D200">
        <v>0.101828</v>
      </c>
      <c r="E200">
        <v>409</v>
      </c>
    </row>
    <row r="201" spans="4:5" x14ac:dyDescent="0.35">
      <c r="D201">
        <v>0.100457</v>
      </c>
      <c r="E201">
        <v>410</v>
      </c>
    </row>
    <row r="202" spans="4:5" x14ac:dyDescent="0.35">
      <c r="D202">
        <v>9.9068400000000001E-2</v>
      </c>
      <c r="E202">
        <v>411</v>
      </c>
    </row>
    <row r="203" spans="4:5" x14ac:dyDescent="0.35">
      <c r="D203">
        <v>9.7661499999999998E-2</v>
      </c>
      <c r="E203">
        <v>412</v>
      </c>
    </row>
    <row r="204" spans="4:5" x14ac:dyDescent="0.35">
      <c r="D204">
        <v>9.6236500000000003E-2</v>
      </c>
      <c r="E204">
        <v>413</v>
      </c>
    </row>
    <row r="205" spans="4:5" x14ac:dyDescent="0.35">
      <c r="D205">
        <v>9.4793600000000006E-2</v>
      </c>
      <c r="E205">
        <v>414</v>
      </c>
    </row>
    <row r="206" spans="4:5" x14ac:dyDescent="0.35">
      <c r="D206">
        <v>9.3332700000000005E-2</v>
      </c>
      <c r="E206">
        <v>415</v>
      </c>
    </row>
    <row r="207" spans="4:5" x14ac:dyDescent="0.35">
      <c r="D207">
        <v>9.1853900000000002E-2</v>
      </c>
      <c r="E207">
        <v>416</v>
      </c>
    </row>
    <row r="208" spans="4:5" x14ac:dyDescent="0.35">
      <c r="D208">
        <v>9.0357000000000007E-2</v>
      </c>
      <c r="E208">
        <v>417</v>
      </c>
    </row>
    <row r="209" spans="4:5" x14ac:dyDescent="0.35">
      <c r="D209">
        <v>8.8842099999999993E-2</v>
      </c>
      <c r="E209">
        <v>418</v>
      </c>
    </row>
    <row r="210" spans="4:5" x14ac:dyDescent="0.35">
      <c r="D210">
        <v>8.7309200000000003E-2</v>
      </c>
      <c r="E210">
        <v>419</v>
      </c>
    </row>
    <row r="211" spans="4:5" x14ac:dyDescent="0.35">
      <c r="D211">
        <v>8.5758299999999996E-2</v>
      </c>
      <c r="E211">
        <v>420</v>
      </c>
    </row>
    <row r="212" spans="4:5" x14ac:dyDescent="0.35">
      <c r="D212">
        <v>8.41895E-2</v>
      </c>
      <c r="E212">
        <v>421</v>
      </c>
    </row>
    <row r="213" spans="4:5" x14ac:dyDescent="0.35">
      <c r="D213">
        <v>8.2602599999999998E-2</v>
      </c>
      <c r="E213">
        <v>422</v>
      </c>
    </row>
    <row r="214" spans="4:5" x14ac:dyDescent="0.35">
      <c r="D214">
        <v>8.0997799999999995E-2</v>
      </c>
      <c r="E214">
        <v>423</v>
      </c>
    </row>
    <row r="215" spans="4:5" x14ac:dyDescent="0.35">
      <c r="D215">
        <v>7.9374899999999998E-2</v>
      </c>
      <c r="E215">
        <v>424</v>
      </c>
    </row>
    <row r="216" spans="4:5" x14ac:dyDescent="0.35">
      <c r="D216">
        <v>7.77341E-2</v>
      </c>
      <c r="E216">
        <v>425</v>
      </c>
    </row>
    <row r="217" spans="4:5" x14ac:dyDescent="0.35">
      <c r="D217">
        <v>7.6075299999999998E-2</v>
      </c>
      <c r="E217">
        <v>426</v>
      </c>
    </row>
    <row r="218" spans="4:5" x14ac:dyDescent="0.35">
      <c r="D218">
        <v>7.4398500000000006E-2</v>
      </c>
      <c r="E218">
        <v>427</v>
      </c>
    </row>
    <row r="219" spans="4:5" x14ac:dyDescent="0.35">
      <c r="D219">
        <v>7.2703699999999996E-2</v>
      </c>
      <c r="E219">
        <v>428</v>
      </c>
    </row>
    <row r="220" spans="4:5" x14ac:dyDescent="0.35">
      <c r="D220">
        <v>7.0990899999999996E-2</v>
      </c>
      <c r="E220">
        <v>429</v>
      </c>
    </row>
    <row r="221" spans="4:5" x14ac:dyDescent="0.35">
      <c r="D221">
        <v>6.9260100000000005E-2</v>
      </c>
      <c r="E221">
        <v>430</v>
      </c>
    </row>
    <row r="222" spans="4:5" x14ac:dyDescent="0.35">
      <c r="D222">
        <v>6.7511299999999996E-2</v>
      </c>
      <c r="E222">
        <v>431</v>
      </c>
    </row>
    <row r="223" spans="4:5" x14ac:dyDescent="0.35">
      <c r="D223">
        <v>6.57446E-2</v>
      </c>
      <c r="E223">
        <v>432</v>
      </c>
    </row>
    <row r="224" spans="4:5" x14ac:dyDescent="0.35">
      <c r="D224">
        <v>6.3959799999999997E-2</v>
      </c>
      <c r="E224">
        <v>433</v>
      </c>
    </row>
    <row r="225" spans="4:5" x14ac:dyDescent="0.35">
      <c r="D225">
        <v>6.21571E-2</v>
      </c>
      <c r="E225">
        <v>434</v>
      </c>
    </row>
    <row r="226" spans="4:5" x14ac:dyDescent="0.35">
      <c r="D226">
        <v>6.0336399999999998E-2</v>
      </c>
      <c r="E226">
        <v>435</v>
      </c>
    </row>
    <row r="227" spans="4:5" x14ac:dyDescent="0.35">
      <c r="D227">
        <v>5.84977E-2</v>
      </c>
      <c r="E227">
        <v>436</v>
      </c>
    </row>
    <row r="228" spans="4:5" x14ac:dyDescent="0.35">
      <c r="D228">
        <v>5.66411E-2</v>
      </c>
      <c r="E228">
        <v>437</v>
      </c>
    </row>
    <row r="229" spans="4:5" x14ac:dyDescent="0.35">
      <c r="D229">
        <v>5.4766500000000003E-2</v>
      </c>
      <c r="E229">
        <v>438</v>
      </c>
    </row>
    <row r="230" spans="4:5" x14ac:dyDescent="0.35">
      <c r="D230">
        <v>5.2873799999999999E-2</v>
      </c>
      <c r="E230">
        <v>439</v>
      </c>
    </row>
    <row r="231" spans="4:5" x14ac:dyDescent="0.35">
      <c r="D231">
        <v>5.0963300000000003E-2</v>
      </c>
      <c r="E231">
        <v>440</v>
      </c>
    </row>
    <row r="232" spans="4:5" x14ac:dyDescent="0.35">
      <c r="D232">
        <v>4.9034700000000001E-2</v>
      </c>
      <c r="E232">
        <v>441</v>
      </c>
    </row>
    <row r="233" spans="4:5" x14ac:dyDescent="0.35">
      <c r="D233">
        <v>4.7088199999999997E-2</v>
      </c>
      <c r="E233">
        <v>442</v>
      </c>
    </row>
    <row r="234" spans="4:5" x14ac:dyDescent="0.35">
      <c r="D234">
        <v>4.5123799999999999E-2</v>
      </c>
      <c r="E234">
        <v>443</v>
      </c>
    </row>
    <row r="235" spans="4:5" x14ac:dyDescent="0.35">
      <c r="D235">
        <v>4.3141400000000003E-2</v>
      </c>
      <c r="E235">
        <v>444</v>
      </c>
    </row>
    <row r="236" spans="4:5" x14ac:dyDescent="0.35">
      <c r="D236">
        <v>4.1140999999999997E-2</v>
      </c>
      <c r="E236">
        <v>445</v>
      </c>
    </row>
    <row r="237" spans="4:5" x14ac:dyDescent="0.35">
      <c r="D237">
        <v>3.9122700000000003E-2</v>
      </c>
      <c r="E237">
        <v>446</v>
      </c>
    </row>
    <row r="238" spans="4:5" x14ac:dyDescent="0.35">
      <c r="D238">
        <v>3.7086500000000001E-2</v>
      </c>
      <c r="E238">
        <v>447</v>
      </c>
    </row>
    <row r="239" spans="4:5" x14ac:dyDescent="0.35">
      <c r="D239">
        <v>3.5032399999999998E-2</v>
      </c>
      <c r="E239">
        <v>448</v>
      </c>
    </row>
    <row r="240" spans="4:5" x14ac:dyDescent="0.35">
      <c r="D240">
        <v>3.2960400000000001E-2</v>
      </c>
      <c r="E240">
        <v>449</v>
      </c>
    </row>
    <row r="241" spans="4:5" x14ac:dyDescent="0.35">
      <c r="D241">
        <v>3.0870399999999999E-2</v>
      </c>
      <c r="E241">
        <v>450</v>
      </c>
    </row>
    <row r="242" spans="4:5" x14ac:dyDescent="0.35">
      <c r="D242">
        <v>2.8762699999999999E-2</v>
      </c>
      <c r="E242">
        <v>451</v>
      </c>
    </row>
    <row r="243" spans="4:5" x14ac:dyDescent="0.35">
      <c r="D243">
        <v>2.66371E-2</v>
      </c>
      <c r="E243">
        <v>452</v>
      </c>
    </row>
    <row r="244" spans="4:5" x14ac:dyDescent="0.35">
      <c r="D244">
        <v>2.44937E-2</v>
      </c>
      <c r="E244">
        <v>453</v>
      </c>
    </row>
    <row r="245" spans="4:5" x14ac:dyDescent="0.35">
      <c r="D245">
        <v>2.23327E-2</v>
      </c>
      <c r="E245">
        <v>454</v>
      </c>
    </row>
    <row r="246" spans="4:5" x14ac:dyDescent="0.35">
      <c r="D246">
        <v>2.4388199999999999E-2</v>
      </c>
      <c r="E246">
        <v>455</v>
      </c>
    </row>
    <row r="247" spans="4:5" x14ac:dyDescent="0.35">
      <c r="D247">
        <v>1.79577E-2</v>
      </c>
      <c r="E247">
        <v>456</v>
      </c>
    </row>
    <row r="248" spans="4:5" x14ac:dyDescent="0.35">
      <c r="D248">
        <v>1.6574100000000001E-2</v>
      </c>
      <c r="E248">
        <v>457</v>
      </c>
    </row>
    <row r="249" spans="4:5" x14ac:dyDescent="0.35">
      <c r="D249">
        <v>1.3513600000000001E-2</v>
      </c>
      <c r="E249">
        <v>458</v>
      </c>
    </row>
    <row r="250" spans="4:5" x14ac:dyDescent="0.35">
      <c r="D250">
        <v>1.12665E-2</v>
      </c>
      <c r="E250">
        <v>459</v>
      </c>
    </row>
    <row r="251" spans="4:5" x14ac:dyDescent="0.35">
      <c r="D251">
        <v>9.0040299999999997E-3</v>
      </c>
      <c r="E251">
        <v>460</v>
      </c>
    </row>
    <row r="252" spans="4:5" x14ac:dyDescent="0.35">
      <c r="D252">
        <v>6.73027E-3</v>
      </c>
      <c r="E252">
        <v>461</v>
      </c>
    </row>
    <row r="256" spans="4:5" x14ac:dyDescent="0.35">
      <c r="D256">
        <v>0.13856099999999999</v>
      </c>
      <c r="E256">
        <v>301</v>
      </c>
    </row>
    <row r="257" spans="4:5" x14ac:dyDescent="0.35">
      <c r="D257">
        <v>0.138576</v>
      </c>
      <c r="E257">
        <v>302</v>
      </c>
    </row>
    <row r="259" spans="4:5" x14ac:dyDescent="0.35">
      <c r="D259">
        <v>0.13863600000000001</v>
      </c>
      <c r="E259">
        <v>304</v>
      </c>
    </row>
    <row r="260" spans="4:5" x14ac:dyDescent="0.35">
      <c r="D260">
        <v>0.138681</v>
      </c>
      <c r="E260">
        <v>305</v>
      </c>
    </row>
    <row r="261" spans="4:5" x14ac:dyDescent="0.35">
      <c r="D261">
        <v>0.138736</v>
      </c>
      <c r="E261">
        <v>306</v>
      </c>
    </row>
    <row r="262" spans="4:5" x14ac:dyDescent="0.35">
      <c r="D262">
        <v>0.13880100000000001</v>
      </c>
      <c r="E262">
        <v>307</v>
      </c>
    </row>
    <row r="264" spans="4:5" x14ac:dyDescent="0.35">
      <c r="D264">
        <v>0.138961</v>
      </c>
      <c r="E264">
        <v>309</v>
      </c>
    </row>
    <row r="265" spans="4:5" x14ac:dyDescent="0.35">
      <c r="D265">
        <v>0.13905600000000001</v>
      </c>
      <c r="E265">
        <v>310</v>
      </c>
    </row>
    <row r="266" spans="4:5" x14ac:dyDescent="0.35">
      <c r="D266">
        <v>0.13916100000000001</v>
      </c>
      <c r="E266">
        <v>311</v>
      </c>
    </row>
    <row r="267" spans="4:5" x14ac:dyDescent="0.35">
      <c r="D267">
        <v>0.13927600000000001</v>
      </c>
      <c r="E267">
        <v>312</v>
      </c>
    </row>
    <row r="268" spans="4:5" x14ac:dyDescent="0.35">
      <c r="D268">
        <v>0.139401</v>
      </c>
      <c r="E268">
        <v>313</v>
      </c>
    </row>
    <row r="269" spans="4:5" x14ac:dyDescent="0.35">
      <c r="D269">
        <v>0.13953599999999999</v>
      </c>
      <c r="E269">
        <v>314</v>
      </c>
    </row>
    <row r="270" spans="4:5" x14ac:dyDescent="0.35">
      <c r="D270">
        <v>0.139681</v>
      </c>
      <c r="E270">
        <v>315</v>
      </c>
    </row>
    <row r="271" spans="4:5" x14ac:dyDescent="0.35">
      <c r="D271">
        <v>0.13983599999999999</v>
      </c>
      <c r="E271">
        <v>316</v>
      </c>
    </row>
    <row r="272" spans="4:5" x14ac:dyDescent="0.35">
      <c r="D272">
        <v>0.140176</v>
      </c>
      <c r="E272">
        <v>318</v>
      </c>
    </row>
    <row r="273" spans="4:5" x14ac:dyDescent="0.35">
      <c r="D273">
        <v>0.14036100000000001</v>
      </c>
      <c r="E273">
        <v>319</v>
      </c>
    </row>
    <row r="274" spans="4:5" x14ac:dyDescent="0.35">
      <c r="D274">
        <v>0.14055599999999999</v>
      </c>
      <c r="E274">
        <v>320</v>
      </c>
    </row>
    <row r="275" spans="4:5" x14ac:dyDescent="0.35">
      <c r="D275">
        <v>0.140761</v>
      </c>
      <c r="E275">
        <v>321</v>
      </c>
    </row>
    <row r="276" spans="4:5" x14ac:dyDescent="0.35">
      <c r="D276">
        <v>0.14097599999999999</v>
      </c>
      <c r="E276">
        <v>322</v>
      </c>
    </row>
    <row r="277" spans="4:5" x14ac:dyDescent="0.35">
      <c r="D277">
        <v>0.14120099999999999</v>
      </c>
      <c r="E277">
        <v>323</v>
      </c>
    </row>
    <row r="278" spans="4:5" x14ac:dyDescent="0.35">
      <c r="D278">
        <v>0.14143600000000001</v>
      </c>
      <c r="E278">
        <v>324</v>
      </c>
    </row>
    <row r="279" spans="4:5" x14ac:dyDescent="0.35">
      <c r="D279">
        <v>0.141681</v>
      </c>
      <c r="E279">
        <v>325</v>
      </c>
    </row>
    <row r="280" spans="4:5" x14ac:dyDescent="0.35">
      <c r="D280">
        <v>0.14193600000000001</v>
      </c>
      <c r="E280">
        <v>326</v>
      </c>
    </row>
    <row r="281" spans="4:5" x14ac:dyDescent="0.35">
      <c r="D281">
        <v>0.14220099999999999</v>
      </c>
      <c r="E281">
        <v>327</v>
      </c>
    </row>
    <row r="282" spans="4:5" x14ac:dyDescent="0.35">
      <c r="D282">
        <v>0.14247599999999999</v>
      </c>
      <c r="E282">
        <v>328</v>
      </c>
    </row>
    <row r="283" spans="4:5" x14ac:dyDescent="0.35">
      <c r="D283">
        <v>0.142761</v>
      </c>
      <c r="E283">
        <v>329</v>
      </c>
    </row>
    <row r="286" spans="4:5" x14ac:dyDescent="0.35">
      <c r="D286">
        <v>0.14336099999999999</v>
      </c>
      <c r="E286">
        <v>331</v>
      </c>
    </row>
    <row r="287" spans="4:5" x14ac:dyDescent="0.35">
      <c r="D287">
        <v>0.143676</v>
      </c>
      <c r="E287">
        <v>332</v>
      </c>
    </row>
    <row r="288" spans="4:5" x14ac:dyDescent="0.35">
      <c r="D288">
        <v>0.14400099999999999</v>
      </c>
      <c r="E288">
        <v>333</v>
      </c>
    </row>
    <row r="289" spans="4:5" x14ac:dyDescent="0.35">
      <c r="D289">
        <v>0.14433599999999999</v>
      </c>
      <c r="E289">
        <v>334</v>
      </c>
    </row>
    <row r="290" spans="4:5" x14ac:dyDescent="0.35">
      <c r="D290">
        <v>0.144681</v>
      </c>
      <c r="E290">
        <v>335</v>
      </c>
    </row>
    <row r="291" spans="4:5" x14ac:dyDescent="0.35">
      <c r="D291">
        <v>0.145036</v>
      </c>
      <c r="E291">
        <v>336</v>
      </c>
    </row>
    <row r="292" spans="4:5" x14ac:dyDescent="0.35">
      <c r="D292">
        <v>0.14577599999999999</v>
      </c>
      <c r="E292">
        <v>338</v>
      </c>
    </row>
    <row r="293" spans="4:5" x14ac:dyDescent="0.35">
      <c r="D293">
        <v>0.14616100000000001</v>
      </c>
      <c r="E293">
        <v>339</v>
      </c>
    </row>
    <row r="294" spans="4:5" x14ac:dyDescent="0.35">
      <c r="D294">
        <v>0.14655499999999999</v>
      </c>
      <c r="E294">
        <v>340</v>
      </c>
    </row>
    <row r="295" spans="4:5" x14ac:dyDescent="0.35">
      <c r="D295">
        <v>0.14737500000000001</v>
      </c>
      <c r="E295">
        <v>342</v>
      </c>
    </row>
    <row r="296" spans="4:5" x14ac:dyDescent="0.35">
      <c r="D296">
        <v>0.14779999999999999</v>
      </c>
      <c r="E296">
        <v>343</v>
      </c>
    </row>
    <row r="297" spans="4:5" x14ac:dyDescent="0.35">
      <c r="D297">
        <v>0.14823500000000001</v>
      </c>
      <c r="E297">
        <v>344</v>
      </c>
    </row>
    <row r="298" spans="4:5" x14ac:dyDescent="0.35">
      <c r="D298">
        <v>0.14868000000000001</v>
      </c>
      <c r="E298">
        <v>345</v>
      </c>
    </row>
    <row r="299" spans="4:5" x14ac:dyDescent="0.35">
      <c r="D299">
        <v>0.14913499999999999</v>
      </c>
      <c r="E299">
        <v>346</v>
      </c>
    </row>
    <row r="300" spans="4:5" x14ac:dyDescent="0.35">
      <c r="D300">
        <v>0.14960000000000001</v>
      </c>
      <c r="E300">
        <v>347</v>
      </c>
    </row>
    <row r="301" spans="4:5" x14ac:dyDescent="0.35">
      <c r="D301">
        <v>0.15007499999999999</v>
      </c>
      <c r="E301">
        <v>348</v>
      </c>
    </row>
    <row r="302" spans="4:5" x14ac:dyDescent="0.35">
      <c r="D302">
        <v>0.15056</v>
      </c>
      <c r="E302">
        <v>349</v>
      </c>
    </row>
    <row r="303" spans="4:5" x14ac:dyDescent="0.35">
      <c r="D303">
        <v>0.15105499999999999</v>
      </c>
      <c r="E303">
        <v>350</v>
      </c>
    </row>
    <row r="304" spans="4:5" x14ac:dyDescent="0.35">
      <c r="D304">
        <v>0.15156</v>
      </c>
      <c r="E304">
        <v>351</v>
      </c>
    </row>
    <row r="305" spans="4:5" x14ac:dyDescent="0.35">
      <c r="D305">
        <v>0.15207499999999999</v>
      </c>
      <c r="E305">
        <v>352</v>
      </c>
    </row>
    <row r="306" spans="4:5" x14ac:dyDescent="0.35">
      <c r="D306">
        <v>0.15260000000000001</v>
      </c>
      <c r="E306">
        <v>353</v>
      </c>
    </row>
    <row r="307" spans="4:5" x14ac:dyDescent="0.35">
      <c r="D307">
        <v>0.15313499999999999</v>
      </c>
      <c r="E307">
        <v>354</v>
      </c>
    </row>
    <row r="308" spans="4:5" x14ac:dyDescent="0.35">
      <c r="D308">
        <v>0.15368000000000001</v>
      </c>
      <c r="E308">
        <v>355</v>
      </c>
    </row>
    <row r="309" spans="4:5" x14ac:dyDescent="0.35">
      <c r="D309">
        <v>0.15423500000000001</v>
      </c>
      <c r="E309">
        <v>356</v>
      </c>
    </row>
    <row r="310" spans="4:5" x14ac:dyDescent="0.35">
      <c r="D310">
        <v>0.15537500000000001</v>
      </c>
      <c r="E310">
        <v>358</v>
      </c>
    </row>
    <row r="311" spans="4:5" x14ac:dyDescent="0.35">
      <c r="D311">
        <v>0.15126600000000001</v>
      </c>
      <c r="E311">
        <v>359</v>
      </c>
    </row>
    <row r="312" spans="4:5" x14ac:dyDescent="0.35">
      <c r="D312">
        <v>0.156555</v>
      </c>
      <c r="E312">
        <v>360</v>
      </c>
    </row>
    <row r="313" spans="4:5" x14ac:dyDescent="0.35">
      <c r="D313">
        <v>0.15715999999999999</v>
      </c>
      <c r="E313">
        <v>361</v>
      </c>
    </row>
    <row r="314" spans="4:5" x14ac:dyDescent="0.35">
      <c r="D314">
        <v>0.15840000000000001</v>
      </c>
      <c r="E314">
        <v>363</v>
      </c>
    </row>
    <row r="315" spans="4:5" x14ac:dyDescent="0.35">
      <c r="D315">
        <v>0.15903500000000001</v>
      </c>
      <c r="E315">
        <v>364</v>
      </c>
    </row>
    <row r="316" spans="4:5" x14ac:dyDescent="0.35">
      <c r="D316">
        <v>0.15967999999999999</v>
      </c>
      <c r="E316">
        <v>365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2024-02-15T14:04:01Z</dcterms:created>
  <dcterms:modified xsi:type="dcterms:W3CDTF">2024-04-09T12:12:03Z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