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2/Li2SO4/"/>
    </mc:Choice>
  </mc:AlternateContent>
  <xr:revisionPtr revIDLastSave="18135" documentId="13_ncr:1_{6A685E10-A004-4175-9CB8-7A5AFC20C99B}" xr6:coauthVersionLast="47" xr6:coauthVersionMax="47" xr10:uidLastSave="{61B50443-9EE1-4D1C-9581-2DC156CD945A}"/>
  <bookViews>
    <workbookView xWindow="-110" yWindow="-110" windowWidth="19420" windowHeight="11500" tabRatio="696" activeTab="1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unknows'!$AF$9:$AF$17</definedName>
    <definedName name="solver_cvg" localSheetId="1" hidden="1">0.0000001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unknows'!#REF!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unknows'!#REF!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8" i="3" l="1"/>
  <c r="AU18" i="3"/>
  <c r="AT19" i="3"/>
  <c r="AU19" i="3"/>
  <c r="AU11" i="3"/>
  <c r="AU12" i="3"/>
  <c r="AU15" i="3"/>
  <c r="AU16" i="3"/>
  <c r="AU17" i="3"/>
  <c r="AU20" i="3"/>
  <c r="AU21" i="3"/>
  <c r="AU22" i="3"/>
  <c r="AU23" i="3"/>
  <c r="AU24" i="3"/>
  <c r="AU25" i="3"/>
  <c r="AU30" i="3"/>
  <c r="AU46" i="3"/>
  <c r="AU47" i="3"/>
  <c r="AU48" i="3"/>
  <c r="AU49" i="3"/>
  <c r="AU50" i="3"/>
  <c r="AU51" i="3"/>
  <c r="AU52" i="3"/>
  <c r="AU53" i="3"/>
  <c r="AU54" i="3"/>
  <c r="AU62" i="3"/>
  <c r="AU63" i="3"/>
  <c r="AU64" i="3"/>
  <c r="AU65" i="3"/>
  <c r="AU66" i="3"/>
  <c r="AU67" i="3"/>
  <c r="AU68" i="3"/>
  <c r="AU69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" i="3"/>
  <c r="AX10" i="3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W10" i="3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N71" i="3"/>
  <c r="J71" i="3"/>
  <c r="K71" i="3" s="1"/>
  <c r="M71" i="3" s="1"/>
  <c r="I71" i="3"/>
  <c r="P71" i="3" s="1"/>
  <c r="G71" i="3"/>
  <c r="F71" i="3"/>
  <c r="D71" i="3"/>
  <c r="AA71" i="3" s="1"/>
  <c r="AN70" i="3"/>
  <c r="AA70" i="3"/>
  <c r="J70" i="3"/>
  <c r="S70" i="3" s="1"/>
  <c r="I70" i="3"/>
  <c r="P70" i="3" s="1"/>
  <c r="G70" i="3"/>
  <c r="F70" i="3"/>
  <c r="D70" i="3"/>
  <c r="AN69" i="3"/>
  <c r="AA69" i="3"/>
  <c r="J69" i="3"/>
  <c r="K69" i="3" s="1"/>
  <c r="M69" i="3" s="1"/>
  <c r="T69" i="3" s="1"/>
  <c r="I69" i="3"/>
  <c r="P69" i="3" s="1"/>
  <c r="G69" i="3"/>
  <c r="F69" i="3"/>
  <c r="D69" i="3"/>
  <c r="AN68" i="3"/>
  <c r="J68" i="3"/>
  <c r="S68" i="3" s="1"/>
  <c r="I68" i="3"/>
  <c r="P68" i="3" s="1"/>
  <c r="G68" i="3"/>
  <c r="F68" i="3"/>
  <c r="D68" i="3"/>
  <c r="AA68" i="3" s="1"/>
  <c r="AN67" i="3"/>
  <c r="J67" i="3"/>
  <c r="S67" i="3" s="1"/>
  <c r="I67" i="3"/>
  <c r="P67" i="3" s="1"/>
  <c r="G67" i="3"/>
  <c r="F67" i="3"/>
  <c r="D67" i="3"/>
  <c r="AA67" i="3" s="1"/>
  <c r="AN66" i="3"/>
  <c r="AA66" i="3"/>
  <c r="P66" i="3"/>
  <c r="J66" i="3"/>
  <c r="S66" i="3" s="1"/>
  <c r="I66" i="3"/>
  <c r="G66" i="3"/>
  <c r="F66" i="3"/>
  <c r="D66" i="3"/>
  <c r="AN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A65" i="3" s="1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D64" i="3"/>
  <c r="AN63" i="3"/>
  <c r="S63" i="3"/>
  <c r="J63" i="3"/>
  <c r="K63" i="3" s="1"/>
  <c r="M63" i="3" s="1"/>
  <c r="I63" i="3"/>
  <c r="P63" i="3" s="1"/>
  <c r="G63" i="3"/>
  <c r="F63" i="3"/>
  <c r="D63" i="3"/>
  <c r="AA63" i="3" s="1"/>
  <c r="AN62" i="3"/>
  <c r="AA62" i="3"/>
  <c r="S62" i="3"/>
  <c r="J62" i="3"/>
  <c r="I62" i="3"/>
  <c r="P62" i="3" s="1"/>
  <c r="G62" i="3"/>
  <c r="F62" i="3"/>
  <c r="D62" i="3"/>
  <c r="AN61" i="3"/>
  <c r="J61" i="3"/>
  <c r="K61" i="3" s="1"/>
  <c r="M61" i="3" s="1"/>
  <c r="T61" i="3" s="1"/>
  <c r="I61" i="3"/>
  <c r="P61" i="3" s="1"/>
  <c r="G61" i="3"/>
  <c r="F61" i="3"/>
  <c r="D61" i="3"/>
  <c r="AA61" i="3" s="1"/>
  <c r="AN60" i="3"/>
  <c r="J60" i="3"/>
  <c r="S60" i="3" s="1"/>
  <c r="I60" i="3"/>
  <c r="P60" i="3" s="1"/>
  <c r="G60" i="3"/>
  <c r="F60" i="3"/>
  <c r="D60" i="3"/>
  <c r="AA60" i="3" s="1"/>
  <c r="AN59" i="3"/>
  <c r="J59" i="3"/>
  <c r="S59" i="3" s="1"/>
  <c r="I59" i="3"/>
  <c r="P59" i="3" s="1"/>
  <c r="G59" i="3"/>
  <c r="F59" i="3"/>
  <c r="D59" i="3"/>
  <c r="AA59" i="3" s="1"/>
  <c r="AN58" i="3"/>
  <c r="J58" i="3"/>
  <c r="S58" i="3" s="1"/>
  <c r="I58" i="3"/>
  <c r="P58" i="3" s="1"/>
  <c r="G58" i="3"/>
  <c r="F58" i="3"/>
  <c r="D58" i="3"/>
  <c r="AA58" i="3" s="1"/>
  <c r="AN57" i="3"/>
  <c r="J57" i="3"/>
  <c r="K57" i="3" s="1"/>
  <c r="M57" i="3" s="1"/>
  <c r="I57" i="3"/>
  <c r="P57" i="3" s="1"/>
  <c r="G57" i="3"/>
  <c r="F57" i="3"/>
  <c r="D57" i="3"/>
  <c r="AA57" i="3" s="1"/>
  <c r="AN56" i="3"/>
  <c r="J56" i="3"/>
  <c r="S56" i="3" s="1"/>
  <c r="I56" i="3"/>
  <c r="P56" i="3" s="1"/>
  <c r="G56" i="3"/>
  <c r="F56" i="3"/>
  <c r="D56" i="3"/>
  <c r="AA56" i="3" s="1"/>
  <c r="AN55" i="3"/>
  <c r="J55" i="3"/>
  <c r="S55" i="3" s="1"/>
  <c r="I55" i="3"/>
  <c r="P55" i="3" s="1"/>
  <c r="G55" i="3"/>
  <c r="F55" i="3"/>
  <c r="D55" i="3"/>
  <c r="AA55" i="3" s="1"/>
  <c r="AN54" i="3"/>
  <c r="S54" i="3"/>
  <c r="U54" i="3" s="1"/>
  <c r="M54" i="3"/>
  <c r="T54" i="3" s="1"/>
  <c r="K54" i="3"/>
  <c r="J54" i="3"/>
  <c r="I54" i="3"/>
  <c r="P54" i="3" s="1"/>
  <c r="G54" i="3"/>
  <c r="F54" i="3"/>
  <c r="D54" i="3"/>
  <c r="AA54" i="3" s="1"/>
  <c r="AJ54" i="3" s="1"/>
  <c r="AN53" i="3"/>
  <c r="P53" i="3"/>
  <c r="J53" i="3"/>
  <c r="S53" i="3" s="1"/>
  <c r="I53" i="3"/>
  <c r="G53" i="3"/>
  <c r="F53" i="3"/>
  <c r="D53" i="3"/>
  <c r="AA53" i="3" s="1"/>
  <c r="AN52" i="3"/>
  <c r="J52" i="3"/>
  <c r="S52" i="3" s="1"/>
  <c r="I52" i="3"/>
  <c r="P52" i="3" s="1"/>
  <c r="G52" i="3"/>
  <c r="F52" i="3"/>
  <c r="D52" i="3"/>
  <c r="AA52" i="3" s="1"/>
  <c r="AJ52" i="3" s="1"/>
  <c r="AN51" i="3"/>
  <c r="AA51" i="3"/>
  <c r="J51" i="3"/>
  <c r="S51" i="3" s="1"/>
  <c r="I51" i="3"/>
  <c r="P51" i="3" s="1"/>
  <c r="G51" i="3"/>
  <c r="F51" i="3"/>
  <c r="D51" i="3"/>
  <c r="AN50" i="3"/>
  <c r="K50" i="3"/>
  <c r="M50" i="3" s="1"/>
  <c r="J50" i="3"/>
  <c r="S50" i="3" s="1"/>
  <c r="I50" i="3"/>
  <c r="P50" i="3" s="1"/>
  <c r="G50" i="3"/>
  <c r="F50" i="3"/>
  <c r="D50" i="3"/>
  <c r="AA50" i="3" s="1"/>
  <c r="W50" i="3" s="1"/>
  <c r="X50" i="3" s="1"/>
  <c r="AN49" i="3"/>
  <c r="P49" i="3"/>
  <c r="J49" i="3"/>
  <c r="S49" i="3" s="1"/>
  <c r="I49" i="3"/>
  <c r="G49" i="3"/>
  <c r="F49" i="3"/>
  <c r="D49" i="3"/>
  <c r="AA49" i="3" s="1"/>
  <c r="AN48" i="3"/>
  <c r="S48" i="3"/>
  <c r="J48" i="3"/>
  <c r="I48" i="3"/>
  <c r="P48" i="3" s="1"/>
  <c r="G48" i="3"/>
  <c r="F48" i="3"/>
  <c r="D48" i="3"/>
  <c r="AA48" i="3" s="1"/>
  <c r="AN47" i="3"/>
  <c r="J47" i="3"/>
  <c r="I47" i="3"/>
  <c r="P47" i="3" s="1"/>
  <c r="G47" i="3"/>
  <c r="F47" i="3"/>
  <c r="D47" i="3"/>
  <c r="AA47" i="3" s="1"/>
  <c r="AN46" i="3"/>
  <c r="J46" i="3"/>
  <c r="S46" i="3" s="1"/>
  <c r="I46" i="3"/>
  <c r="P46" i="3" s="1"/>
  <c r="G46" i="3"/>
  <c r="F46" i="3"/>
  <c r="D46" i="3"/>
  <c r="AA46" i="3" s="1"/>
  <c r="AN45" i="3"/>
  <c r="AA45" i="3"/>
  <c r="J45" i="3"/>
  <c r="S45" i="3" s="1"/>
  <c r="I45" i="3"/>
  <c r="P45" i="3" s="1"/>
  <c r="G45" i="3"/>
  <c r="F45" i="3"/>
  <c r="D45" i="3"/>
  <c r="AN44" i="3"/>
  <c r="J44" i="3"/>
  <c r="S44" i="3" s="1"/>
  <c r="I44" i="3"/>
  <c r="P44" i="3" s="1"/>
  <c r="G44" i="3"/>
  <c r="F44" i="3"/>
  <c r="D44" i="3"/>
  <c r="AA44" i="3" s="1"/>
  <c r="AN43" i="3"/>
  <c r="P43" i="3"/>
  <c r="J43" i="3"/>
  <c r="S43" i="3" s="1"/>
  <c r="I43" i="3"/>
  <c r="G43" i="3"/>
  <c r="F43" i="3"/>
  <c r="D43" i="3"/>
  <c r="AA43" i="3" s="1"/>
  <c r="AN42" i="3"/>
  <c r="J42" i="3"/>
  <c r="S42" i="3" s="1"/>
  <c r="I42" i="3"/>
  <c r="P42" i="3" s="1"/>
  <c r="G42" i="3"/>
  <c r="F42" i="3"/>
  <c r="D42" i="3"/>
  <c r="AA42" i="3" s="1"/>
  <c r="W42" i="3" s="1"/>
  <c r="X42" i="3" s="1"/>
  <c r="AN41" i="3"/>
  <c r="P41" i="3"/>
  <c r="K41" i="3"/>
  <c r="M41" i="3" s="1"/>
  <c r="N41" i="3" s="1"/>
  <c r="O41" i="3" s="1"/>
  <c r="Q41" i="3" s="1"/>
  <c r="J41" i="3"/>
  <c r="S41" i="3" s="1"/>
  <c r="I41" i="3"/>
  <c r="G41" i="3"/>
  <c r="F41" i="3"/>
  <c r="D41" i="3"/>
  <c r="AA41" i="3" s="1"/>
  <c r="AN40" i="3"/>
  <c r="AA40" i="3"/>
  <c r="W40" i="3" s="1"/>
  <c r="X40" i="3" s="1"/>
  <c r="J40" i="3"/>
  <c r="I40" i="3"/>
  <c r="P40" i="3" s="1"/>
  <c r="G40" i="3"/>
  <c r="F40" i="3"/>
  <c r="D40" i="3"/>
  <c r="AN39" i="3"/>
  <c r="J39" i="3"/>
  <c r="I39" i="3"/>
  <c r="P39" i="3" s="1"/>
  <c r="G39" i="3"/>
  <c r="F39" i="3"/>
  <c r="D39" i="3"/>
  <c r="AA39" i="3" s="1"/>
  <c r="AN38" i="3"/>
  <c r="S38" i="3"/>
  <c r="M38" i="3"/>
  <c r="T38" i="3" s="1"/>
  <c r="K38" i="3"/>
  <c r="J38" i="3"/>
  <c r="I38" i="3"/>
  <c r="P38" i="3" s="1"/>
  <c r="G38" i="3"/>
  <c r="F38" i="3"/>
  <c r="D38" i="3"/>
  <c r="AA38" i="3" s="1"/>
  <c r="AB38" i="3" s="1"/>
  <c r="AI38" i="3" s="1"/>
  <c r="AN37" i="3"/>
  <c r="AA37" i="3"/>
  <c r="S37" i="3"/>
  <c r="P37" i="3"/>
  <c r="J37" i="3"/>
  <c r="K37" i="3" s="1"/>
  <c r="M37" i="3" s="1"/>
  <c r="I37" i="3"/>
  <c r="G37" i="3"/>
  <c r="F37" i="3"/>
  <c r="D37" i="3"/>
  <c r="AN36" i="3"/>
  <c r="M36" i="3"/>
  <c r="T36" i="3" s="1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A34" i="3"/>
  <c r="AB34" i="3" s="1"/>
  <c r="AI34" i="3" s="1"/>
  <c r="W34" i="3"/>
  <c r="X34" i="3" s="1"/>
  <c r="J34" i="3"/>
  <c r="K34" i="3" s="1"/>
  <c r="M34" i="3" s="1"/>
  <c r="I34" i="3"/>
  <c r="P34" i="3" s="1"/>
  <c r="G34" i="3"/>
  <c r="F34" i="3"/>
  <c r="D34" i="3"/>
  <c r="AN33" i="3"/>
  <c r="J33" i="3"/>
  <c r="K33" i="3" s="1"/>
  <c r="M33" i="3" s="1"/>
  <c r="I33" i="3"/>
  <c r="P33" i="3" s="1"/>
  <c r="G33" i="3"/>
  <c r="F33" i="3"/>
  <c r="D33" i="3"/>
  <c r="AA33" i="3" s="1"/>
  <c r="AN32" i="3"/>
  <c r="P32" i="3"/>
  <c r="J32" i="3"/>
  <c r="S32" i="3" s="1"/>
  <c r="I32" i="3"/>
  <c r="G32" i="3"/>
  <c r="F32" i="3"/>
  <c r="D32" i="3"/>
  <c r="AA32" i="3" s="1"/>
  <c r="AN31" i="3"/>
  <c r="J31" i="3"/>
  <c r="I31" i="3"/>
  <c r="P31" i="3" s="1"/>
  <c r="G31" i="3"/>
  <c r="F31" i="3"/>
  <c r="D31" i="3"/>
  <c r="AA31" i="3" s="1"/>
  <c r="AN30" i="3"/>
  <c r="AA30" i="3"/>
  <c r="W30" i="3" s="1"/>
  <c r="X30" i="3" s="1"/>
  <c r="J30" i="3"/>
  <c r="K30" i="3" s="1"/>
  <c r="M30" i="3" s="1"/>
  <c r="I30" i="3"/>
  <c r="P30" i="3" s="1"/>
  <c r="G30" i="3"/>
  <c r="F30" i="3"/>
  <c r="D30" i="3"/>
  <c r="AN29" i="3"/>
  <c r="J29" i="3"/>
  <c r="K29" i="3" s="1"/>
  <c r="M29" i="3" s="1"/>
  <c r="I29" i="3"/>
  <c r="P29" i="3" s="1"/>
  <c r="G29" i="3"/>
  <c r="F29" i="3"/>
  <c r="D29" i="3"/>
  <c r="AA29" i="3" s="1"/>
  <c r="AN28" i="3"/>
  <c r="P28" i="3"/>
  <c r="M28" i="3"/>
  <c r="K28" i="3"/>
  <c r="J28" i="3"/>
  <c r="S28" i="3" s="1"/>
  <c r="I28" i="3"/>
  <c r="G28" i="3"/>
  <c r="F28" i="3"/>
  <c r="D28" i="3"/>
  <c r="AA28" i="3" s="1"/>
  <c r="AN27" i="3"/>
  <c r="J27" i="3"/>
  <c r="I27" i="3"/>
  <c r="P27" i="3" s="1"/>
  <c r="G27" i="3"/>
  <c r="F27" i="3"/>
  <c r="D27" i="3"/>
  <c r="AA27" i="3" s="1"/>
  <c r="AN26" i="3"/>
  <c r="AB26" i="3"/>
  <c r="AI26" i="3" s="1"/>
  <c r="AA26" i="3"/>
  <c r="AJ26" i="3" s="1"/>
  <c r="J26" i="3"/>
  <c r="K26" i="3" s="1"/>
  <c r="M26" i="3" s="1"/>
  <c r="I26" i="3"/>
  <c r="P26" i="3" s="1"/>
  <c r="G26" i="3"/>
  <c r="F26" i="3"/>
  <c r="D26" i="3"/>
  <c r="AN25" i="3"/>
  <c r="T25" i="3"/>
  <c r="J25" i="3"/>
  <c r="K25" i="3" s="1"/>
  <c r="M25" i="3" s="1"/>
  <c r="N25" i="3" s="1"/>
  <c r="I25" i="3"/>
  <c r="P25" i="3" s="1"/>
  <c r="G25" i="3"/>
  <c r="F25" i="3"/>
  <c r="D25" i="3"/>
  <c r="AA25" i="3" s="1"/>
  <c r="AN24" i="3"/>
  <c r="K24" i="3"/>
  <c r="M24" i="3" s="1"/>
  <c r="J24" i="3"/>
  <c r="S24" i="3" s="1"/>
  <c r="I24" i="3"/>
  <c r="P24" i="3" s="1"/>
  <c r="G24" i="3"/>
  <c r="F24" i="3"/>
  <c r="D24" i="3"/>
  <c r="AA24" i="3" s="1"/>
  <c r="AN23" i="3"/>
  <c r="J23" i="3"/>
  <c r="I23" i="3"/>
  <c r="P23" i="3" s="1"/>
  <c r="G23" i="3"/>
  <c r="F23" i="3"/>
  <c r="D23" i="3"/>
  <c r="AA23" i="3" s="1"/>
  <c r="AN22" i="3"/>
  <c r="P22" i="3"/>
  <c r="K22" i="3"/>
  <c r="M22" i="3" s="1"/>
  <c r="N22" i="3" s="1"/>
  <c r="J22" i="3"/>
  <c r="I22" i="3"/>
  <c r="G22" i="3"/>
  <c r="F22" i="3"/>
  <c r="D22" i="3"/>
  <c r="AA22" i="3" s="1"/>
  <c r="AN21" i="3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J20" i="3"/>
  <c r="S20" i="3" s="1"/>
  <c r="I20" i="3"/>
  <c r="G20" i="3"/>
  <c r="F20" i="3"/>
  <c r="D20" i="3"/>
  <c r="AN19" i="3"/>
  <c r="J19" i="3"/>
  <c r="K19" i="3" s="1"/>
  <c r="M19" i="3" s="1"/>
  <c r="I19" i="3"/>
  <c r="P19" i="3" s="1"/>
  <c r="G19" i="3"/>
  <c r="F19" i="3"/>
  <c r="D19" i="3"/>
  <c r="AA19" i="3" s="1"/>
  <c r="AB19" i="3" s="1"/>
  <c r="AI19" i="3" s="1"/>
  <c r="AN18" i="3"/>
  <c r="P18" i="3"/>
  <c r="J18" i="3"/>
  <c r="S18" i="3" s="1"/>
  <c r="I18" i="3"/>
  <c r="G18" i="3"/>
  <c r="F18" i="3"/>
  <c r="D18" i="3"/>
  <c r="AA18" i="3" s="1"/>
  <c r="W18" i="3" s="1"/>
  <c r="X18" i="3" s="1"/>
  <c r="AN17" i="3"/>
  <c r="T17" i="3"/>
  <c r="S17" i="3"/>
  <c r="P17" i="3"/>
  <c r="N17" i="3"/>
  <c r="O17" i="3" s="1"/>
  <c r="Q17" i="3" s="1"/>
  <c r="J17" i="3"/>
  <c r="K17" i="3" s="1"/>
  <c r="M17" i="3" s="1"/>
  <c r="I17" i="3"/>
  <c r="G17" i="3"/>
  <c r="F17" i="3"/>
  <c r="D17" i="3"/>
  <c r="AA17" i="3" s="1"/>
  <c r="AB17" i="3" s="1"/>
  <c r="AI17" i="3" s="1"/>
  <c r="AN16" i="3"/>
  <c r="J16" i="3"/>
  <c r="S16" i="3" s="1"/>
  <c r="I16" i="3"/>
  <c r="P16" i="3" s="1"/>
  <c r="G16" i="3"/>
  <c r="F16" i="3"/>
  <c r="D16" i="3"/>
  <c r="AA16" i="3" s="1"/>
  <c r="AN15" i="3"/>
  <c r="AJ15" i="3"/>
  <c r="AI15" i="3"/>
  <c r="J15" i="3"/>
  <c r="K15" i="3" s="1"/>
  <c r="M15" i="3" s="1"/>
  <c r="T15" i="3" s="1"/>
  <c r="I15" i="3"/>
  <c r="P15" i="3" s="1"/>
  <c r="G15" i="3"/>
  <c r="F15" i="3"/>
  <c r="D15" i="3"/>
  <c r="AA15" i="3" s="1"/>
  <c r="AB15" i="3" s="1"/>
  <c r="AN14" i="3"/>
  <c r="S14" i="3"/>
  <c r="P14" i="3"/>
  <c r="J14" i="3"/>
  <c r="K14" i="3" s="1"/>
  <c r="M14" i="3" s="1"/>
  <c r="N14" i="3" s="1"/>
  <c r="I14" i="3"/>
  <c r="G14" i="3"/>
  <c r="F14" i="3"/>
  <c r="D14" i="3"/>
  <c r="AA14" i="3" s="1"/>
  <c r="AN13" i="3"/>
  <c r="J13" i="3"/>
  <c r="K13" i="3" s="1"/>
  <c r="M13" i="3" s="1"/>
  <c r="T13" i="3" s="1"/>
  <c r="I13" i="3"/>
  <c r="P13" i="3" s="1"/>
  <c r="G13" i="3"/>
  <c r="F13" i="3"/>
  <c r="D13" i="3"/>
  <c r="AA13" i="3" s="1"/>
  <c r="AN12" i="3"/>
  <c r="AA12" i="3"/>
  <c r="AB12" i="3" s="1"/>
  <c r="AI12" i="3" s="1"/>
  <c r="W12" i="3"/>
  <c r="X12" i="3" s="1"/>
  <c r="J12" i="3"/>
  <c r="I12" i="3"/>
  <c r="P12" i="3" s="1"/>
  <c r="G12" i="3"/>
  <c r="F12" i="3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J10" i="3"/>
  <c r="S10" i="3" s="1"/>
  <c r="I10" i="3"/>
  <c r="P10" i="3" s="1"/>
  <c r="G10" i="3"/>
  <c r="F10" i="3"/>
  <c r="D10" i="3"/>
  <c r="AA10" i="3" s="1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J8" i="3"/>
  <c r="I8" i="3"/>
  <c r="P8" i="3" s="1"/>
  <c r="G8" i="3"/>
  <c r="F8" i="3"/>
  <c r="D8" i="3"/>
  <c r="AN7" i="3"/>
  <c r="J7" i="3"/>
  <c r="K7" i="3" s="1"/>
  <c r="M7" i="3" s="1"/>
  <c r="I7" i="3"/>
  <c r="P7" i="3" s="1"/>
  <c r="G7" i="3"/>
  <c r="F7" i="3"/>
  <c r="D7" i="3"/>
  <c r="AA7" i="3" s="1"/>
  <c r="AJ7" i="3" s="1"/>
  <c r="AC15" i="3" l="1"/>
  <c r="AC8" i="3"/>
  <c r="AC19" i="3"/>
  <c r="T50" i="3"/>
  <c r="N50" i="3"/>
  <c r="O50" i="3" s="1"/>
  <c r="Q50" i="3" s="1"/>
  <c r="AJ24" i="3"/>
  <c r="W24" i="3"/>
  <c r="X24" i="3" s="1"/>
  <c r="AB22" i="3"/>
  <c r="AI22" i="3" s="1"/>
  <c r="W22" i="3"/>
  <c r="X22" i="3" s="1"/>
  <c r="AJ22" i="3"/>
  <c r="AJ10" i="3"/>
  <c r="AB10" i="3"/>
  <c r="AI10" i="3" s="1"/>
  <c r="W10" i="3"/>
  <c r="X10" i="3" s="1"/>
  <c r="AB28" i="3"/>
  <c r="AI28" i="3" s="1"/>
  <c r="AJ28" i="3"/>
  <c r="W28" i="3"/>
  <c r="X28" i="3" s="1"/>
  <c r="AK40" i="3"/>
  <c r="AJ44" i="3"/>
  <c r="AB44" i="3"/>
  <c r="AI44" i="3" s="1"/>
  <c r="W44" i="3"/>
  <c r="X44" i="3" s="1"/>
  <c r="W14" i="3"/>
  <c r="X14" i="3" s="1"/>
  <c r="AB14" i="3"/>
  <c r="AI14" i="3" s="1"/>
  <c r="AJ14" i="3"/>
  <c r="W48" i="3"/>
  <c r="X48" i="3" s="1"/>
  <c r="AB48" i="3"/>
  <c r="AI48" i="3" s="1"/>
  <c r="AJ48" i="3"/>
  <c r="AB32" i="3"/>
  <c r="AI32" i="3" s="1"/>
  <c r="AJ32" i="3"/>
  <c r="W32" i="3"/>
  <c r="X32" i="3" s="1"/>
  <c r="K10" i="3"/>
  <c r="M10" i="3" s="1"/>
  <c r="T10" i="3" s="1"/>
  <c r="U10" i="3" s="1"/>
  <c r="U17" i="3"/>
  <c r="AJ30" i="3"/>
  <c r="AK30" i="3" s="1"/>
  <c r="K45" i="3"/>
  <c r="M45" i="3" s="1"/>
  <c r="N45" i="3" s="1"/>
  <c r="O45" i="3" s="1"/>
  <c r="Q45" i="3" s="1"/>
  <c r="S71" i="3"/>
  <c r="AJ40" i="3"/>
  <c r="AC44" i="3"/>
  <c r="N36" i="3"/>
  <c r="O36" i="3" s="1"/>
  <c r="Q36" i="3" s="1"/>
  <c r="AB40" i="3"/>
  <c r="AI40" i="3" s="1"/>
  <c r="K42" i="3"/>
  <c r="M42" i="3" s="1"/>
  <c r="K59" i="3"/>
  <c r="M59" i="3" s="1"/>
  <c r="K68" i="3"/>
  <c r="M68" i="3" s="1"/>
  <c r="T68" i="3" s="1"/>
  <c r="U68" i="3" s="1"/>
  <c r="N13" i="3"/>
  <c r="O13" i="3" s="1"/>
  <c r="Q13" i="3" s="1"/>
  <c r="O12" i="3"/>
  <c r="Q12" i="3" s="1"/>
  <c r="S19" i="3"/>
  <c r="S29" i="3"/>
  <c r="AJ34" i="3"/>
  <c r="S36" i="3"/>
  <c r="U36" i="3" s="1"/>
  <c r="AC38" i="3"/>
  <c r="K55" i="3"/>
  <c r="M55" i="3" s="1"/>
  <c r="N61" i="3"/>
  <c r="AB30" i="3"/>
  <c r="AI30" i="3" s="1"/>
  <c r="AC26" i="3"/>
  <c r="AK12" i="3"/>
  <c r="K12" i="3"/>
  <c r="M12" i="3" s="1"/>
  <c r="N12" i="3" s="1"/>
  <c r="S13" i="3"/>
  <c r="U13" i="3" s="1"/>
  <c r="AB50" i="3"/>
  <c r="AI50" i="3" s="1"/>
  <c r="K70" i="3"/>
  <c r="M70" i="3" s="1"/>
  <c r="AC12" i="3"/>
  <c r="K16" i="3"/>
  <c r="M16" i="3" s="1"/>
  <c r="T16" i="3" s="1"/>
  <c r="U16" i="3" s="1"/>
  <c r="AJ19" i="3"/>
  <c r="S21" i="3"/>
  <c r="U21" i="3" s="1"/>
  <c r="K49" i="3"/>
  <c r="M49" i="3" s="1"/>
  <c r="AJ50" i="3"/>
  <c r="W52" i="3"/>
  <c r="X52" i="3" s="1"/>
  <c r="S12" i="3"/>
  <c r="T21" i="3"/>
  <c r="W26" i="3"/>
  <c r="X26" i="3" s="1"/>
  <c r="AC30" i="3"/>
  <c r="AB42" i="3"/>
  <c r="AI42" i="3" s="1"/>
  <c r="K18" i="3"/>
  <c r="M18" i="3" s="1"/>
  <c r="N18" i="3" s="1"/>
  <c r="O18" i="3" s="1"/>
  <c r="Q18" i="3" s="1"/>
  <c r="S33" i="3"/>
  <c r="N38" i="3"/>
  <c r="O38" i="3" s="1"/>
  <c r="Q38" i="3" s="1"/>
  <c r="K46" i="3"/>
  <c r="M46" i="3" s="1"/>
  <c r="N54" i="3"/>
  <c r="O54" i="3" s="1"/>
  <c r="Q54" i="3" s="1"/>
  <c r="AJ12" i="3"/>
  <c r="T41" i="3"/>
  <c r="U41" i="3" s="1"/>
  <c r="W54" i="3"/>
  <c r="X54" i="3" s="1"/>
  <c r="K60" i="3"/>
  <c r="M60" i="3" s="1"/>
  <c r="K67" i="3"/>
  <c r="M67" i="3" s="1"/>
  <c r="N69" i="3"/>
  <c r="O69" i="3" s="1"/>
  <c r="Q69" i="3" s="1"/>
  <c r="AC17" i="3"/>
  <c r="K8" i="3"/>
  <c r="M8" i="3" s="1"/>
  <c r="N8" i="3" s="1"/>
  <c r="O8" i="3" s="1"/>
  <c r="Q8" i="3" s="1"/>
  <c r="AK10" i="3"/>
  <c r="S15" i="3"/>
  <c r="U15" i="3" s="1"/>
  <c r="O25" i="3"/>
  <c r="Q25" i="3" s="1"/>
  <c r="AC34" i="3"/>
  <c r="W38" i="3"/>
  <c r="X38" i="3" s="1"/>
  <c r="AK8" i="3"/>
  <c r="K20" i="3"/>
  <c r="M20" i="3" s="1"/>
  <c r="S25" i="3"/>
  <c r="U25" i="3" s="1"/>
  <c r="K32" i="3"/>
  <c r="M32" i="3" s="1"/>
  <c r="AJ38" i="3"/>
  <c r="K53" i="3"/>
  <c r="M53" i="3" s="1"/>
  <c r="N53" i="3" s="1"/>
  <c r="O53" i="3" s="1"/>
  <c r="Q53" i="3" s="1"/>
  <c r="AB54" i="3"/>
  <c r="AI54" i="3" s="1"/>
  <c r="S69" i="3"/>
  <c r="W16" i="3"/>
  <c r="X16" i="3" s="1"/>
  <c r="AJ16" i="3"/>
  <c r="AB16" i="3"/>
  <c r="AI16" i="3" s="1"/>
  <c r="AC16" i="3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AJ11" i="3"/>
  <c r="W11" i="3"/>
  <c r="X11" i="3" s="1"/>
  <c r="AB11" i="3"/>
  <c r="AI11" i="3" s="1"/>
  <c r="AJ43" i="3"/>
  <c r="W43" i="3"/>
  <c r="X43" i="3" s="1"/>
  <c r="AB43" i="3"/>
  <c r="AI43" i="3" s="1"/>
  <c r="AC43" i="3"/>
  <c r="AB9" i="3"/>
  <c r="AI9" i="3" s="1"/>
  <c r="AJ9" i="3"/>
  <c r="W9" i="3"/>
  <c r="X9" i="3" s="1"/>
  <c r="N11" i="3"/>
  <c r="O11" i="3" s="1"/>
  <c r="Q11" i="3" s="1"/>
  <c r="T11" i="3"/>
  <c r="T19" i="3"/>
  <c r="N19" i="3"/>
  <c r="O19" i="3" s="1"/>
  <c r="Q19" i="3" s="1"/>
  <c r="AK14" i="3"/>
  <c r="N26" i="3"/>
  <c r="O26" i="3" s="1"/>
  <c r="Q26" i="3" s="1"/>
  <c r="T26" i="3"/>
  <c r="AB31" i="3"/>
  <c r="AC31" i="3"/>
  <c r="AJ31" i="3"/>
  <c r="W31" i="3"/>
  <c r="X31" i="3" s="1"/>
  <c r="N37" i="3"/>
  <c r="O37" i="3" s="1"/>
  <c r="Q37" i="3" s="1"/>
  <c r="T37" i="3"/>
  <c r="N15" i="3"/>
  <c r="O15" i="3" s="1"/>
  <c r="Q15" i="3" s="1"/>
  <c r="AB18" i="3"/>
  <c r="AI18" i="3" s="1"/>
  <c r="AB20" i="3"/>
  <c r="AI20" i="3" s="1"/>
  <c r="S27" i="3"/>
  <c r="K27" i="3"/>
  <c r="M27" i="3" s="1"/>
  <c r="U28" i="3"/>
  <c r="S39" i="3"/>
  <c r="K39" i="3"/>
  <c r="M39" i="3" s="1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C10" i="3"/>
  <c r="T12" i="3"/>
  <c r="U12" i="3" s="1"/>
  <c r="AK13" i="3"/>
  <c r="AK15" i="3"/>
  <c r="O22" i="3"/>
  <c r="Q22" i="3" s="1"/>
  <c r="S22" i="3"/>
  <c r="AJ29" i="3"/>
  <c r="W29" i="3"/>
  <c r="X29" i="3" s="1"/>
  <c r="AB29" i="3"/>
  <c r="AJ33" i="3"/>
  <c r="W33" i="3"/>
  <c r="X33" i="3" s="1"/>
  <c r="AB33" i="3"/>
  <c r="U37" i="3"/>
  <c r="AJ47" i="3"/>
  <c r="W47" i="3"/>
  <c r="X47" i="3" s="1"/>
  <c r="AB47" i="3"/>
  <c r="AJ21" i="3"/>
  <c r="W21" i="3"/>
  <c r="X21" i="3" s="1"/>
  <c r="AB7" i="3"/>
  <c r="AI7" i="3" s="1"/>
  <c r="T24" i="3"/>
  <c r="N24" i="3"/>
  <c r="O24" i="3" s="1"/>
  <c r="Q24" i="3" s="1"/>
  <c r="AK7" i="3"/>
  <c r="S11" i="3"/>
  <c r="AC14" i="3"/>
  <c r="AK17" i="3"/>
  <c r="AJ20" i="3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T32" i="3"/>
  <c r="U32" i="3" s="1"/>
  <c r="N32" i="3"/>
  <c r="O32" i="3" s="1"/>
  <c r="Q32" i="3" s="1"/>
  <c r="S35" i="3"/>
  <c r="K35" i="3"/>
  <c r="M35" i="3" s="1"/>
  <c r="AC37" i="3"/>
  <c r="AK37" i="3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B21" i="3"/>
  <c r="AI21" i="3" s="1"/>
  <c r="N30" i="3"/>
  <c r="O30" i="3" s="1"/>
  <c r="Q30" i="3" s="1"/>
  <c r="T30" i="3"/>
  <c r="S31" i="3"/>
  <c r="K31" i="3"/>
  <c r="M31" i="3" s="1"/>
  <c r="N34" i="3"/>
  <c r="O34" i="3" s="1"/>
  <c r="Q34" i="3" s="1"/>
  <c r="T34" i="3"/>
  <c r="AJ37" i="3"/>
  <c r="AJ39" i="3"/>
  <c r="W39" i="3"/>
  <c r="X39" i="3" s="1"/>
  <c r="AB39" i="3"/>
  <c r="AI39" i="3" s="1"/>
  <c r="W7" i="3"/>
  <c r="X7" i="3" s="1"/>
  <c r="AJ18" i="3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AB53" i="3"/>
  <c r="AI53" i="3" s="1"/>
  <c r="AJ53" i="3"/>
  <c r="W53" i="3"/>
  <c r="X53" i="3" s="1"/>
  <c r="N70" i="3"/>
  <c r="O70" i="3" s="1"/>
  <c r="Q70" i="3" s="1"/>
  <c r="T70" i="3"/>
  <c r="O14" i="3"/>
  <c r="Q14" i="3" s="1"/>
  <c r="W15" i="3"/>
  <c r="X15" i="3" s="1"/>
  <c r="O21" i="3"/>
  <c r="Q21" i="3" s="1"/>
  <c r="AB24" i="3"/>
  <c r="AI24" i="3" s="1"/>
  <c r="AC27" i="3"/>
  <c r="N29" i="3"/>
  <c r="O29" i="3" s="1"/>
  <c r="Q29" i="3" s="1"/>
  <c r="T29" i="3"/>
  <c r="N33" i="3"/>
  <c r="O33" i="3" s="1"/>
  <c r="Q33" i="3" s="1"/>
  <c r="T33" i="3"/>
  <c r="AJ36" i="3"/>
  <c r="AC39" i="3"/>
  <c r="AB41" i="3"/>
  <c r="AI41" i="3" s="1"/>
  <c r="AJ41" i="3"/>
  <c r="W41" i="3"/>
  <c r="X41" i="3" s="1"/>
  <c r="T45" i="3"/>
  <c r="U45" i="3" s="1"/>
  <c r="S47" i="3"/>
  <c r="K47" i="3"/>
  <c r="M47" i="3" s="1"/>
  <c r="AC53" i="3"/>
  <c r="W19" i="3"/>
  <c r="X19" i="3" s="1"/>
  <c r="AC22" i="3"/>
  <c r="T22" i="3"/>
  <c r="S23" i="3"/>
  <c r="K23" i="3"/>
  <c r="M23" i="3" s="1"/>
  <c r="U24" i="3"/>
  <c r="AK27" i="3"/>
  <c r="AB35" i="3"/>
  <c r="AI35" i="3" s="1"/>
  <c r="AJ35" i="3"/>
  <c r="W35" i="3"/>
  <c r="X35" i="3" s="1"/>
  <c r="AB59" i="3"/>
  <c r="AI59" i="3" s="1"/>
  <c r="AJ59" i="3"/>
  <c r="W59" i="3"/>
  <c r="X59" i="3" s="1"/>
  <c r="S26" i="3"/>
  <c r="S30" i="3"/>
  <c r="S34" i="3"/>
  <c r="AK38" i="3"/>
  <c r="AB45" i="3"/>
  <c r="AJ45" i="3"/>
  <c r="W45" i="3"/>
  <c r="X45" i="3" s="1"/>
  <c r="AK46" i="3"/>
  <c r="N67" i="3"/>
  <c r="O67" i="3" s="1"/>
  <c r="Q67" i="3" s="1"/>
  <c r="T67" i="3"/>
  <c r="U38" i="3"/>
  <c r="AJ42" i="3"/>
  <c r="N63" i="3"/>
  <c r="O63" i="3" s="1"/>
  <c r="Q63" i="3" s="1"/>
  <c r="T63" i="3"/>
  <c r="U63" i="3" s="1"/>
  <c r="U67" i="3"/>
  <c r="AJ69" i="3"/>
  <c r="W69" i="3"/>
  <c r="X69" i="3" s="1"/>
  <c r="AB69" i="3"/>
  <c r="AI69" i="3" s="1"/>
  <c r="AB71" i="3"/>
  <c r="AI71" i="3" s="1"/>
  <c r="AJ71" i="3"/>
  <c r="W71" i="3"/>
  <c r="X71" i="3" s="1"/>
  <c r="AJ58" i="3"/>
  <c r="W58" i="3"/>
  <c r="X58" i="3" s="1"/>
  <c r="AB58" i="3"/>
  <c r="AI58" i="3" s="1"/>
  <c r="T64" i="3"/>
  <c r="U64" i="3" s="1"/>
  <c r="N64" i="3"/>
  <c r="O64" i="3" s="1"/>
  <c r="Q64" i="3" s="1"/>
  <c r="AB67" i="3"/>
  <c r="AI67" i="3" s="1"/>
  <c r="AJ67" i="3"/>
  <c r="W67" i="3"/>
  <c r="X67" i="3" s="1"/>
  <c r="AC40" i="3"/>
  <c r="AK42" i="3"/>
  <c r="K43" i="3"/>
  <c r="M43" i="3" s="1"/>
  <c r="AK50" i="3"/>
  <c r="U50" i="3"/>
  <c r="K51" i="3"/>
  <c r="M51" i="3" s="1"/>
  <c r="AB52" i="3"/>
  <c r="AI52" i="3" s="1"/>
  <c r="AJ56" i="3"/>
  <c r="AB56" i="3"/>
  <c r="AC56" i="3" s="1"/>
  <c r="W56" i="3"/>
  <c r="X56" i="3" s="1"/>
  <c r="AJ65" i="3"/>
  <c r="W65" i="3"/>
  <c r="X65" i="3" s="1"/>
  <c r="AB65" i="3"/>
  <c r="AI65" i="3" s="1"/>
  <c r="AC67" i="3"/>
  <c r="AC42" i="3"/>
  <c r="AC50" i="3"/>
  <c r="AJ70" i="3"/>
  <c r="W70" i="3"/>
  <c r="X70" i="3" s="1"/>
  <c r="AB70" i="3"/>
  <c r="AI70" i="3" s="1"/>
  <c r="AC48" i="3"/>
  <c r="AB68" i="3"/>
  <c r="AI68" i="3" s="1"/>
  <c r="AJ68" i="3"/>
  <c r="W68" i="3"/>
  <c r="X68" i="3" s="1"/>
  <c r="AC58" i="3"/>
  <c r="AK58" i="3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K44" i="3"/>
  <c r="M44" i="3" s="1"/>
  <c r="K48" i="3"/>
  <c r="M48" i="3" s="1"/>
  <c r="K52" i="3"/>
  <c r="M52" i="3" s="1"/>
  <c r="K56" i="3"/>
  <c r="M56" i="3" s="1"/>
  <c r="U70" i="3"/>
  <c r="AK57" i="3"/>
  <c r="AC57" i="3"/>
  <c r="U69" i="3"/>
  <c r="N71" i="3"/>
  <c r="O71" i="3" s="1"/>
  <c r="Q71" i="3" s="1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68" i="3" s="1"/>
  <c r="Q68" i="3" s="1"/>
  <c r="O57" i="3"/>
  <c r="Q57" i="3" s="1"/>
  <c r="AK59" i="3"/>
  <c r="O61" i="3"/>
  <c r="Q61" i="3" s="1"/>
  <c r="AK63" i="3"/>
  <c r="W64" i="3"/>
  <c r="X64" i="3" s="1"/>
  <c r="AJ64" i="3"/>
  <c r="AK64" i="3" s="1"/>
  <c r="O65" i="3"/>
  <c r="Q65" i="3" s="1"/>
  <c r="AK71" i="3"/>
  <c r="AC64" i="3"/>
  <c r="AC68" i="3"/>
  <c r="S57" i="3"/>
  <c r="U57" i="3" s="1"/>
  <c r="K58" i="3"/>
  <c r="M58" i="3" s="1"/>
  <c r="S61" i="3"/>
  <c r="U61" i="3" s="1"/>
  <c r="K62" i="3"/>
  <c r="M62" i="3" s="1"/>
  <c r="K66" i="3"/>
  <c r="M66" i="3" s="1"/>
  <c r="AK34" i="3" l="1"/>
  <c r="AM34" i="3" s="1"/>
  <c r="AO34" i="3" s="1"/>
  <c r="AM12" i="3"/>
  <c r="AQ12" i="3" s="1"/>
  <c r="AT12" i="3" s="1"/>
  <c r="AK66" i="3"/>
  <c r="AM8" i="3"/>
  <c r="AO8" i="3" s="1"/>
  <c r="U34" i="3"/>
  <c r="AC21" i="3"/>
  <c r="U19" i="3"/>
  <c r="AK48" i="3"/>
  <c r="N16" i="3"/>
  <c r="O16" i="3" s="1"/>
  <c r="Q16" i="3" s="1"/>
  <c r="AK54" i="3"/>
  <c r="AC46" i="3"/>
  <c r="AM46" i="3" s="1"/>
  <c r="AQ46" i="3" s="1"/>
  <c r="AT46" i="3" s="1"/>
  <c r="AK20" i="3"/>
  <c r="T42" i="3"/>
  <c r="U42" i="3" s="1"/>
  <c r="N42" i="3"/>
  <c r="O42" i="3" s="1"/>
  <c r="Q42" i="3" s="1"/>
  <c r="AC55" i="3"/>
  <c r="AC20" i="3"/>
  <c r="AC18" i="3"/>
  <c r="N10" i="3"/>
  <c r="O10" i="3" s="1"/>
  <c r="Q10" i="3" s="1"/>
  <c r="AM10" i="3" s="1"/>
  <c r="T18" i="3"/>
  <c r="U18" i="3" s="1"/>
  <c r="T60" i="3"/>
  <c r="U60" i="3" s="1"/>
  <c r="N60" i="3"/>
  <c r="O60" i="3" s="1"/>
  <c r="Q60" i="3" s="1"/>
  <c r="T53" i="3"/>
  <c r="U53" i="3" s="1"/>
  <c r="AK36" i="3"/>
  <c r="AC32" i="3"/>
  <c r="AK16" i="3"/>
  <c r="AM16" i="3" s="1"/>
  <c r="AK19" i="3"/>
  <c r="AM19" i="3" s="1"/>
  <c r="AK25" i="3"/>
  <c r="AK52" i="3"/>
  <c r="AC36" i="3"/>
  <c r="AK51" i="3"/>
  <c r="AK32" i="3"/>
  <c r="AC49" i="3"/>
  <c r="U11" i="3"/>
  <c r="AK11" i="3"/>
  <c r="AK44" i="3"/>
  <c r="AK60" i="3"/>
  <c r="U33" i="3"/>
  <c r="AC71" i="3"/>
  <c r="AM71" i="3" s="1"/>
  <c r="AC41" i="3"/>
  <c r="AK62" i="3"/>
  <c r="U29" i="3"/>
  <c r="AC51" i="3"/>
  <c r="AK22" i="3"/>
  <c r="AM22" i="3" s="1"/>
  <c r="T46" i="3"/>
  <c r="U46" i="3" s="1"/>
  <c r="N46" i="3"/>
  <c r="O46" i="3" s="1"/>
  <c r="Q46" i="3" s="1"/>
  <c r="U26" i="3"/>
  <c r="AM26" i="3" s="1"/>
  <c r="AK41" i="3"/>
  <c r="N55" i="3"/>
  <c r="O55" i="3" s="1"/>
  <c r="Q55" i="3" s="1"/>
  <c r="T55" i="3"/>
  <c r="U55" i="3" s="1"/>
  <c r="AC54" i="3"/>
  <c r="AK69" i="3"/>
  <c r="AC28" i="3"/>
  <c r="AK67" i="3"/>
  <c r="AM67" i="3" s="1"/>
  <c r="AQ67" i="3" s="1"/>
  <c r="AT67" i="3" s="1"/>
  <c r="AK28" i="3"/>
  <c r="AC9" i="3"/>
  <c r="N49" i="3"/>
  <c r="O49" i="3" s="1"/>
  <c r="Q49" i="3" s="1"/>
  <c r="T49" i="3"/>
  <c r="U49" i="3" s="1"/>
  <c r="AM42" i="3"/>
  <c r="AO42" i="3" s="1"/>
  <c r="AM17" i="3"/>
  <c r="AO17" i="3" s="1"/>
  <c r="AM50" i="3"/>
  <c r="AQ50" i="3" s="1"/>
  <c r="AT50" i="3" s="1"/>
  <c r="AI47" i="3"/>
  <c r="AK47" i="3"/>
  <c r="AM37" i="3"/>
  <c r="AM57" i="3"/>
  <c r="N43" i="3"/>
  <c r="O43" i="3" s="1"/>
  <c r="Q43" i="3" s="1"/>
  <c r="T43" i="3"/>
  <c r="U43" i="3" s="1"/>
  <c r="AC66" i="3"/>
  <c r="AC35" i="3"/>
  <c r="AC62" i="3"/>
  <c r="AC61" i="3"/>
  <c r="AI29" i="3"/>
  <c r="AK29" i="3" s="1"/>
  <c r="AC29" i="3"/>
  <c r="T27" i="3"/>
  <c r="U27" i="3" s="1"/>
  <c r="N27" i="3"/>
  <c r="O27" i="3" s="1"/>
  <c r="Q27" i="3" s="1"/>
  <c r="AM64" i="3"/>
  <c r="AC59" i="3"/>
  <c r="AM59" i="3" s="1"/>
  <c r="T56" i="3"/>
  <c r="U56" i="3" s="1"/>
  <c r="N56" i="3"/>
  <c r="O56" i="3" s="1"/>
  <c r="Q56" i="3" s="1"/>
  <c r="AK68" i="3"/>
  <c r="AM68" i="3" s="1"/>
  <c r="U30" i="3"/>
  <c r="AM30" i="3" s="1"/>
  <c r="AK61" i="3"/>
  <c r="AC24" i="3"/>
  <c r="T35" i="3"/>
  <c r="U35" i="3" s="1"/>
  <c r="N35" i="3"/>
  <c r="O35" i="3" s="1"/>
  <c r="Q35" i="3" s="1"/>
  <c r="AI23" i="3"/>
  <c r="AC23" i="3"/>
  <c r="N39" i="3"/>
  <c r="O39" i="3" s="1"/>
  <c r="Q39" i="3" s="1"/>
  <c r="T39" i="3"/>
  <c r="AC13" i="3"/>
  <c r="AM13" i="3" s="1"/>
  <c r="AI56" i="3"/>
  <c r="AM14" i="3"/>
  <c r="AK24" i="3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C65" i="3"/>
  <c r="N47" i="3"/>
  <c r="O47" i="3" s="1"/>
  <c r="Q47" i="3" s="1"/>
  <c r="T47" i="3"/>
  <c r="U47" i="3" s="1"/>
  <c r="AK53" i="3"/>
  <c r="AM53" i="3" s="1"/>
  <c r="AK49" i="3"/>
  <c r="T40" i="3"/>
  <c r="U40" i="3" s="1"/>
  <c r="N40" i="3"/>
  <c r="O40" i="3" s="1"/>
  <c r="Q40" i="3" s="1"/>
  <c r="AC25" i="3"/>
  <c r="U39" i="3"/>
  <c r="AI31" i="3"/>
  <c r="AK31" i="3"/>
  <c r="AC7" i="3"/>
  <c r="AM7" i="3" s="1"/>
  <c r="AC11" i="3"/>
  <c r="T44" i="3"/>
  <c r="U44" i="3" s="1"/>
  <c r="N44" i="3"/>
  <c r="O44" i="3" s="1"/>
  <c r="Q44" i="3" s="1"/>
  <c r="AK70" i="3"/>
  <c r="AK65" i="3"/>
  <c r="N51" i="3"/>
  <c r="O51" i="3" s="1"/>
  <c r="Q51" i="3" s="1"/>
  <c r="T51" i="3"/>
  <c r="U51" i="3" s="1"/>
  <c r="AM38" i="3"/>
  <c r="AK39" i="3"/>
  <c r="T31" i="3"/>
  <c r="N31" i="3"/>
  <c r="O31" i="3" s="1"/>
  <c r="Q31" i="3" s="1"/>
  <c r="AC52" i="3"/>
  <c r="U22" i="3"/>
  <c r="T9" i="3"/>
  <c r="U9" i="3" s="1"/>
  <c r="N9" i="3"/>
  <c r="O9" i="3" s="1"/>
  <c r="Q9" i="3" s="1"/>
  <c r="AM15" i="3"/>
  <c r="AK43" i="3"/>
  <c r="AK18" i="3"/>
  <c r="N66" i="3"/>
  <c r="O66" i="3" s="1"/>
  <c r="Q66" i="3" s="1"/>
  <c r="T66" i="3"/>
  <c r="U66" i="3" s="1"/>
  <c r="AC60" i="3"/>
  <c r="N58" i="3"/>
  <c r="O58" i="3" s="1"/>
  <c r="Q58" i="3" s="1"/>
  <c r="T58" i="3"/>
  <c r="U58" i="3" s="1"/>
  <c r="AC70" i="3"/>
  <c r="AC63" i="3"/>
  <c r="AM63" i="3" s="1"/>
  <c r="AI45" i="3"/>
  <c r="AC45" i="3"/>
  <c r="AK35" i="3"/>
  <c r="N23" i="3"/>
  <c r="O23" i="3" s="1"/>
  <c r="Q23" i="3" s="1"/>
  <c r="T23" i="3"/>
  <c r="U23" i="3" s="1"/>
  <c r="AI33" i="3"/>
  <c r="AK33" i="3" s="1"/>
  <c r="AC33" i="3"/>
  <c r="AK21" i="3"/>
  <c r="AC69" i="3"/>
  <c r="U31" i="3"/>
  <c r="AC47" i="3"/>
  <c r="AK55" i="3"/>
  <c r="AK9" i="3"/>
  <c r="AM20" i="3" l="1"/>
  <c r="AQ20" i="3" s="1"/>
  <c r="AT20" i="3" s="1"/>
  <c r="AM41" i="3"/>
  <c r="AQ41" i="3" s="1"/>
  <c r="AM32" i="3"/>
  <c r="AQ32" i="3" s="1"/>
  <c r="AM36" i="3"/>
  <c r="AQ36" i="3" s="1"/>
  <c r="AM28" i="3"/>
  <c r="AQ28" i="3" s="1"/>
  <c r="AM60" i="3"/>
  <c r="AQ60" i="3" s="1"/>
  <c r="AM69" i="3"/>
  <c r="AO69" i="3" s="1"/>
  <c r="AM48" i="3"/>
  <c r="AQ48" i="3" s="1"/>
  <c r="AT48" i="3" s="1"/>
  <c r="AM21" i="3"/>
  <c r="AQ21" i="3" s="1"/>
  <c r="AT21" i="3" s="1"/>
  <c r="AO12" i="3"/>
  <c r="AM25" i="3"/>
  <c r="AO25" i="3" s="1"/>
  <c r="AM54" i="3"/>
  <c r="AQ54" i="3" s="1"/>
  <c r="AT54" i="3" s="1"/>
  <c r="AQ8" i="3"/>
  <c r="AM18" i="3"/>
  <c r="AO18" i="3" s="1"/>
  <c r="AM11" i="3"/>
  <c r="AO11" i="3" s="1"/>
  <c r="AM55" i="3"/>
  <c r="AO55" i="3" s="1"/>
  <c r="AK56" i="3"/>
  <c r="AM56" i="3" s="1"/>
  <c r="AQ56" i="3" s="1"/>
  <c r="AK23" i="3"/>
  <c r="AM23" i="3" s="1"/>
  <c r="AM49" i="3"/>
  <c r="AQ49" i="3" s="1"/>
  <c r="AT49" i="3" s="1"/>
  <c r="AM58" i="3"/>
  <c r="AQ58" i="3" s="1"/>
  <c r="AQ34" i="3"/>
  <c r="AQ42" i="3"/>
  <c r="AM61" i="3"/>
  <c r="AO61" i="3" s="1"/>
  <c r="AO46" i="3"/>
  <c r="AM65" i="3"/>
  <c r="AO65" i="3" s="1"/>
  <c r="AQ17" i="3"/>
  <c r="AT17" i="3" s="1"/>
  <c r="AO50" i="3"/>
  <c r="AM70" i="3"/>
  <c r="AQ70" i="3" s="1"/>
  <c r="AO67" i="3"/>
  <c r="AM9" i="3"/>
  <c r="AQ9" i="3" s="1"/>
  <c r="AM24" i="3"/>
  <c r="AQ24" i="3" s="1"/>
  <c r="AT24" i="3" s="1"/>
  <c r="AM29" i="3"/>
  <c r="AQ29" i="3" s="1"/>
  <c r="AQ13" i="3"/>
  <c r="AO13" i="3"/>
  <c r="AQ7" i="3"/>
  <c r="AO7" i="3"/>
  <c r="AQ59" i="3"/>
  <c r="AO59" i="3"/>
  <c r="AM33" i="3"/>
  <c r="AQ38" i="3"/>
  <c r="AO38" i="3"/>
  <c r="AQ14" i="3"/>
  <c r="AO14" i="3"/>
  <c r="AQ16" i="3"/>
  <c r="AT16" i="3" s="1"/>
  <c r="AO16" i="3"/>
  <c r="AQ22" i="3"/>
  <c r="AT22" i="3" s="1"/>
  <c r="AO22" i="3"/>
  <c r="AQ15" i="3"/>
  <c r="AT15" i="3" s="1"/>
  <c r="AO15" i="3"/>
  <c r="AQ71" i="3"/>
  <c r="AO71" i="3"/>
  <c r="AQ37" i="3"/>
  <c r="AO37" i="3"/>
  <c r="AM35" i="3"/>
  <c r="AK45" i="3"/>
  <c r="AM45" i="3" s="1"/>
  <c r="AM40" i="3"/>
  <c r="AQ26" i="3"/>
  <c r="AO26" i="3"/>
  <c r="AM62" i="3"/>
  <c r="AQ30" i="3"/>
  <c r="AT30" i="3" s="1"/>
  <c r="AO30" i="3"/>
  <c r="AM47" i="3"/>
  <c r="AM51" i="3"/>
  <c r="AM52" i="3"/>
  <c r="AM31" i="3"/>
  <c r="AM39" i="3"/>
  <c r="AQ64" i="3"/>
  <c r="AT64" i="3" s="1"/>
  <c r="AO64" i="3"/>
  <c r="AQ57" i="3"/>
  <c r="AO57" i="3"/>
  <c r="AQ68" i="3"/>
  <c r="AT68" i="3" s="1"/>
  <c r="AO68" i="3"/>
  <c r="AM43" i="3"/>
  <c r="AM27" i="3"/>
  <c r="AQ63" i="3"/>
  <c r="AT63" i="3" s="1"/>
  <c r="AO63" i="3"/>
  <c r="AQ53" i="3"/>
  <c r="AT53" i="3" s="1"/>
  <c r="AO53" i="3"/>
  <c r="AM66" i="3"/>
  <c r="AQ10" i="3"/>
  <c r="AO10" i="3"/>
  <c r="AQ19" i="3"/>
  <c r="AO19" i="3"/>
  <c r="AM44" i="3"/>
  <c r="AO20" i="3" l="1"/>
  <c r="AO41" i="3"/>
  <c r="AO32" i="3"/>
  <c r="AO36" i="3"/>
  <c r="AO28" i="3"/>
  <c r="AO60" i="3"/>
  <c r="AO48" i="3"/>
  <c r="AQ69" i="3"/>
  <c r="AT69" i="3" s="1"/>
  <c r="AQ55" i="3"/>
  <c r="AO54" i="3"/>
  <c r="AQ25" i="3"/>
  <c r="AT25" i="3" s="1"/>
  <c r="AO21" i="3"/>
  <c r="AQ11" i="3"/>
  <c r="AT11" i="3" s="1"/>
  <c r="AO58" i="3"/>
  <c r="AQ18" i="3"/>
  <c r="AO49" i="3"/>
  <c r="AQ61" i="3"/>
  <c r="AO9" i="3"/>
  <c r="AO70" i="3"/>
  <c r="AQ65" i="3"/>
  <c r="AT65" i="3" s="1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T66" i="3" s="1"/>
  <c r="AO66" i="3"/>
  <c r="AQ43" i="3"/>
  <c r="AO43" i="3"/>
  <c r="AO33" i="3"/>
  <c r="AQ33" i="3"/>
  <c r="AQ27" i="3"/>
  <c r="AO27" i="3"/>
  <c r="AO52" i="3"/>
  <c r="AQ52" i="3"/>
  <c r="AT52" i="3" s="1"/>
  <c r="AQ62" i="3"/>
  <c r="AT62" i="3" s="1"/>
  <c r="AO62" i="3"/>
  <c r="AQ51" i="3"/>
  <c r="AT51" i="3" s="1"/>
  <c r="AO51" i="3"/>
  <c r="AQ23" i="3"/>
  <c r="AT23" i="3" s="1"/>
  <c r="AO23" i="3"/>
  <c r="AQ39" i="3"/>
  <c r="AO39" i="3"/>
  <c r="AQ47" i="3"/>
  <c r="AT47" i="3" s="1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<sst xmlns="http://schemas.openxmlformats.org/spreadsheetml/2006/main" count="55" uniqueCount="40">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</sst>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4">
                  <c:v>0.75218770862071438</c:v>
                </c:pt>
                <c:pt idx="5">
                  <c:v>0.74954730521626123</c:v>
                </c:pt>
                <c:pt idx="8">
                  <c:v>0.96528240368590512</c:v>
                </c:pt>
                <c:pt idx="9">
                  <c:v>0.85226645396865441</c:v>
                </c:pt>
                <c:pt idx="10">
                  <c:v>0.85058773470960114</c:v>
                </c:pt>
                <c:pt idx="11">
                  <c:v>0.75570834852712032</c:v>
                </c:pt>
                <c:pt idx="12">
                  <c:v>0.75918572204145929</c:v>
                </c:pt>
                <c:pt idx="13">
                  <c:v>0.88291707735666269</c:v>
                </c:pt>
                <c:pt idx="14">
                  <c:v>0.8861588193289659</c:v>
                </c:pt>
                <c:pt idx="15">
                  <c:v>0.89086148286412914</c:v>
                </c:pt>
                <c:pt idx="16">
                  <c:v>0.89444698039986981</c:v>
                </c:pt>
                <c:pt idx="17">
                  <c:v>0.84636410279095142</c:v>
                </c:pt>
                <c:pt idx="18">
                  <c:v>0.80111255675844895</c:v>
                </c:pt>
                <c:pt idx="23">
                  <c:v>0.79751987888831422</c:v>
                </c:pt>
                <c:pt idx="39">
                  <c:v>0.81285799376082069</c:v>
                </c:pt>
                <c:pt idx="40">
                  <c:v>0.80523637188506414</c:v>
                </c:pt>
                <c:pt idx="41">
                  <c:v>0.7950478779642024</c:v>
                </c:pt>
                <c:pt idx="42">
                  <c:v>0.72194441829902301</c:v>
                </c:pt>
                <c:pt idx="43">
                  <c:v>0.67813814932320315</c:v>
                </c:pt>
                <c:pt idx="44">
                  <c:v>0.90126678773284108</c:v>
                </c:pt>
                <c:pt idx="45">
                  <c:v>0.86642782768789994</c:v>
                </c:pt>
                <c:pt idx="46">
                  <c:v>0.80182495251442087</c:v>
                </c:pt>
                <c:pt idx="47">
                  <c:v>0.85449714283748202</c:v>
                </c:pt>
                <c:pt idx="55">
                  <c:v>1.0299121079434288</c:v>
                </c:pt>
                <c:pt idx="56">
                  <c:v>1.016768735365275</c:v>
                </c:pt>
                <c:pt idx="57">
                  <c:v>0.95454656030596541</c:v>
                </c:pt>
                <c:pt idx="58">
                  <c:v>0.85407085813406047</c:v>
                </c:pt>
                <c:pt idx="59">
                  <c:v>0.8126443519574551</c:v>
                </c:pt>
                <c:pt idx="60">
                  <c:v>0.80024081387712853</c:v>
                </c:pt>
                <c:pt idx="61">
                  <c:v>0.84669881395682633</c:v>
                </c:pt>
                <c:pt idx="62">
                  <c:v>0.93038857403611508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4">
                  <c:v>0.74760000000000004</c:v>
                </c:pt>
                <c:pt idx="5">
                  <c:v>0.74939999999999996</c:v>
                </c:pt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23">
                  <c:v>0.80589999999999995</c:v>
                </c:pt>
                <c:pt idx="39">
                  <c:v>0.77980000000000005</c:v>
                </c:pt>
                <c:pt idx="40">
                  <c:v>0.78039999999999998</c:v>
                </c:pt>
                <c:pt idx="41">
                  <c:v>0.78010000000000002</c:v>
                </c:pt>
                <c:pt idx="42">
                  <c:v>0.78180000000000005</c:v>
                </c:pt>
                <c:pt idx="43">
                  <c:v>0.78459999999999996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46A-AB99-899A169D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88310185185185"/>
          <c:y val="9.644074074074073E-2"/>
          <c:w val="0.27256249999999999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graph'!$D$4:$D$18</c:f>
              <c:numCache>
                <c:formatCode>General</c:formatCode>
                <c:ptCount val="15"/>
                <c:pt idx="0">
                  <c:v>5.64138E-2</c:v>
                </c:pt>
                <c:pt idx="1">
                  <c:v>0.15495300000000001</c:v>
                </c:pt>
                <c:pt idx="2">
                  <c:v>0.14311399999999999</c:v>
                </c:pt>
                <c:pt idx="3">
                  <c:v>0.166076</c:v>
                </c:pt>
                <c:pt idx="4">
                  <c:v>0.11946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8.4043499999999993E-2</c:v>
                </c:pt>
                <c:pt idx="8">
                  <c:v>7.2256799999999996E-2</c:v>
                </c:pt>
                <c:pt idx="9">
                  <c:v>5.3374199999999997E-2</c:v>
                </c:pt>
                <c:pt idx="10">
                  <c:v>4.87451E-2</c:v>
                </c:pt>
                <c:pt idx="11">
                  <c:v>1.0690099999999999E-2</c:v>
                </c:pt>
                <c:pt idx="12">
                  <c:v>3.06419E-2</c:v>
                </c:pt>
                <c:pt idx="13">
                  <c:v>9.6916399999999996E-3</c:v>
                </c:pt>
                <c:pt idx="14">
                  <c:v>5.4646700000000002E-4</c:v>
                </c:pt>
              </c:numCache>
            </c:numRef>
          </c:xVal>
          <c:yVal>
            <c:numRef>
              <c:f>'Our experiment graph'!$E$4:$E$18</c:f>
              <c:numCache>
                <c:formatCode>General</c:formatCode>
                <c:ptCount val="15"/>
                <c:pt idx="0">
                  <c:v>255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graph'!$G$4:$G$205</c:f>
              <c:numCache>
                <c:formatCode>General</c:formatCode>
                <c:ptCount val="202"/>
                <c:pt idx="0">
                  <c:v>0.156919</c:v>
                </c:pt>
                <c:pt idx="1">
                  <c:v>0.15622800000000001</c:v>
                </c:pt>
                <c:pt idx="2">
                  <c:v>0.155999</c:v>
                </c:pt>
                <c:pt idx="3">
                  <c:v>0.15576999999999999</c:v>
                </c:pt>
                <c:pt idx="4">
                  <c:v>0.15554200000000001</c:v>
                </c:pt>
                <c:pt idx="5">
                  <c:v>0.15531400000000001</c:v>
                </c:pt>
                <c:pt idx="6">
                  <c:v>0.155087</c:v>
                </c:pt>
                <c:pt idx="7">
                  <c:v>0.154861</c:v>
                </c:pt>
                <c:pt idx="8">
                  <c:v>0.15463499999999999</c:v>
                </c:pt>
                <c:pt idx="9">
                  <c:v>0.15440999999999999</c:v>
                </c:pt>
                <c:pt idx="10">
                  <c:v>0.15418599999999999</c:v>
                </c:pt>
                <c:pt idx="11">
                  <c:v>0.15396199999999999</c:v>
                </c:pt>
                <c:pt idx="12">
                  <c:v>0.15373800000000001</c:v>
                </c:pt>
                <c:pt idx="13">
                  <c:v>0.15351600000000001</c:v>
                </c:pt>
                <c:pt idx="14">
                  <c:v>0.15329400000000001</c:v>
                </c:pt>
                <c:pt idx="15">
                  <c:v>0.15285099999999999</c:v>
                </c:pt>
                <c:pt idx="16">
                  <c:v>0.15263099999999999</c:v>
                </c:pt>
                <c:pt idx="17">
                  <c:v>0.15241199999999999</c:v>
                </c:pt>
                <c:pt idx="18">
                  <c:v>0.15219299999999999</c:v>
                </c:pt>
                <c:pt idx="19">
                  <c:v>0.151975</c:v>
                </c:pt>
                <c:pt idx="20">
                  <c:v>0.15132399999999999</c:v>
                </c:pt>
                <c:pt idx="21">
                  <c:v>0.150894</c:v>
                </c:pt>
                <c:pt idx="22">
                  <c:v>0.15068000000000001</c:v>
                </c:pt>
                <c:pt idx="23">
                  <c:v>0.15046699999999999</c:v>
                </c:pt>
                <c:pt idx="24">
                  <c:v>0.15004200000000001</c:v>
                </c:pt>
                <c:pt idx="25">
                  <c:v>0.14983099999999999</c:v>
                </c:pt>
                <c:pt idx="26">
                  <c:v>0.14962</c:v>
                </c:pt>
                <c:pt idx="27">
                  <c:v>0.14941099999999999</c:v>
                </c:pt>
                <c:pt idx="28">
                  <c:v>0.149201</c:v>
                </c:pt>
                <c:pt idx="29">
                  <c:v>0.14899299999999999</c:v>
                </c:pt>
                <c:pt idx="30">
                  <c:v>0.148786</c:v>
                </c:pt>
                <c:pt idx="31">
                  <c:v>0.14857899999999999</c:v>
                </c:pt>
                <c:pt idx="32">
                  <c:v>0.14816699999999999</c:v>
                </c:pt>
                <c:pt idx="33">
                  <c:v>0.147759</c:v>
                </c:pt>
                <c:pt idx="34">
                  <c:v>0.14755599999999999</c:v>
                </c:pt>
                <c:pt idx="35">
                  <c:v>0.14735400000000001</c:v>
                </c:pt>
                <c:pt idx="36">
                  <c:v>0.14715300000000001</c:v>
                </c:pt>
                <c:pt idx="37">
                  <c:v>0.146952</c:v>
                </c:pt>
                <c:pt idx="38">
                  <c:v>0.14675199999999999</c:v>
                </c:pt>
                <c:pt idx="39">
                  <c:v>0.14655299999999999</c:v>
                </c:pt>
                <c:pt idx="40">
                  <c:v>0.14635500000000001</c:v>
                </c:pt>
                <c:pt idx="41">
                  <c:v>0.14615700000000001</c:v>
                </c:pt>
                <c:pt idx="42">
                  <c:v>0.14537600000000001</c:v>
                </c:pt>
                <c:pt idx="43">
                  <c:v>0.14499000000000001</c:v>
                </c:pt>
                <c:pt idx="44">
                  <c:v>0.14479900000000001</c:v>
                </c:pt>
                <c:pt idx="45">
                  <c:v>0.14441799999999999</c:v>
                </c:pt>
                <c:pt idx="46">
                  <c:v>0.144229</c:v>
                </c:pt>
                <c:pt idx="47">
                  <c:v>0.144041</c:v>
                </c:pt>
                <c:pt idx="48">
                  <c:v>0.14385400000000001</c:v>
                </c:pt>
                <c:pt idx="49">
                  <c:v>0.14366799999999999</c:v>
                </c:pt>
                <c:pt idx="50">
                  <c:v>0.143482</c:v>
                </c:pt>
                <c:pt idx="51">
                  <c:v>0.14329800000000001</c:v>
                </c:pt>
                <c:pt idx="52">
                  <c:v>0.14311399999999999</c:v>
                </c:pt>
                <c:pt idx="53">
                  <c:v>0.142932</c:v>
                </c:pt>
                <c:pt idx="54">
                  <c:v>0.142569</c:v>
                </c:pt>
                <c:pt idx="55">
                  <c:v>0.14238899999999999</c:v>
                </c:pt>
                <c:pt idx="56">
                  <c:v>0.14221</c:v>
                </c:pt>
                <c:pt idx="57">
                  <c:v>0.14203199999999999</c:v>
                </c:pt>
                <c:pt idx="58">
                  <c:v>0.14185500000000001</c:v>
                </c:pt>
                <c:pt idx="59">
                  <c:v>0.141678</c:v>
                </c:pt>
                <c:pt idx="60">
                  <c:v>0.14150299999999999</c:v>
                </c:pt>
                <c:pt idx="61">
                  <c:v>0.14132900000000001</c:v>
                </c:pt>
                <c:pt idx="62">
                  <c:v>0.141155</c:v>
                </c:pt>
                <c:pt idx="63">
                  <c:v>0.140983</c:v>
                </c:pt>
                <c:pt idx="64">
                  <c:v>0.14064099999999999</c:v>
                </c:pt>
                <c:pt idx="65">
                  <c:v>0.14030300000000001</c:v>
                </c:pt>
                <c:pt idx="66">
                  <c:v>0.14013600000000001</c:v>
                </c:pt>
                <c:pt idx="67">
                  <c:v>0.13963900000000001</c:v>
                </c:pt>
                <c:pt idx="68">
                  <c:v>0.13947599999999999</c:v>
                </c:pt>
                <c:pt idx="69">
                  <c:v>0.13931299999999999</c:v>
                </c:pt>
                <c:pt idx="70">
                  <c:v>0.139152</c:v>
                </c:pt>
                <c:pt idx="71">
                  <c:v>0.13883200000000001</c:v>
                </c:pt>
                <c:pt idx="72">
                  <c:v>0.138517</c:v>
                </c:pt>
                <c:pt idx="73">
                  <c:v>0.13836000000000001</c:v>
                </c:pt>
                <c:pt idx="74">
                  <c:v>0.13820499999999999</c:v>
                </c:pt>
                <c:pt idx="75">
                  <c:v>0.13805100000000001</c:v>
                </c:pt>
                <c:pt idx="76">
                  <c:v>0.13789799999999999</c:v>
                </c:pt>
                <c:pt idx="77">
                  <c:v>0.137297</c:v>
                </c:pt>
                <c:pt idx="78">
                  <c:v>0.13714899999999999</c:v>
                </c:pt>
                <c:pt idx="79">
                  <c:v>0.13700300000000001</c:v>
                </c:pt>
                <c:pt idx="80">
                  <c:v>0.13685700000000001</c:v>
                </c:pt>
                <c:pt idx="81">
                  <c:v>0.136713</c:v>
                </c:pt>
                <c:pt idx="82">
                  <c:v>0.13657</c:v>
                </c:pt>
                <c:pt idx="83">
                  <c:v>0.13642799999999999</c:v>
                </c:pt>
                <c:pt idx="84">
                  <c:v>0.13628699999999999</c:v>
                </c:pt>
                <c:pt idx="85">
                  <c:v>0.13600899999999999</c:v>
                </c:pt>
                <c:pt idx="86">
                  <c:v>0.13587099999999999</c:v>
                </c:pt>
                <c:pt idx="87">
                  <c:v>0.13573499999999999</c:v>
                </c:pt>
                <c:pt idx="88">
                  <c:v>0.135599</c:v>
                </c:pt>
                <c:pt idx="89">
                  <c:v>0.135465</c:v>
                </c:pt>
                <c:pt idx="90">
                  <c:v>0.13533300000000001</c:v>
                </c:pt>
                <c:pt idx="91">
                  <c:v>0.13520099999999999</c:v>
                </c:pt>
                <c:pt idx="92">
                  <c:v>0.13507</c:v>
                </c:pt>
                <c:pt idx="93">
                  <c:v>0.134686</c:v>
                </c:pt>
                <c:pt idx="94">
                  <c:v>0.13456000000000001</c:v>
                </c:pt>
                <c:pt idx="95">
                  <c:v>0.134436</c:v>
                </c:pt>
                <c:pt idx="96">
                  <c:v>0.13431199999999999</c:v>
                </c:pt>
                <c:pt idx="97">
                  <c:v>0.13419</c:v>
                </c:pt>
                <c:pt idx="98">
                  <c:v>0.13406899999999999</c:v>
                </c:pt>
                <c:pt idx="99">
                  <c:v>0.13394900000000001</c:v>
                </c:pt>
                <c:pt idx="100">
                  <c:v>0.13383100000000001</c:v>
                </c:pt>
                <c:pt idx="101">
                  <c:v>0.133714</c:v>
                </c:pt>
                <c:pt idx="102">
                  <c:v>0.13359799999999999</c:v>
                </c:pt>
                <c:pt idx="103">
                  <c:v>0.13348299999999999</c:v>
                </c:pt>
                <c:pt idx="104">
                  <c:v>0.13336999999999999</c:v>
                </c:pt>
                <c:pt idx="105">
                  <c:v>0.13325699999999999</c:v>
                </c:pt>
                <c:pt idx="106">
                  <c:v>0.13314599999999999</c:v>
                </c:pt>
                <c:pt idx="107">
                  <c:v>0.13303699999999999</c:v>
                </c:pt>
                <c:pt idx="108">
                  <c:v>0.13292799999999999</c:v>
                </c:pt>
                <c:pt idx="109">
                  <c:v>0.13282099999999999</c:v>
                </c:pt>
                <c:pt idx="110">
                  <c:v>0.13261100000000001</c:v>
                </c:pt>
                <c:pt idx="111">
                  <c:v>0.13240499999999999</c:v>
                </c:pt>
                <c:pt idx="112">
                  <c:v>0.13230500000000001</c:v>
                </c:pt>
                <c:pt idx="113">
                  <c:v>0.13220499999999999</c:v>
                </c:pt>
                <c:pt idx="114">
                  <c:v>0.132107</c:v>
                </c:pt>
                <c:pt idx="115">
                  <c:v>0.13201099999999999</c:v>
                </c:pt>
                <c:pt idx="116">
                  <c:v>0.13182099999999999</c:v>
                </c:pt>
                <c:pt idx="117">
                  <c:v>0.13172900000000001</c:v>
                </c:pt>
                <c:pt idx="118">
                  <c:v>0.131637</c:v>
                </c:pt>
                <c:pt idx="119">
                  <c:v>0.131547</c:v>
                </c:pt>
                <c:pt idx="120">
                  <c:v>0.13145799999999999</c:v>
                </c:pt>
                <c:pt idx="121">
                  <c:v>0.13137099999999999</c:v>
                </c:pt>
                <c:pt idx="122">
                  <c:v>0.13128500000000001</c:v>
                </c:pt>
                <c:pt idx="123">
                  <c:v>0.13120100000000001</c:v>
                </c:pt>
                <c:pt idx="124">
                  <c:v>0.13111700000000001</c:v>
                </c:pt>
                <c:pt idx="125">
                  <c:v>0.13103600000000001</c:v>
                </c:pt>
                <c:pt idx="126">
                  <c:v>0.13095499999999999</c:v>
                </c:pt>
                <c:pt idx="127">
                  <c:v>0.13087599999999999</c:v>
                </c:pt>
                <c:pt idx="128">
                  <c:v>0.130722</c:v>
                </c:pt>
                <c:pt idx="129">
                  <c:v>0.13064700000000001</c:v>
                </c:pt>
                <c:pt idx="130">
                  <c:v>0.130574</c:v>
                </c:pt>
                <c:pt idx="131">
                  <c:v>0.13050200000000001</c:v>
                </c:pt>
                <c:pt idx="132">
                  <c:v>0.13036200000000001</c:v>
                </c:pt>
                <c:pt idx="133">
                  <c:v>0.13029499999999999</c:v>
                </c:pt>
                <c:pt idx="134">
                  <c:v>0.130163</c:v>
                </c:pt>
                <c:pt idx="135">
                  <c:v>0.13009999999999999</c:v>
                </c:pt>
                <c:pt idx="136">
                  <c:v>0.13003799999999999</c:v>
                </c:pt>
                <c:pt idx="137">
                  <c:v>0.12991900000000001</c:v>
                </c:pt>
                <c:pt idx="138">
                  <c:v>0.129861</c:v>
                </c:pt>
                <c:pt idx="139">
                  <c:v>0.129805</c:v>
                </c:pt>
                <c:pt idx="140">
                  <c:v>0.12975100000000001</c:v>
                </c:pt>
                <c:pt idx="141">
                  <c:v>0.12969800000000001</c:v>
                </c:pt>
                <c:pt idx="142">
                  <c:v>0.12964600000000001</c:v>
                </c:pt>
                <c:pt idx="143">
                  <c:v>0.12959599999999999</c:v>
                </c:pt>
                <c:pt idx="144">
                  <c:v>0.129547</c:v>
                </c:pt>
                <c:pt idx="145">
                  <c:v>0.1295</c:v>
                </c:pt>
                <c:pt idx="146">
                  <c:v>0.12945499999999999</c:v>
                </c:pt>
                <c:pt idx="147">
                  <c:v>0.129411</c:v>
                </c:pt>
                <c:pt idx="148">
                  <c:v>0.12928799999999999</c:v>
                </c:pt>
                <c:pt idx="149">
                  <c:v>0.12925</c:v>
                </c:pt>
                <c:pt idx="150">
                  <c:v>0.12917899999999999</c:v>
                </c:pt>
                <c:pt idx="151">
                  <c:v>0.12911400000000001</c:v>
                </c:pt>
                <c:pt idx="152">
                  <c:v>0.129084</c:v>
                </c:pt>
                <c:pt idx="153">
                  <c:v>0.129056</c:v>
                </c:pt>
                <c:pt idx="154">
                  <c:v>0.129029</c:v>
                </c:pt>
                <c:pt idx="155">
                  <c:v>0.12900300000000001</c:v>
                </c:pt>
                <c:pt idx="156">
                  <c:v>0.12898000000000001</c:v>
                </c:pt>
                <c:pt idx="157">
                  <c:v>0.12895799999999999</c:v>
                </c:pt>
                <c:pt idx="158">
                  <c:v>0.128937</c:v>
                </c:pt>
                <c:pt idx="159">
                  <c:v>0.128918</c:v>
                </c:pt>
                <c:pt idx="160">
                  <c:v>0.12890099999999999</c:v>
                </c:pt>
                <c:pt idx="161">
                  <c:v>0.128885</c:v>
                </c:pt>
                <c:pt idx="162">
                  <c:v>0.12887100000000001</c:v>
                </c:pt>
                <c:pt idx="163">
                  <c:v>0.12883900000000001</c:v>
                </c:pt>
                <c:pt idx="164">
                  <c:v>0.128831</c:v>
                </c:pt>
                <c:pt idx="165">
                  <c:v>0.128825</c:v>
                </c:pt>
                <c:pt idx="166">
                  <c:v>0.12881899999999999</c:v>
                </c:pt>
                <c:pt idx="167">
                  <c:v>0.12881799999999999</c:v>
                </c:pt>
                <c:pt idx="168">
                  <c:v>0.12881799999999999</c:v>
                </c:pt>
                <c:pt idx="169">
                  <c:v>0.12882099999999999</c:v>
                </c:pt>
                <c:pt idx="170">
                  <c:v>0.128825</c:v>
                </c:pt>
                <c:pt idx="171">
                  <c:v>0.128831</c:v>
                </c:pt>
                <c:pt idx="172">
                  <c:v>0.12884799999999999</c:v>
                </c:pt>
                <c:pt idx="173">
                  <c:v>0.128859</c:v>
                </c:pt>
                <c:pt idx="174">
                  <c:v>0.128886</c:v>
                </c:pt>
                <c:pt idx="175">
                  <c:v>0.12890199999999999</c:v>
                </c:pt>
                <c:pt idx="176">
                  <c:v>0.128939</c:v>
                </c:pt>
                <c:pt idx="177">
                  <c:v>0.12896099999999999</c:v>
                </c:pt>
                <c:pt idx="178">
                  <c:v>0.12898399999999999</c:v>
                </c:pt>
                <c:pt idx="179">
                  <c:v>0.12900800000000001</c:v>
                </c:pt>
                <c:pt idx="180">
                  <c:v>0.12903500000000001</c:v>
                </c:pt>
                <c:pt idx="181">
                  <c:v>0.12906300000000001</c:v>
                </c:pt>
                <c:pt idx="182">
                  <c:v>0.12909300000000001</c:v>
                </c:pt>
                <c:pt idx="183">
                  <c:v>0.12912499999999999</c:v>
                </c:pt>
                <c:pt idx="184">
                  <c:v>0.129159</c:v>
                </c:pt>
                <c:pt idx="185">
                  <c:v>0.129194</c:v>
                </c:pt>
                <c:pt idx="186">
                  <c:v>0.12927</c:v>
                </c:pt>
                <c:pt idx="187">
                  <c:v>0.129354</c:v>
                </c:pt>
                <c:pt idx="188">
                  <c:v>0.12939800000000001</c:v>
                </c:pt>
                <c:pt idx="189">
                  <c:v>0.129444</c:v>
                </c:pt>
                <c:pt idx="190">
                  <c:v>0.129492</c:v>
                </c:pt>
                <c:pt idx="191">
                  <c:v>0.12954199999999999</c:v>
                </c:pt>
                <c:pt idx="192">
                  <c:v>0.12959399999999999</c:v>
                </c:pt>
                <c:pt idx="193">
                  <c:v>0.12964700000000001</c:v>
                </c:pt>
                <c:pt idx="194">
                  <c:v>0.12970300000000001</c:v>
                </c:pt>
                <c:pt idx="195">
                  <c:v>0.12975999999999999</c:v>
                </c:pt>
                <c:pt idx="196">
                  <c:v>0.12988</c:v>
                </c:pt>
                <c:pt idx="197">
                  <c:v>0.129942</c:v>
                </c:pt>
                <c:pt idx="198">
                  <c:v>0.13000700000000001</c:v>
                </c:pt>
                <c:pt idx="199">
                  <c:v>0.130074</c:v>
                </c:pt>
                <c:pt idx="200">
                  <c:v>0.13014200000000001</c:v>
                </c:pt>
                <c:pt idx="201">
                  <c:v>0.13021199999999999</c:v>
                </c:pt>
              </c:numCache>
            </c:numRef>
          </c:xVal>
          <c:yVal>
            <c:numRef>
              <c:f>'Our experiment graph'!$H$4:$H$205</c:f>
              <c:numCache>
                <c:formatCode>General</c:formatCode>
                <c:ptCount val="202"/>
                <c:pt idx="0">
                  <c:v>250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290</c:v>
                </c:pt>
                <c:pt idx="33">
                  <c:v>292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296</c:v>
                </c:pt>
                <c:pt idx="38">
                  <c:v>297</c:v>
                </c:pt>
                <c:pt idx="39">
                  <c:v>298</c:v>
                </c:pt>
                <c:pt idx="40">
                  <c:v>299</c:v>
                </c:pt>
                <c:pt idx="41">
                  <c:v>300</c:v>
                </c:pt>
                <c:pt idx="42">
                  <c:v>304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333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346</c:v>
                </c:pt>
                <c:pt idx="76">
                  <c:v>347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370</c:v>
                </c:pt>
                <c:pt idx="94">
                  <c:v>371</c:v>
                </c:pt>
                <c:pt idx="95">
                  <c:v>372</c:v>
                </c:pt>
                <c:pt idx="96">
                  <c:v>373</c:v>
                </c:pt>
                <c:pt idx="97">
                  <c:v>374</c:v>
                </c:pt>
                <c:pt idx="98">
                  <c:v>375</c:v>
                </c:pt>
                <c:pt idx="99">
                  <c:v>376</c:v>
                </c:pt>
                <c:pt idx="100">
                  <c:v>377</c:v>
                </c:pt>
                <c:pt idx="101">
                  <c:v>378</c:v>
                </c:pt>
                <c:pt idx="102">
                  <c:v>379</c:v>
                </c:pt>
                <c:pt idx="103">
                  <c:v>380</c:v>
                </c:pt>
                <c:pt idx="104">
                  <c:v>381</c:v>
                </c:pt>
                <c:pt idx="105">
                  <c:v>382</c:v>
                </c:pt>
                <c:pt idx="106">
                  <c:v>383</c:v>
                </c:pt>
                <c:pt idx="107">
                  <c:v>384</c:v>
                </c:pt>
                <c:pt idx="108">
                  <c:v>385</c:v>
                </c:pt>
                <c:pt idx="109">
                  <c:v>386</c:v>
                </c:pt>
                <c:pt idx="110">
                  <c:v>388</c:v>
                </c:pt>
                <c:pt idx="111">
                  <c:v>390</c:v>
                </c:pt>
                <c:pt idx="112">
                  <c:v>391</c:v>
                </c:pt>
                <c:pt idx="113">
                  <c:v>392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453</c:v>
                </c:pt>
                <c:pt idx="164">
                  <c:v>454</c:v>
                </c:pt>
                <c:pt idx="165">
                  <c:v>455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467</c:v>
                </c:pt>
                <c:pt idx="175">
                  <c:v>468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481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493</c:v>
                </c:pt>
                <c:pt idx="197">
                  <c:v>494</c:v>
                </c:pt>
                <c:pt idx="198">
                  <c:v>495</c:v>
                </c:pt>
                <c:pt idx="199">
                  <c:v>496</c:v>
                </c:pt>
                <c:pt idx="200">
                  <c:v>497</c:v>
                </c:pt>
                <c:pt idx="20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354900</xdr:colOff>
      <xdr:row>6</xdr:row>
      <xdr:rowOff>145084</xdr:rowOff>
    </xdr:from>
    <xdr:to>
      <xdr:col>59</xdr:col>
      <xdr:colOff>407700</xdr:colOff>
      <xdr:row>30</xdr:row>
      <xdr:rowOff>83584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6.1796875" style="1" customWidth="1"/>
    <col min="7" max="7" width="17.81640625" style="1" customWidth="1"/>
    <col min="9" max="9" width="13.08984375" style="1" customWidth="1"/>
    <col min="10" max="10" width="15" style="1" customWidth="1"/>
    <col min="11" max="11" width="17.81640625" style="1" customWidth="1"/>
  </cols>
  <sheetData>
    <row r="1" spans="1:9" ht="15" thickBot="1" x14ac:dyDescent="0.4">
      <c r="A1" s="1" t="s">
        <v>3</v>
      </c>
      <c r="E1" s="1" t="s">
        <v>4</v>
      </c>
    </row>
    <row r="2" spans="1:9" ht="15" thickBot="1" x14ac:dyDescent="0.4">
      <c r="A2" s="2" t="s">
        <v>5</v>
      </c>
      <c r="E2" s="1" t="s">
        <v>6</v>
      </c>
      <c r="F2" s="3" t="s">
        <v>7</v>
      </c>
      <c r="I2" s="2"/>
    </row>
    <row r="4" spans="1:9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5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5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5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5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5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5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5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5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5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5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5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5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5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5">
      <c r="E18" s="1">
        <v>1.2143600000000001</v>
      </c>
      <c r="F18" s="1">
        <v>323.14999999999998</v>
      </c>
      <c r="G18" s="1">
        <v>0.77990000000000004</v>
      </c>
    </row>
    <row r="19" spans="1:7" x14ac:dyDescent="0.35">
      <c r="E19" s="1">
        <v>1.19438</v>
      </c>
      <c r="F19" s="1">
        <v>323.14999999999998</v>
      </c>
      <c r="G19" s="1">
        <v>0.78010000000000002</v>
      </c>
    </row>
    <row r="20" spans="1:7" x14ac:dyDescent="0.35">
      <c r="E20" s="1">
        <v>1.16333</v>
      </c>
      <c r="F20" s="1">
        <v>323.14999999999998</v>
      </c>
      <c r="G20" s="1">
        <v>0.77749999999999997</v>
      </c>
    </row>
    <row r="21" spans="1:7" x14ac:dyDescent="0.35">
      <c r="E21" s="1">
        <v>1.13737</v>
      </c>
      <c r="F21" s="1">
        <v>323.14999999999998</v>
      </c>
      <c r="G21" s="1">
        <v>0.77610000000000001</v>
      </c>
    </row>
    <row r="22" spans="1:7" x14ac:dyDescent="0.35">
      <c r="E22" s="1">
        <v>2.5646200000000001</v>
      </c>
      <c r="F22" s="1">
        <v>323.14999999999998</v>
      </c>
      <c r="G22" s="1">
        <v>0.87939999999999996</v>
      </c>
    </row>
    <row r="23" spans="1:7" x14ac:dyDescent="0.35">
      <c r="E23" s="1">
        <v>2.4317600000000001</v>
      </c>
      <c r="F23" s="1">
        <v>323.14999999999998</v>
      </c>
      <c r="G23" s="1">
        <v>0.86750000000000005</v>
      </c>
    </row>
    <row r="24" spans="1:7" x14ac:dyDescent="0.35">
      <c r="E24" s="1">
        <v>2.2671299999999999</v>
      </c>
      <c r="F24" s="1">
        <v>323.14999999999998</v>
      </c>
      <c r="G24" s="1">
        <v>0.85389999999999999</v>
      </c>
    </row>
    <row r="25" spans="1:7" x14ac:dyDescent="0.35">
      <c r="E25" s="1">
        <v>2.00387</v>
      </c>
      <c r="F25" s="1">
        <v>323.14999999999998</v>
      </c>
      <c r="G25" s="1">
        <v>0.83260000000000001</v>
      </c>
    </row>
    <row r="26" spans="1:7" x14ac:dyDescent="0.35">
      <c r="E26" s="1">
        <v>1.91442</v>
      </c>
      <c r="F26" s="1">
        <v>323.14999999999998</v>
      </c>
      <c r="G26" s="1">
        <v>0.82699999999999996</v>
      </c>
    </row>
    <row r="27" spans="1:7" x14ac:dyDescent="0.35">
      <c r="E27" s="1">
        <v>1.8589100000000001</v>
      </c>
      <c r="F27" s="1">
        <v>323.14999999999998</v>
      </c>
      <c r="G27" s="1">
        <v>0.8216</v>
      </c>
    </row>
    <row r="28" spans="1:7" x14ac:dyDescent="0.35">
      <c r="E28" s="1">
        <v>1.6414599999999999</v>
      </c>
      <c r="F28" s="1">
        <v>323.14999999999998</v>
      </c>
      <c r="G28" s="1">
        <v>0.80589999999999995</v>
      </c>
    </row>
    <row r="29" spans="1:7" x14ac:dyDescent="0.35">
      <c r="E29" s="1">
        <v>1.46208</v>
      </c>
      <c r="F29" s="1">
        <v>323.14999999999998</v>
      </c>
      <c r="G29" s="1">
        <v>0.79420000000000002</v>
      </c>
    </row>
    <row r="30" spans="1:7" x14ac:dyDescent="0.35">
      <c r="E30" s="1">
        <v>1.36084</v>
      </c>
      <c r="F30" s="1">
        <v>323.14999999999998</v>
      </c>
      <c r="G30" s="1">
        <v>0.78800000000000003</v>
      </c>
    </row>
    <row r="31" spans="1:7" x14ac:dyDescent="0.35">
      <c r="E31" s="1">
        <v>1.2321599999999999</v>
      </c>
      <c r="F31" s="1">
        <v>323.14999999999998</v>
      </c>
      <c r="G31" s="1">
        <v>0.78090000000000004</v>
      </c>
    </row>
    <row r="32" spans="1:7" x14ac:dyDescent="0.35">
      <c r="E32" s="1">
        <v>1.10141</v>
      </c>
      <c r="F32" s="1">
        <v>323.14999999999998</v>
      </c>
      <c r="G32" s="1">
        <v>0.77569999999999995</v>
      </c>
    </row>
    <row r="33" spans="5:7" x14ac:dyDescent="0.35">
      <c r="E33" s="1">
        <v>0.97075</v>
      </c>
      <c r="F33" s="1">
        <v>323.14999999999998</v>
      </c>
      <c r="G33" s="1">
        <v>0.76890000000000003</v>
      </c>
    </row>
    <row r="34" spans="5:7" x14ac:dyDescent="0.35">
      <c r="E34" s="1">
        <v>0.88497999999999999</v>
      </c>
      <c r="F34" s="1">
        <v>323.14999999999998</v>
      </c>
      <c r="G34" s="1">
        <v>0.76590000000000003</v>
      </c>
    </row>
    <row r="35" spans="5:7" x14ac:dyDescent="0.35">
      <c r="E35" s="1">
        <v>0.8679</v>
      </c>
      <c r="F35" s="1">
        <v>323.14999999999998</v>
      </c>
      <c r="G35" s="1">
        <v>0.76500000000000001</v>
      </c>
    </row>
    <row r="36" spans="5:7" x14ac:dyDescent="0.35">
      <c r="E36" s="1">
        <v>0.83052000000000004</v>
      </c>
      <c r="F36" s="1">
        <v>298.14999999999998</v>
      </c>
      <c r="G36" s="1">
        <v>0.78820000000000001</v>
      </c>
    </row>
    <row r="37" spans="5:7" x14ac:dyDescent="0.35">
      <c r="E37" s="1">
        <v>0.81701999999999997</v>
      </c>
      <c r="F37" s="1">
        <v>298.14999999999998</v>
      </c>
      <c r="G37" s="1">
        <v>0.78749999999999998</v>
      </c>
    </row>
    <row r="38" spans="5:7" x14ac:dyDescent="0.35">
      <c r="E38" s="1">
        <v>0.75353999999999999</v>
      </c>
      <c r="F38" s="1">
        <v>298.14999999999998</v>
      </c>
      <c r="G38" s="1">
        <v>0.78600000000000003</v>
      </c>
    </row>
    <row r="39" spans="5:7" x14ac:dyDescent="0.35">
      <c r="E39" s="1">
        <v>0.68657999999999997</v>
      </c>
      <c r="F39" s="1">
        <v>298.14999999999998</v>
      </c>
      <c r="G39" s="1">
        <v>0.78490000000000004</v>
      </c>
    </row>
    <row r="40" spans="5:7" x14ac:dyDescent="0.35">
      <c r="E40" s="1">
        <v>0.60733000000000004</v>
      </c>
      <c r="F40" s="1">
        <v>298.14999999999998</v>
      </c>
      <c r="G40" s="1">
        <v>0.78359999999999996</v>
      </c>
    </row>
    <row r="41" spans="5:7" x14ac:dyDescent="0.35">
      <c r="E41" s="1">
        <v>0.53832999999999998</v>
      </c>
      <c r="F41" s="1">
        <v>298.14999999999998</v>
      </c>
      <c r="G41" s="1">
        <v>0.78310000000000002</v>
      </c>
    </row>
    <row r="42" spans="5:7" x14ac:dyDescent="0.35">
      <c r="E42" s="1">
        <v>0.29594999999999999</v>
      </c>
      <c r="F42" s="1">
        <v>298.14999999999998</v>
      </c>
      <c r="G42" s="1">
        <v>0.78300000000000003</v>
      </c>
    </row>
    <row r="43" spans="5:7" x14ac:dyDescent="0.35">
      <c r="E43" s="1">
        <v>0.21228</v>
      </c>
      <c r="F43" s="1">
        <v>298.14999999999998</v>
      </c>
      <c r="G43" s="1">
        <v>0.79010000000000002</v>
      </c>
    </row>
    <row r="44" spans="5:7" x14ac:dyDescent="0.35">
      <c r="E44" s="1">
        <v>0.49833</v>
      </c>
      <c r="F44" s="1">
        <v>298.14999999999998</v>
      </c>
      <c r="G44" s="1">
        <v>0.77980000000000005</v>
      </c>
    </row>
    <row r="45" spans="5:7" x14ac:dyDescent="0.35">
      <c r="E45" s="1">
        <v>0.48558000000000001</v>
      </c>
      <c r="F45" s="1">
        <v>298.14999999999998</v>
      </c>
      <c r="G45" s="1">
        <v>0.78039999999999998</v>
      </c>
    </row>
    <row r="46" spans="5:7" x14ac:dyDescent="0.35">
      <c r="E46" s="1">
        <v>0.46910000000000002</v>
      </c>
      <c r="F46" s="1">
        <v>298.14999999999998</v>
      </c>
      <c r="G46" s="1">
        <v>0.78010000000000002</v>
      </c>
    </row>
    <row r="47" spans="5:7" x14ac:dyDescent="0.35">
      <c r="E47" s="1">
        <v>0.36374000000000001</v>
      </c>
      <c r="F47" s="1">
        <v>298.14999999999998</v>
      </c>
      <c r="G47" s="1">
        <v>0.78180000000000005</v>
      </c>
    </row>
    <row r="48" spans="5:7" x14ac:dyDescent="0.35">
      <c r="E48" s="1">
        <v>0.30607000000000001</v>
      </c>
      <c r="F48" s="1">
        <v>298.14999999999998</v>
      </c>
      <c r="G48" s="1">
        <v>0.78459999999999996</v>
      </c>
    </row>
    <row r="49" spans="5:7" x14ac:dyDescent="0.35">
      <c r="E49" s="1">
        <v>2.57735</v>
      </c>
      <c r="F49" s="1">
        <v>298.14999999999998</v>
      </c>
      <c r="G49" s="1">
        <v>0.93899999999999995</v>
      </c>
    </row>
    <row r="50" spans="5:7" x14ac:dyDescent="0.35">
      <c r="E50" s="1">
        <v>2.4842499999999998</v>
      </c>
      <c r="F50" s="1">
        <v>298.14999999999998</v>
      </c>
      <c r="G50" s="1">
        <v>0.92849999999999999</v>
      </c>
    </row>
    <row r="51" spans="5:7" x14ac:dyDescent="0.35">
      <c r="E51" s="1">
        <v>1.94278</v>
      </c>
      <c r="F51" s="1">
        <v>298.14999999999998</v>
      </c>
      <c r="G51" s="1">
        <v>0.86890000000000001</v>
      </c>
    </row>
    <row r="52" spans="5:7" x14ac:dyDescent="0.35">
      <c r="E52" s="1">
        <v>1.5653300000000001</v>
      </c>
      <c r="F52" s="1">
        <v>298.14999999999998</v>
      </c>
      <c r="G52" s="1">
        <v>0.83320000000000005</v>
      </c>
    </row>
    <row r="53" spans="5:7" x14ac:dyDescent="0.35">
      <c r="E53" s="1">
        <v>1.30464</v>
      </c>
      <c r="F53" s="1">
        <v>298.14999999999998</v>
      </c>
      <c r="G53" s="1">
        <v>0.8115</v>
      </c>
    </row>
    <row r="54" spans="5:7" x14ac:dyDescent="0.35">
      <c r="E54" s="1">
        <v>1.26715</v>
      </c>
      <c r="F54" s="1">
        <v>298.14999999999998</v>
      </c>
      <c r="G54" s="1">
        <v>0.80889999999999995</v>
      </c>
    </row>
    <row r="55" spans="5:7" x14ac:dyDescent="0.35">
      <c r="E55" s="1">
        <v>0.99407000000000001</v>
      </c>
      <c r="F55" s="1">
        <v>298.14999999999998</v>
      </c>
      <c r="G55" s="1">
        <v>0.79159999999999997</v>
      </c>
    </row>
    <row r="56" spans="5:7" x14ac:dyDescent="0.35">
      <c r="E56" s="1">
        <v>0.96521999999999997</v>
      </c>
      <c r="F56" s="1">
        <v>298.14999999999998</v>
      </c>
      <c r="G56" s="1">
        <v>0.7893</v>
      </c>
    </row>
    <row r="57" spans="5:7" x14ac:dyDescent="0.35">
      <c r="E57" s="1">
        <v>0.86692999999999998</v>
      </c>
      <c r="F57" s="1">
        <v>298.14999999999998</v>
      </c>
      <c r="G57" s="1">
        <v>0.7843</v>
      </c>
    </row>
    <row r="58" spans="5:7" x14ac:dyDescent="0.35">
      <c r="E58" s="1">
        <v>1.1175900000000001</v>
      </c>
      <c r="F58" s="1">
        <v>298.14999999999998</v>
      </c>
      <c r="G58" s="1">
        <v>0.76339999999999997</v>
      </c>
    </row>
    <row r="59" spans="5:7" x14ac:dyDescent="0.35">
      <c r="E59" s="1">
        <v>1.0960300000000001</v>
      </c>
      <c r="F59" s="1">
        <v>298.14999999999998</v>
      </c>
      <c r="G59" s="1">
        <v>0.76170000000000004</v>
      </c>
    </row>
    <row r="60" spans="5:7" x14ac:dyDescent="0.35">
      <c r="E60" s="1">
        <v>2.8190400000000002</v>
      </c>
      <c r="F60" s="1">
        <v>298.14999999999998</v>
      </c>
      <c r="G60" s="1">
        <v>0.96289999999999998</v>
      </c>
    </row>
    <row r="61" spans="5:7" x14ac:dyDescent="0.35">
      <c r="E61" s="1">
        <v>2.79853</v>
      </c>
      <c r="F61" s="1">
        <v>298.14999999999998</v>
      </c>
      <c r="G61" s="1">
        <v>0.96060000000000001</v>
      </c>
    </row>
    <row r="62" spans="5:7" x14ac:dyDescent="0.35">
      <c r="E62" s="1">
        <v>2.6907000000000001</v>
      </c>
      <c r="F62" s="1">
        <v>298.14999999999998</v>
      </c>
      <c r="G62" s="1">
        <v>0.9476</v>
      </c>
    </row>
    <row r="63" spans="5:7" x14ac:dyDescent="0.35">
      <c r="E63" s="1">
        <v>2.44503</v>
      </c>
      <c r="F63" s="1">
        <v>298.14999999999998</v>
      </c>
      <c r="G63" s="1">
        <v>0.91900000000000004</v>
      </c>
    </row>
    <row r="64" spans="5:7" x14ac:dyDescent="0.35">
      <c r="E64" s="1">
        <v>2.2557999999999998</v>
      </c>
      <c r="F64" s="1">
        <v>298.14999999999998</v>
      </c>
      <c r="G64" s="1">
        <v>0.89790000000000003</v>
      </c>
    </row>
    <row r="65" spans="5:7" x14ac:dyDescent="0.35">
      <c r="E65" s="1">
        <v>2.12548</v>
      </c>
      <c r="F65" s="1">
        <v>298.14999999999998</v>
      </c>
      <c r="G65" s="1">
        <v>0.88390000000000002</v>
      </c>
    </row>
    <row r="66" spans="5:7" x14ac:dyDescent="0.35">
      <c r="E66" s="1">
        <v>1.60666</v>
      </c>
      <c r="F66" s="1">
        <v>298.14999999999998</v>
      </c>
      <c r="G66" s="1">
        <v>0.83340000000000003</v>
      </c>
    </row>
    <row r="67" spans="5:7" x14ac:dyDescent="0.35">
      <c r="E67" s="1">
        <v>1.1325099999999999</v>
      </c>
      <c r="F67" s="1">
        <v>298.14999999999998</v>
      </c>
      <c r="G67" s="1">
        <v>0.79690000000000005</v>
      </c>
    </row>
    <row r="68" spans="5:7" x14ac:dyDescent="0.35">
      <c r="E68" s="1">
        <v>0.87163999999999997</v>
      </c>
      <c r="F68" s="1">
        <v>298.14999999999998</v>
      </c>
      <c r="G68" s="1">
        <v>0.7823</v>
      </c>
    </row>
    <row r="69" spans="5:7" x14ac:dyDescent="0.35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abSelected="1" topLeftCell="AR1" zoomScaleNormal="100" workbookViewId="0">
      <selection activeCell="AY36" sqref="AY36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7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7"/>
    <col min="19" max="19" width="9.08984375" customWidth="1"/>
    <col min="21" max="21" width="14.1796875" customWidth="1"/>
    <col min="22" max="22" width="8.90625" style="7"/>
    <col min="25" max="25" width="8.9062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1796875" customWidth="1"/>
    <col min="38" max="38" width="8.90625" style="7"/>
    <col min="40" max="42" width="21.54296875" style="1" customWidth="1"/>
    <col min="44" max="44" width="13.453125" style="1" customWidth="1"/>
  </cols>
  <sheetData>
    <row r="1" spans="1:50" ht="23.5" x14ac:dyDescent="0.55000000000000004">
      <c r="B1" s="4" t="s">
        <v>30</v>
      </c>
      <c r="C1" s="4"/>
      <c r="D1" s="4"/>
      <c r="E1" s="5"/>
      <c r="F1" s="4"/>
      <c r="G1" s="4"/>
      <c r="H1" t="s">
        <v>39</v>
      </c>
      <c r="R1"/>
      <c r="V1"/>
      <c r="Y1"/>
      <c r="AD1"/>
      <c r="AG1"/>
      <c r="AL1"/>
    </row>
    <row r="2" spans="1:50" x14ac:dyDescent="0.35">
      <c r="H2"/>
      <c r="K2" s="6" t="s">
        <v>8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5">
      <c r="H3"/>
      <c r="K3" s="6" t="s">
        <v>9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5">
      <c r="H5"/>
      <c r="R5"/>
      <c r="V5"/>
      <c r="Y5"/>
      <c r="AD5"/>
      <c r="AG5"/>
      <c r="AL5"/>
    </row>
    <row r="6" spans="1:50" ht="42" customHeight="1" x14ac:dyDescent="0.45">
      <c r="A6" t="s">
        <v>10</v>
      </c>
      <c r="B6" t="s">
        <v>1</v>
      </c>
      <c r="C6" t="s">
        <v>11</v>
      </c>
      <c r="D6" t="s">
        <v>12</v>
      </c>
      <c r="E6" s="1" t="s">
        <v>13</v>
      </c>
      <c r="F6" s="1" t="s">
        <v>14</v>
      </c>
      <c r="G6" s="1" t="s">
        <v>15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16</v>
      </c>
      <c r="AO6" s="10" t="s">
        <v>17</v>
      </c>
      <c r="AP6" s="10" t="s">
        <v>18</v>
      </c>
      <c r="AQ6" s="11" t="s">
        <v>19</v>
      </c>
      <c r="AR6" s="12" t="s">
        <v>20</v>
      </c>
      <c r="AT6" t="s">
        <v>31</v>
      </c>
    </row>
    <row r="7" spans="1:50" x14ac:dyDescent="0.35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</f>
        <v>1812.9252295462863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20.966285750985314</v>
      </c>
      <c r="AH7">
        <f>($AF$12+($AF$13*F7)+($AF$14*G7)) + (2*($AF$15 + ($AF$16*F7) + ($AF$17*G7))*AA7)</f>
        <v>-13002.900005246345</v>
      </c>
      <c r="AI7">
        <f>AB7</f>
        <v>1.1564892698984868E-2</v>
      </c>
      <c r="AJ7">
        <f>1-AA7</f>
        <v>0.89245980891320276</v>
      </c>
      <c r="AK7">
        <f>AH7*AI7*AJ7</f>
        <v>-134.20555660683095</v>
      </c>
      <c r="AM7">
        <f t="shared" ref="AM7:AM70" si="1">(Q7-U7)+X7-AC7-AK7</f>
        <v>-53.23342403016926</v>
      </c>
      <c r="AN7" s="1">
        <f>-AR7*A7*18*$L$2</f>
        <v>-44.141038127999998</v>
      </c>
      <c r="AO7" s="1">
        <f>(AN7-AM7)^2</f>
        <v>82.671481393966346</v>
      </c>
      <c r="AP7" s="1">
        <f>STDEV(AO7:AO71)</f>
        <v>33.258016728001792</v>
      </c>
      <c r="AQ7">
        <f>-AM7/(A7*18*$L$2)</f>
        <v>0.89942351438527623</v>
      </c>
      <c r="AR7" s="1">
        <v>0.74580000000000002</v>
      </c>
    </row>
    <row r="8" spans="1:50" x14ac:dyDescent="0.35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</f>
        <v>1890.1751732296721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19.431369836879309</v>
      </c>
      <c r="AH8">
        <f t="shared" ref="AH8:AH71" si="21">($AF$12+($AF$13*F8)+($AF$14*G8)) + (2*($AF$15 + ($AF$16*F8) + ($AF$17*G8))*AA8)</f>
        <v>-12123.554089006793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-111.99585192421132</v>
      </c>
      <c r="AM8">
        <f t="shared" si="1"/>
        <v>-50.180788998475705</v>
      </c>
      <c r="AN8" s="1">
        <f t="shared" ref="AN8:AN71" si="25">-AR8*A8*18*$L$2</f>
        <v>-41.238170819999993</v>
      </c>
      <c r="AO8" s="1">
        <f t="shared" ref="AO8:AO71" si="26">(AN8-AM8)^2</f>
        <v>79.970419886004265</v>
      </c>
      <c r="AQ8">
        <f t="shared" ref="AQ8:AQ71" si="27">-AM8/(A8*18*$L$2)</f>
        <v>0.90546026536309343</v>
      </c>
      <c r="AR8" s="1">
        <v>0.74409999999999998</v>
      </c>
    </row>
    <row r="9" spans="1:50" x14ac:dyDescent="0.35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1976.1089210920793</v>
      </c>
      <c r="AA9">
        <f t="shared" si="0"/>
        <v>9.3979093824537535E-2</v>
      </c>
      <c r="AB9">
        <f t="shared" si="19"/>
        <v>8.832070076081229E-3</v>
      </c>
      <c r="AC9">
        <f t="shared" si="20"/>
        <v>17.453132469054516</v>
      </c>
      <c r="AE9" s="13" t="s">
        <v>21</v>
      </c>
      <c r="AF9">
        <v>10096.337950141939</v>
      </c>
      <c r="AH9">
        <f t="shared" si="21"/>
        <v>-11063.54364455036</v>
      </c>
      <c r="AI9">
        <f t="shared" si="22"/>
        <v>8.832070076081229E-3</v>
      </c>
      <c r="AJ9">
        <f t="shared" si="23"/>
        <v>0.90602090617546249</v>
      </c>
      <c r="AK9">
        <f t="shared" si="24"/>
        <v>-88.530920265035164</v>
      </c>
      <c r="AM9">
        <f t="shared" si="1"/>
        <v>-46.262000932108421</v>
      </c>
      <c r="AN9" s="1">
        <f t="shared" si="25"/>
        <v>-37.829231550000003</v>
      </c>
      <c r="AO9" s="1">
        <f t="shared" si="26"/>
        <v>71.111599451825199</v>
      </c>
      <c r="AQ9">
        <f t="shared" si="27"/>
        <v>0.90801568746353523</v>
      </c>
      <c r="AR9" s="1">
        <v>0.74250000000000005</v>
      </c>
      <c r="AW9">
        <v>0</v>
      </c>
      <c r="AX9">
        <v>0</v>
      </c>
    </row>
    <row r="10" spans="1:50" x14ac:dyDescent="0.35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1976.1788102423059</v>
      </c>
      <c r="AA10">
        <f t="shared" si="0"/>
        <v>9.3972776499265234E-2</v>
      </c>
      <c r="AB10">
        <f t="shared" si="19"/>
        <v>8.8308827229808557E-3</v>
      </c>
      <c r="AC10">
        <f t="shared" si="20"/>
        <v>17.451403312889642</v>
      </c>
      <c r="AE10" s="13" t="s">
        <v>22</v>
      </c>
      <c r="AF10">
        <v>-0.71774271264065936</v>
      </c>
      <c r="AH10">
        <f t="shared" si="21"/>
        <v>-11062.640211390602</v>
      </c>
      <c r="AI10">
        <f t="shared" si="22"/>
        <v>8.8308827229808557E-3</v>
      </c>
      <c r="AJ10">
        <f t="shared" si="23"/>
        <v>0.90602722350073472</v>
      </c>
      <c r="AK10">
        <f t="shared" si="24"/>
        <v>-88.512407294014778</v>
      </c>
      <c r="AM10">
        <f t="shared" si="1"/>
        <v>-46.258556467938647</v>
      </c>
      <c r="AN10" s="1">
        <f t="shared" si="25"/>
        <v>-37.821330431999996</v>
      </c>
      <c r="AO10" s="1">
        <f t="shared" si="26"/>
        <v>71.186783181521022</v>
      </c>
      <c r="AQ10">
        <f t="shared" si="27"/>
        <v>0.90801544867763706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5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2345.7582149258824</v>
      </c>
      <c r="AA11">
        <f t="shared" si="0"/>
        <v>4.517130461029123E-2</v>
      </c>
      <c r="AB11">
        <f t="shared" si="19"/>
        <v>2.0404467601957176E-3</v>
      </c>
      <c r="AC11">
        <f t="shared" si="20"/>
        <v>4.7863947498480064</v>
      </c>
      <c r="AE11" s="13" t="s">
        <v>23</v>
      </c>
      <c r="AF11">
        <v>-1334.6938853713575</v>
      </c>
      <c r="AH11">
        <f t="shared" si="21"/>
        <v>-4083.599866137788</v>
      </c>
      <c r="AI11">
        <f t="shared" si="22"/>
        <v>2.0404467601957176E-3</v>
      </c>
      <c r="AJ11">
        <f t="shared" si="23"/>
        <v>0.95482869538970871</v>
      </c>
      <c r="AK11">
        <f t="shared" si="24"/>
        <v>-7.955984178467622</v>
      </c>
      <c r="AM11">
        <f t="shared" si="1"/>
        <v>-17.478390216415299</v>
      </c>
      <c r="AN11" s="1">
        <f t="shared" si="25"/>
        <v>-17.371786824000004</v>
      </c>
      <c r="AO11" s="1">
        <f t="shared" si="26"/>
        <v>1.1364283274449313E-2</v>
      </c>
      <c r="AQ11">
        <f t="shared" si="27"/>
        <v>0.75218770862071438</v>
      </c>
      <c r="AR11" s="1">
        <v>0.74760000000000004</v>
      </c>
      <c r="AT11">
        <f t="shared" ref="AT8:AT71" si="28">AQ11</f>
        <v>0.75218770862071438</v>
      </c>
      <c r="AU11">
        <f t="shared" ref="AU8:AU71" si="29">AR11</f>
        <v>0.74760000000000004</v>
      </c>
      <c r="AW11">
        <f t="shared" ref="AW11:AX29" si="30">AW10+0.1</f>
        <v>0.2</v>
      </c>
      <c r="AX11">
        <f t="shared" si="30"/>
        <v>0.2</v>
      </c>
    </row>
    <row r="12" spans="1:50" x14ac:dyDescent="0.35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2347.4128991681296</v>
      </c>
      <c r="AA12">
        <f t="shared" si="0"/>
        <v>4.4763185758853942E-2</v>
      </c>
      <c r="AB12">
        <f t="shared" si="19"/>
        <v>2.0037427992816645E-3</v>
      </c>
      <c r="AC12">
        <f t="shared" si="20"/>
        <v>4.7036116936490355</v>
      </c>
      <c r="AE12" s="13" t="s">
        <v>24</v>
      </c>
      <c r="AF12">
        <v>10096.776686801286</v>
      </c>
      <c r="AH12">
        <f t="shared" si="21"/>
        <v>-4025.2352754893946</v>
      </c>
      <c r="AI12">
        <f t="shared" si="22"/>
        <v>2.0037427992816645E-3</v>
      </c>
      <c r="AJ12">
        <f t="shared" si="23"/>
        <v>0.95523681424114604</v>
      </c>
      <c r="AK12">
        <f t="shared" si="24"/>
        <v>-7.7044971035703078</v>
      </c>
      <c r="AM12">
        <f t="shared" si="1"/>
        <v>-17.252300342270477</v>
      </c>
      <c r="AN12" s="1">
        <f t="shared" si="25"/>
        <v>-17.248909823999998</v>
      </c>
      <c r="AO12" s="1">
        <f t="shared" si="26"/>
        <v>1.1495614142448774E-5</v>
      </c>
      <c r="AQ12">
        <f t="shared" si="27"/>
        <v>0.74954730521626123</v>
      </c>
      <c r="AR12" s="1">
        <v>0.74939999999999996</v>
      </c>
      <c r="AT12">
        <f t="shared" si="28"/>
        <v>0.74954730521626123</v>
      </c>
      <c r="AU12">
        <f t="shared" si="29"/>
        <v>0.74939999999999996</v>
      </c>
      <c r="AW12">
        <f t="shared" si="30"/>
        <v>0.30000000000000004</v>
      </c>
      <c r="AX12">
        <f t="shared" si="30"/>
        <v>0.30000000000000004</v>
      </c>
    </row>
    <row r="13" spans="1:50" x14ac:dyDescent="0.35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2404.0589989973628</v>
      </c>
      <c r="AA13">
        <f t="shared" si="0"/>
        <v>1.6806194989957578E-2</v>
      </c>
      <c r="AB13">
        <f t="shared" si="19"/>
        <v>2.8244819004047519E-4</v>
      </c>
      <c r="AC13">
        <f t="shared" si="20"/>
        <v>0.67902211301732174</v>
      </c>
      <c r="AE13" s="13" t="s">
        <v>25</v>
      </c>
      <c r="AF13">
        <v>-0.70176000235827374</v>
      </c>
      <c r="AH13">
        <f t="shared" si="21"/>
        <v>-27.139337893889206</v>
      </c>
      <c r="AI13">
        <f t="shared" si="22"/>
        <v>2.8244819004047519E-4</v>
      </c>
      <c r="AJ13">
        <f t="shared" si="23"/>
        <v>0.98319380501004239</v>
      </c>
      <c r="AK13">
        <f t="shared" si="24"/>
        <v>-7.5366297042315416E-3</v>
      </c>
      <c r="AM13">
        <f t="shared" si="1"/>
        <v>-4.934076563880688</v>
      </c>
      <c r="AN13" s="1">
        <f t="shared" si="25"/>
        <v>-6.5765241359999997</v>
      </c>
      <c r="AO13" s="1">
        <f t="shared" si="26"/>
        <v>2.6976340271606216</v>
      </c>
      <c r="AQ13">
        <f t="shared" si="27"/>
        <v>0.58767550951899117</v>
      </c>
      <c r="AR13" s="1">
        <v>0.7833</v>
      </c>
      <c r="AW13">
        <f t="shared" si="30"/>
        <v>0.4</v>
      </c>
      <c r="AX13">
        <f t="shared" si="30"/>
        <v>0.4</v>
      </c>
    </row>
    <row r="14" spans="1:50" x14ac:dyDescent="0.35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2402.8285364087715</v>
      </c>
      <c r="AA14">
        <f t="shared" si="0"/>
        <v>1.2463804922131625E-2</v>
      </c>
      <c r="AB14">
        <f t="shared" si="19"/>
        <v>1.5534643313695252E-4</v>
      </c>
      <c r="AC14">
        <f t="shared" si="20"/>
        <v>0.37327084257078669</v>
      </c>
      <c r="AE14" s="13" t="s">
        <v>26</v>
      </c>
      <c r="AF14">
        <v>-1336.1585533601506</v>
      </c>
      <c r="AH14">
        <f t="shared" si="21"/>
        <v>593.86069151361676</v>
      </c>
      <c r="AI14">
        <f t="shared" si="22"/>
        <v>1.5534643313695252E-4</v>
      </c>
      <c r="AJ14">
        <f t="shared" si="23"/>
        <v>0.98753619507786838</v>
      </c>
      <c r="AK14">
        <f t="shared" si="24"/>
        <v>9.1104302600086867E-2</v>
      </c>
      <c r="AM14">
        <f t="shared" si="1"/>
        <v>-3.7847194885174966</v>
      </c>
      <c r="AN14" s="1">
        <f t="shared" si="25"/>
        <v>-4.9184452799999994</v>
      </c>
      <c r="AO14" s="1">
        <f t="shared" si="26"/>
        <v>1.2853341702726273</v>
      </c>
      <c r="AQ14">
        <f t="shared" si="27"/>
        <v>0.6105174036194182</v>
      </c>
      <c r="AR14" s="1">
        <v>0.79339999999999999</v>
      </c>
      <c r="AW14">
        <f t="shared" si="30"/>
        <v>0.5</v>
      </c>
      <c r="AX14">
        <f t="shared" si="30"/>
        <v>0.5</v>
      </c>
    </row>
    <row r="15" spans="1:50" x14ac:dyDescent="0.35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-1011.6369825613106</v>
      </c>
      <c r="AA15">
        <f t="shared" si="0"/>
        <v>0.23517777479771765</v>
      </c>
      <c r="AB15">
        <f t="shared" si="19"/>
        <v>5.5308585758805998E-2</v>
      </c>
      <c r="AC15">
        <f t="shared" si="20"/>
        <v>-55.952210806771973</v>
      </c>
      <c r="AE15" s="13" t="s">
        <v>27</v>
      </c>
      <c r="AF15">
        <v>-84856.826203993551</v>
      </c>
      <c r="AH15">
        <f t="shared" si="21"/>
        <v>-31256.1987646708</v>
      </c>
      <c r="AI15">
        <f t="shared" si="22"/>
        <v>5.5308585758805998E-2</v>
      </c>
      <c r="AJ15">
        <f t="shared" si="23"/>
        <v>0.76482222520228238</v>
      </c>
      <c r="AK15">
        <f t="shared" si="24"/>
        <v>-1322.1758289312618</v>
      </c>
      <c r="AM15">
        <f t="shared" si="1"/>
        <v>-145.79015366792783</v>
      </c>
      <c r="AN15" s="1">
        <f t="shared" si="25"/>
        <v>-135.945415368</v>
      </c>
      <c r="AO15" s="1">
        <f t="shared" si="26"/>
        <v>96.918872194065827</v>
      </c>
      <c r="AQ15">
        <f t="shared" si="27"/>
        <v>0.96528240368590512</v>
      </c>
      <c r="AR15" s="1">
        <v>0.90010000000000001</v>
      </c>
      <c r="AT15">
        <f t="shared" si="28"/>
        <v>0.96528240368590512</v>
      </c>
      <c r="AU15">
        <f t="shared" si="29"/>
        <v>0.90010000000000001</v>
      </c>
      <c r="AW15">
        <f t="shared" si="30"/>
        <v>0.6</v>
      </c>
      <c r="AX15">
        <f t="shared" si="30"/>
        <v>0.6</v>
      </c>
    </row>
    <row r="16" spans="1:50" x14ac:dyDescent="0.35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-580.19232419040236</v>
      </c>
      <c r="AA16">
        <f t="shared" si="0"/>
        <v>0.22090848157311518</v>
      </c>
      <c r="AB16">
        <f t="shared" si="19"/>
        <v>4.8800557230939373E-2</v>
      </c>
      <c r="AC16">
        <f t="shared" si="20"/>
        <v>-28.313708721605462</v>
      </c>
      <c r="AE16" s="13" t="s">
        <v>28</v>
      </c>
      <c r="AF16">
        <v>-7.6648328838721129</v>
      </c>
      <c r="AH16">
        <f t="shared" si="21"/>
        <v>-29215.56414325392</v>
      </c>
      <c r="AI16">
        <f t="shared" si="22"/>
        <v>4.8800557230939373E-2</v>
      </c>
      <c r="AJ16">
        <f t="shared" si="23"/>
        <v>0.77909151842688484</v>
      </c>
      <c r="AK16">
        <f t="shared" si="24"/>
        <v>-1110.7786770939717</v>
      </c>
      <c r="AM16">
        <f t="shared" si="1"/>
        <v>-118.69634221725005</v>
      </c>
      <c r="AN16" s="1">
        <f t="shared" si="25"/>
        <v>-122.6284677</v>
      </c>
      <c r="AO16" s="1">
        <f t="shared" si="26"/>
        <v>15.461610812091552</v>
      </c>
      <c r="AQ16">
        <f t="shared" si="27"/>
        <v>0.85226645396865441</v>
      </c>
      <c r="AR16" s="1">
        <v>0.88049999999999995</v>
      </c>
      <c r="AT16">
        <f t="shared" si="28"/>
        <v>0.85226645396865441</v>
      </c>
      <c r="AU16">
        <f t="shared" si="29"/>
        <v>0.88049999999999995</v>
      </c>
      <c r="AW16">
        <f t="shared" si="30"/>
        <v>0.7</v>
      </c>
      <c r="AX16">
        <f t="shared" si="30"/>
        <v>0.7</v>
      </c>
    </row>
    <row r="17" spans="1:50" x14ac:dyDescent="0.35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-572.2599368751853</v>
      </c>
      <c r="AA17">
        <f t="shared" si="0"/>
        <v>0.22063678852879157</v>
      </c>
      <c r="AB17">
        <f t="shared" si="19"/>
        <v>4.8680592452298686E-2</v>
      </c>
      <c r="AC17">
        <f t="shared" si="20"/>
        <v>-27.857952763799069</v>
      </c>
      <c r="AE17" s="13" t="s">
        <v>29</v>
      </c>
      <c r="AF17">
        <v>2310.8646982057908</v>
      </c>
      <c r="AH17">
        <f t="shared" si="21"/>
        <v>-29176.709644722134</v>
      </c>
      <c r="AI17">
        <f t="shared" si="22"/>
        <v>4.8680592452298686E-2</v>
      </c>
      <c r="AJ17">
        <f t="shared" si="23"/>
        <v>0.77936321147120846</v>
      </c>
      <c r="AK17">
        <f t="shared" si="24"/>
        <v>-1106.9603629169471</v>
      </c>
      <c r="AM17">
        <f t="shared" si="1"/>
        <v>-118.27560246350026</v>
      </c>
      <c r="AN17" s="1">
        <f t="shared" si="25"/>
        <v>-122.379330762</v>
      </c>
      <c r="AO17" s="1">
        <f t="shared" si="26"/>
        <v>16.840585947907503</v>
      </c>
      <c r="AQ17">
        <f t="shared" si="27"/>
        <v>0.85058773470960114</v>
      </c>
      <c r="AR17" s="1">
        <v>0.88009999999999999</v>
      </c>
      <c r="AT17">
        <f t="shared" si="28"/>
        <v>0.85058773470960114</v>
      </c>
      <c r="AU17">
        <f t="shared" si="29"/>
        <v>0.88009999999999999</v>
      </c>
      <c r="AW17">
        <f t="shared" si="30"/>
        <v>0.79999999999999993</v>
      </c>
      <c r="AX17">
        <f t="shared" si="30"/>
        <v>0.79999999999999993</v>
      </c>
    </row>
    <row r="18" spans="1:50" x14ac:dyDescent="0.35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581.39107860726381</v>
      </c>
      <c r="AA18">
        <f t="shared" si="0"/>
        <v>0.17627331854522194</v>
      </c>
      <c r="AB18">
        <f t="shared" si="19"/>
        <v>3.1072282830945284E-2</v>
      </c>
      <c r="AC18">
        <f t="shared" si="20"/>
        <v>18.065148029873242</v>
      </c>
      <c r="AH18">
        <f t="shared" si="21"/>
        <v>-22832.342663842246</v>
      </c>
      <c r="AI18">
        <f t="shared" si="22"/>
        <v>3.1072282830945284E-2</v>
      </c>
      <c r="AJ18">
        <f t="shared" si="23"/>
        <v>0.82372668145477812</v>
      </c>
      <c r="AK18">
        <f t="shared" si="24"/>
        <v>-584.39537270551932</v>
      </c>
      <c r="AM18">
        <f t="shared" si="1"/>
        <v>-79.432035974509517</v>
      </c>
      <c r="AN18" s="1">
        <f t="shared" si="25"/>
        <v>-87.05158851600001</v>
      </c>
      <c r="AO18" s="1">
        <f t="shared" si="26"/>
        <v>58.057580932534215</v>
      </c>
      <c r="AQ18">
        <f t="shared" si="27"/>
        <v>0.75570834852712032</v>
      </c>
      <c r="AR18" s="1">
        <v>0.82820000000000005</v>
      </c>
      <c r="AT18">
        <f t="shared" si="28"/>
        <v>0.75570834852712032</v>
      </c>
      <c r="AU18">
        <f t="shared" si="29"/>
        <v>0.82820000000000005</v>
      </c>
      <c r="AW18">
        <f t="shared" si="30"/>
        <v>0.89999999999999991</v>
      </c>
      <c r="AX18">
        <f t="shared" si="30"/>
        <v>0.89999999999999991</v>
      </c>
    </row>
    <row r="19" spans="1:50" x14ac:dyDescent="0.35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654.88103160675155</v>
      </c>
      <c r="AA19">
        <f t="shared" si="0"/>
        <v>0.17302152555420092</v>
      </c>
      <c r="AB19">
        <f t="shared" si="19"/>
        <v>2.9936448305102999E-2</v>
      </c>
      <c r="AC19">
        <f t="shared" si="20"/>
        <v>19.60481214868804</v>
      </c>
      <c r="AH19">
        <f t="shared" si="21"/>
        <v>-22367.307622883302</v>
      </c>
      <c r="AI19">
        <f t="shared" si="22"/>
        <v>2.9936448305102999E-2</v>
      </c>
      <c r="AJ19">
        <f t="shared" si="23"/>
        <v>0.82697847444579908</v>
      </c>
      <c r="AK19">
        <f t="shared" si="24"/>
        <v>-553.74292444497337</v>
      </c>
      <c r="AM19">
        <f t="shared" si="1"/>
        <v>-78.017492969873956</v>
      </c>
      <c r="AN19" s="1">
        <f t="shared" si="25"/>
        <v>-84.821983379999992</v>
      </c>
      <c r="AO19" s="1">
        <f t="shared" si="26"/>
        <v>46.301089741497186</v>
      </c>
      <c r="AQ19">
        <f t="shared" si="27"/>
        <v>0.75918572204145929</v>
      </c>
      <c r="AR19" s="1">
        <v>0.82540000000000002</v>
      </c>
      <c r="AT19">
        <f t="shared" si="28"/>
        <v>0.75918572204145929</v>
      </c>
      <c r="AU19">
        <f t="shared" si="29"/>
        <v>0.82540000000000002</v>
      </c>
      <c r="AW19">
        <f t="shared" si="30"/>
        <v>0.99999999999999989</v>
      </c>
      <c r="AX19">
        <f t="shared" si="30"/>
        <v>0.99999999999999989</v>
      </c>
    </row>
    <row r="20" spans="1:50" x14ac:dyDescent="0.35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1672.2509736303873</v>
      </c>
      <c r="AA20">
        <f t="shared" si="0"/>
        <v>0.11778204211511904</v>
      </c>
      <c r="AB20">
        <f t="shared" si="19"/>
        <v>1.3872609444807676E-2</v>
      </c>
      <c r="AC20">
        <f t="shared" si="20"/>
        <v>23.198484650873745</v>
      </c>
      <c r="AH20">
        <f t="shared" si="21"/>
        <v>-14467.574917088017</v>
      </c>
      <c r="AI20">
        <f t="shared" si="22"/>
        <v>1.3872609444807676E-2</v>
      </c>
      <c r="AJ20">
        <f t="shared" si="23"/>
        <v>0.882217957884881</v>
      </c>
      <c r="AK20">
        <f t="shared" si="24"/>
        <v>-177.06380530349554</v>
      </c>
      <c r="AM20">
        <f t="shared" si="1"/>
        <v>-57.897675831177196</v>
      </c>
      <c r="AN20" s="1">
        <f t="shared" si="25"/>
        <v>-51.142285656000013</v>
      </c>
      <c r="AO20" s="1">
        <f t="shared" si="26"/>
        <v>45.635296418880415</v>
      </c>
      <c r="AQ20">
        <f t="shared" si="27"/>
        <v>0.88291707735666269</v>
      </c>
      <c r="AR20" s="1">
        <v>0.77990000000000004</v>
      </c>
      <c r="AT20">
        <f t="shared" si="28"/>
        <v>0.88291707735666269</v>
      </c>
      <c r="AU20">
        <f t="shared" si="29"/>
        <v>0.77990000000000004</v>
      </c>
      <c r="AW20">
        <f t="shared" si="30"/>
        <v>1.0999999999999999</v>
      </c>
      <c r="AX20">
        <f t="shared" si="30"/>
        <v>1.0999999999999999</v>
      </c>
    </row>
    <row r="21" spans="1:50" x14ac:dyDescent="0.35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1696.8234398327331</v>
      </c>
      <c r="AA21">
        <f t="shared" si="0"/>
        <v>0.11606908917566444</v>
      </c>
      <c r="AB21">
        <f t="shared" si="19"/>
        <v>1.3472033462068345E-2</v>
      </c>
      <c r="AC21">
        <f t="shared" si="20"/>
        <v>22.859662160648494</v>
      </c>
      <c r="AH21">
        <f t="shared" si="21"/>
        <v>-14222.607558292553</v>
      </c>
      <c r="AI21">
        <f t="shared" si="22"/>
        <v>1.3472033462068345E-2</v>
      </c>
      <c r="AJ21">
        <f t="shared" si="23"/>
        <v>0.88393091082433561</v>
      </c>
      <c r="AK21">
        <f t="shared" si="24"/>
        <v>-169.36774332935187</v>
      </c>
      <c r="AM21">
        <f t="shared" si="1"/>
        <v>-57.154160014027042</v>
      </c>
      <c r="AN21" s="1">
        <f t="shared" si="25"/>
        <v>-50.313735252000001</v>
      </c>
      <c r="AO21" s="1">
        <f t="shared" si="26"/>
        <v>46.7914109249527</v>
      </c>
      <c r="AQ21">
        <f t="shared" si="27"/>
        <v>0.8861588193289659</v>
      </c>
      <c r="AR21" s="1">
        <v>0.78010000000000002</v>
      </c>
      <c r="AT21">
        <f t="shared" si="28"/>
        <v>0.8861588193289659</v>
      </c>
      <c r="AU21">
        <f t="shared" si="29"/>
        <v>0.78010000000000002</v>
      </c>
      <c r="AW21">
        <f t="shared" si="30"/>
        <v>1.2</v>
      </c>
      <c r="AX21">
        <f t="shared" si="30"/>
        <v>1.2</v>
      </c>
    </row>
    <row r="22" spans="1:50" ht="13.75" customHeight="1" x14ac:dyDescent="0.35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1734.3608899944757</v>
      </c>
      <c r="AA22">
        <f t="shared" si="0"/>
        <v>0.1133938266297672</v>
      </c>
      <c r="AB22">
        <f t="shared" si="19"/>
        <v>1.2858159917741701E-2</v>
      </c>
      <c r="AC22">
        <f t="shared" si="20"/>
        <v>22.30068967862579</v>
      </c>
      <c r="AH22">
        <f t="shared" si="21"/>
        <v>-13840.021449323593</v>
      </c>
      <c r="AI22">
        <f t="shared" si="22"/>
        <v>1.2858159917741701E-2</v>
      </c>
      <c r="AJ22">
        <f t="shared" si="23"/>
        <v>0.88660617337023284</v>
      </c>
      <c r="AK22">
        <f t="shared" si="24"/>
        <v>-157.77796014866829</v>
      </c>
      <c r="AM22">
        <f t="shared" si="1"/>
        <v>-55.96375799845768</v>
      </c>
      <c r="AN22" s="1">
        <f t="shared" si="25"/>
        <v>-48.842410049999998</v>
      </c>
      <c r="AO22" s="1">
        <f t="shared" si="26"/>
        <v>50.713596603002443</v>
      </c>
      <c r="AQ22">
        <f t="shared" si="27"/>
        <v>0.89086148286412914</v>
      </c>
      <c r="AR22" s="1">
        <v>0.77749999999999997</v>
      </c>
      <c r="AT22">
        <f t="shared" si="28"/>
        <v>0.89086148286412914</v>
      </c>
      <c r="AU22">
        <f t="shared" si="29"/>
        <v>0.77749999999999997</v>
      </c>
      <c r="AW22">
        <f t="shared" si="30"/>
        <v>1.3</v>
      </c>
      <c r="AX22">
        <f t="shared" si="30"/>
        <v>1.3</v>
      </c>
    </row>
    <row r="23" spans="1:50" x14ac:dyDescent="0.35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1765.1277254019208</v>
      </c>
      <c r="AA23">
        <f t="shared" si="0"/>
        <v>0.11114465674879351</v>
      </c>
      <c r="AB23">
        <f t="shared" si="19"/>
        <v>1.2353134723807131E-2</v>
      </c>
      <c r="AC23">
        <f t="shared" si="20"/>
        <v>21.804860596617164</v>
      </c>
      <c r="AH23">
        <f t="shared" si="21"/>
        <v>-13518.370344652927</v>
      </c>
      <c r="AI23">
        <f t="shared" si="22"/>
        <v>1.2353134723807131E-2</v>
      </c>
      <c r="AJ23">
        <f t="shared" si="23"/>
        <v>0.88885534325120652</v>
      </c>
      <c r="AK23">
        <f t="shared" si="24"/>
        <v>-148.43373150589431</v>
      </c>
      <c r="AM23">
        <f t="shared" si="1"/>
        <v>-54.935126753259595</v>
      </c>
      <c r="AN23" s="1">
        <f t="shared" si="25"/>
        <v>-47.666494278000002</v>
      </c>
      <c r="AO23" s="1">
        <f t="shared" si="26"/>
        <v>52.833018060398409</v>
      </c>
      <c r="AQ23">
        <f t="shared" si="27"/>
        <v>0.89444698039986981</v>
      </c>
      <c r="AR23" s="1">
        <v>0.77610000000000001</v>
      </c>
      <c r="AT23">
        <f t="shared" si="28"/>
        <v>0.89444698039986981</v>
      </c>
      <c r="AU23">
        <f t="shared" si="29"/>
        <v>0.77610000000000001</v>
      </c>
      <c r="AW23">
        <f t="shared" si="30"/>
        <v>1.4000000000000001</v>
      </c>
      <c r="AX23">
        <f t="shared" si="30"/>
        <v>1.4000000000000001</v>
      </c>
    </row>
    <row r="24" spans="1:50" x14ac:dyDescent="0.35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-551.99389462184763</v>
      </c>
      <c r="AA24">
        <f t="shared" si="0"/>
        <v>0.21994100552987347</v>
      </c>
      <c r="AB24">
        <f t="shared" si="19"/>
        <v>4.8374045913491835E-2</v>
      </c>
      <c r="AC24">
        <f t="shared" si="20"/>
        <v>-26.70217800240443</v>
      </c>
      <c r="AH24">
        <f t="shared" si="21"/>
        <v>-29077.206547109876</v>
      </c>
      <c r="AI24">
        <f t="shared" si="22"/>
        <v>4.8374045913491835E-2</v>
      </c>
      <c r="AJ24">
        <f t="shared" si="23"/>
        <v>0.7800589944701265</v>
      </c>
      <c r="AK24">
        <f t="shared" si="24"/>
        <v>-1097.2170377129903</v>
      </c>
      <c r="AM24">
        <f t="shared" si="1"/>
        <v>-117.21252448618543</v>
      </c>
      <c r="AN24" s="1">
        <f t="shared" si="25"/>
        <v>-121.78764871199999</v>
      </c>
      <c r="AO24" s="1">
        <f t="shared" si="26"/>
        <v>20.931761681635297</v>
      </c>
      <c r="AQ24">
        <f t="shared" si="27"/>
        <v>0.84636410279095142</v>
      </c>
      <c r="AR24" s="1">
        <v>0.87939999999999996</v>
      </c>
      <c r="AT24">
        <f t="shared" si="28"/>
        <v>0.84636410279095142</v>
      </c>
      <c r="AU24">
        <f t="shared" si="29"/>
        <v>0.87939999999999996</v>
      </c>
      <c r="AW24">
        <f t="shared" si="30"/>
        <v>1.5000000000000002</v>
      </c>
      <c r="AX24">
        <f t="shared" si="30"/>
        <v>1.5000000000000002</v>
      </c>
    </row>
    <row r="25" spans="1:50" x14ac:dyDescent="0.35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-296.35616785809043</v>
      </c>
      <c r="AA25">
        <f t="shared" si="0"/>
        <v>0.2109505509666551</v>
      </c>
      <c r="AB25">
        <f t="shared" si="19"/>
        <v>4.4500134953135352E-2</v>
      </c>
      <c r="AC25">
        <f t="shared" si="20"/>
        <v>-13.187889463879058</v>
      </c>
      <c r="AH25">
        <f t="shared" si="21"/>
        <v>-27791.492352636174</v>
      </c>
      <c r="AI25">
        <f t="shared" si="22"/>
        <v>4.4500134953135352E-2</v>
      </c>
      <c r="AJ25">
        <f t="shared" si="23"/>
        <v>0.78904944903334484</v>
      </c>
      <c r="AK25">
        <f t="shared" si="24"/>
        <v>-975.83730629410354</v>
      </c>
      <c r="AM25">
        <f t="shared" si="1"/>
        <v>-105.19812743523801</v>
      </c>
      <c r="AN25" s="1">
        <f t="shared" si="25"/>
        <v>-113.9157972</v>
      </c>
      <c r="AO25" s="1">
        <f t="shared" si="26"/>
        <v>75.997766127445431</v>
      </c>
      <c r="AQ25">
        <f t="shared" si="27"/>
        <v>0.80111255675844895</v>
      </c>
      <c r="AR25" s="1">
        <v>0.86750000000000005</v>
      </c>
      <c r="AT25">
        <f t="shared" si="28"/>
        <v>0.80111255675844895</v>
      </c>
      <c r="AU25">
        <f t="shared" si="29"/>
        <v>0.86750000000000005</v>
      </c>
      <c r="AW25">
        <f t="shared" si="30"/>
        <v>1.6000000000000003</v>
      </c>
      <c r="AX25">
        <f t="shared" si="30"/>
        <v>1.6000000000000003</v>
      </c>
    </row>
    <row r="26" spans="1:50" x14ac:dyDescent="0.35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12.009811886184707</v>
      </c>
      <c r="AA26">
        <f t="shared" si="0"/>
        <v>0.19951860470541941</v>
      </c>
      <c r="AB26">
        <f t="shared" si="19"/>
        <v>3.9807673623597405E-2</v>
      </c>
      <c r="AC26">
        <f t="shared" si="20"/>
        <v>0.47808267184604153</v>
      </c>
      <c r="AH26">
        <f t="shared" si="21"/>
        <v>-26156.623339598227</v>
      </c>
      <c r="AI26">
        <f t="shared" si="22"/>
        <v>3.9807673623597405E-2</v>
      </c>
      <c r="AJ26">
        <f t="shared" si="23"/>
        <v>0.80048139529458062</v>
      </c>
      <c r="AK26">
        <f t="shared" si="24"/>
        <v>-833.48870530308716</v>
      </c>
      <c r="AM26">
        <f t="shared" si="1"/>
        <v>-93.792567502439624</v>
      </c>
      <c r="AN26" s="1">
        <f t="shared" si="25"/>
        <v>-104.538724578</v>
      </c>
      <c r="AO26" s="1">
        <f t="shared" si="26"/>
        <v>115.47989189261634</v>
      </c>
      <c r="AQ26">
        <f t="shared" si="27"/>
        <v>0.76612254180101114</v>
      </c>
      <c r="AR26" s="1">
        <v>0.85389999999999999</v>
      </c>
      <c r="AW26">
        <f t="shared" si="30"/>
        <v>1.7000000000000004</v>
      </c>
      <c r="AX26">
        <f t="shared" si="30"/>
        <v>1.7000000000000004</v>
      </c>
    </row>
    <row r="27" spans="1:50" x14ac:dyDescent="0.35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482.83396513460457</v>
      </c>
      <c r="AA27">
        <f t="shared" si="0"/>
        <v>0.18053304980856366</v>
      </c>
      <c r="AB27">
        <f t="shared" si="19"/>
        <v>3.2592182073181326E-2</v>
      </c>
      <c r="AC27">
        <f t="shared" si="20"/>
        <v>15.736612502783117</v>
      </c>
      <c r="AH27">
        <f t="shared" si="21"/>
        <v>-23441.521756112896</v>
      </c>
      <c r="AI27">
        <f t="shared" si="22"/>
        <v>3.2592182073181326E-2</v>
      </c>
      <c r="AJ27">
        <f t="shared" si="23"/>
        <v>0.81946695019143634</v>
      </c>
      <c r="AK27">
        <f t="shared" si="24"/>
        <v>-626.08122745287005</v>
      </c>
      <c r="AM27">
        <f t="shared" si="1"/>
        <v>-81.448879059277488</v>
      </c>
      <c r="AN27" s="1">
        <f t="shared" si="25"/>
        <v>-90.094796748000007</v>
      </c>
      <c r="AO27" s="1">
        <f t="shared" si="26"/>
        <v>74.751892680164957</v>
      </c>
      <c r="AQ27">
        <f t="shared" si="27"/>
        <v>0.75269981344688297</v>
      </c>
      <c r="AR27" s="1">
        <v>0.83260000000000001</v>
      </c>
      <c r="AW27">
        <f t="shared" si="30"/>
        <v>1.8000000000000005</v>
      </c>
      <c r="AX27">
        <f t="shared" si="30"/>
        <v>1.8000000000000005</v>
      </c>
    </row>
    <row r="28" spans="1:50" x14ac:dyDescent="0.35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635.72728903584812</v>
      </c>
      <c r="AA28">
        <f t="shared" si="0"/>
        <v>0.17387552166592618</v>
      </c>
      <c r="AB28">
        <f t="shared" si="19"/>
        <v>3.0232697034597966E-2</v>
      </c>
      <c r="AC28">
        <f t="shared" si="20"/>
        <v>19.21975052604709</v>
      </c>
      <c r="AH28">
        <f t="shared" si="21"/>
        <v>-22489.436589238641</v>
      </c>
      <c r="AI28">
        <f t="shared" si="22"/>
        <v>3.0232697034597966E-2</v>
      </c>
      <c r="AJ28">
        <f t="shared" si="23"/>
        <v>0.82612447833407376</v>
      </c>
      <c r="AK28">
        <f t="shared" si="24"/>
        <v>-561.69551755109762</v>
      </c>
      <c r="AM28">
        <f t="shared" si="1"/>
        <v>-78.379630594725882</v>
      </c>
      <c r="AN28" s="1">
        <f t="shared" si="25"/>
        <v>-85.494168360000003</v>
      </c>
      <c r="AO28" s="1">
        <f t="shared" si="26"/>
        <v>50.616647613511695</v>
      </c>
      <c r="AQ28">
        <f t="shared" si="27"/>
        <v>0.75817983548180223</v>
      </c>
      <c r="AR28" s="1">
        <v>0.82699999999999996</v>
      </c>
      <c r="AW28">
        <f t="shared" si="30"/>
        <v>1.9000000000000006</v>
      </c>
      <c r="AX28">
        <f t="shared" si="30"/>
        <v>1.9000000000000006</v>
      </c>
    </row>
    <row r="29" spans="1:50" x14ac:dyDescent="0.35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728.61804276134308</v>
      </c>
      <c r="AA29">
        <f t="shared" si="0"/>
        <v>0.16968938850718362</v>
      </c>
      <c r="AB29">
        <f t="shared" si="19"/>
        <v>2.8794488571941904E-2</v>
      </c>
      <c r="AC29">
        <f t="shared" si="20"/>
        <v>20.980183905602171</v>
      </c>
      <c r="AH29">
        <f t="shared" si="21"/>
        <v>-21890.782674210604</v>
      </c>
      <c r="AI29">
        <f t="shared" si="22"/>
        <v>2.8794488571941904E-2</v>
      </c>
      <c r="AJ29">
        <f t="shared" si="23"/>
        <v>0.83031061149281638</v>
      </c>
      <c r="AK29">
        <f t="shared" si="24"/>
        <v>-523.37291893206452</v>
      </c>
      <c r="AM29">
        <f t="shared" si="1"/>
        <v>-76.660991138531017</v>
      </c>
      <c r="AN29" s="1">
        <f t="shared" si="25"/>
        <v>-82.473144624</v>
      </c>
      <c r="AO29" s="1">
        <f t="shared" si="26"/>
        <v>33.781128138649244</v>
      </c>
      <c r="AQ29">
        <f t="shared" si="27"/>
        <v>0.76369914845090436</v>
      </c>
      <c r="AR29" s="1">
        <v>0.8216</v>
      </c>
      <c r="AW29">
        <f t="shared" si="30"/>
        <v>2.0000000000000004</v>
      </c>
      <c r="AX29">
        <f t="shared" si="30"/>
        <v>2.0000000000000004</v>
      </c>
    </row>
    <row r="30" spans="1:50" x14ac:dyDescent="0.35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1076.4992329178383</v>
      </c>
      <c r="AA30">
        <f t="shared" si="0"/>
        <v>0.15287412489088878</v>
      </c>
      <c r="AB30">
        <f t="shared" si="19"/>
        <v>2.337049806115506E-2</v>
      </c>
      <c r="AC30">
        <f t="shared" si="20"/>
        <v>25.15832323574125</v>
      </c>
      <c r="AH30">
        <f t="shared" si="21"/>
        <v>-19486.051860739011</v>
      </c>
      <c r="AI30">
        <f t="shared" si="22"/>
        <v>2.337049806115506E-2</v>
      </c>
      <c r="AJ30">
        <f t="shared" si="23"/>
        <v>0.84712587510911119</v>
      </c>
      <c r="AK30">
        <f t="shared" si="24"/>
        <v>-385.78005380036797</v>
      </c>
      <c r="AM30">
        <f t="shared" si="1"/>
        <v>-70.691236941600664</v>
      </c>
      <c r="AN30" s="1">
        <f t="shared" si="25"/>
        <v>-71.434041155999992</v>
      </c>
      <c r="AO30" s="1">
        <f t="shared" si="26"/>
        <v>0.55175810092940292</v>
      </c>
      <c r="AQ30">
        <f t="shared" si="27"/>
        <v>0.79751987888831422</v>
      </c>
      <c r="AR30" s="1">
        <v>0.80589999999999995</v>
      </c>
      <c r="AT30">
        <f t="shared" si="28"/>
        <v>0.79751987888831422</v>
      </c>
      <c r="AU30">
        <f t="shared" si="29"/>
        <v>0.80589999999999995</v>
      </c>
    </row>
    <row r="31" spans="1:50" x14ac:dyDescent="0.35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1342.1440499363664</v>
      </c>
      <c r="AA31">
        <f t="shared" si="0"/>
        <v>0.13848142245875439</v>
      </c>
      <c r="AB31">
        <f t="shared" si="19"/>
        <v>1.9177104366200005E-2</v>
      </c>
      <c r="AC31">
        <f t="shared" si="20"/>
        <v>25.738436520104049</v>
      </c>
      <c r="AH31">
        <f t="shared" si="21"/>
        <v>-17427.768635601722</v>
      </c>
      <c r="AI31">
        <f t="shared" si="22"/>
        <v>1.9177104366200005E-2</v>
      </c>
      <c r="AJ31">
        <f t="shared" si="23"/>
        <v>0.86151857754124561</v>
      </c>
      <c r="AK31">
        <f t="shared" si="24"/>
        <v>-287.93168875955814</v>
      </c>
      <c r="AM31">
        <f t="shared" si="1"/>
        <v>-65.858112207697673</v>
      </c>
      <c r="AN31" s="1">
        <f t="shared" si="25"/>
        <v>-62.703932544000004</v>
      </c>
      <c r="AO31" s="1">
        <f t="shared" si="26"/>
        <v>9.9488493508839362</v>
      </c>
      <c r="AQ31">
        <f t="shared" si="27"/>
        <v>0.83415043671544642</v>
      </c>
      <c r="AR31" s="1">
        <v>0.79420000000000002</v>
      </c>
    </row>
    <row r="32" spans="1:50" x14ac:dyDescent="0.35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1482.5354594960506</v>
      </c>
      <c r="AA32">
        <f t="shared" si="0"/>
        <v>0.1301403537258643</v>
      </c>
      <c r="AB32">
        <f t="shared" si="19"/>
        <v>1.6936511667893082E-2</v>
      </c>
      <c r="AC32">
        <f t="shared" si="20"/>
        <v>25.108979107820094</v>
      </c>
      <c r="AH32">
        <f t="shared" si="21"/>
        <v>-16234.92233494498</v>
      </c>
      <c r="AI32">
        <f t="shared" si="22"/>
        <v>1.6936511667893082E-2</v>
      </c>
      <c r="AJ32">
        <f t="shared" si="23"/>
        <v>0.8698596462741357</v>
      </c>
      <c r="AK32">
        <f t="shared" si="24"/>
        <v>-239.17917577650118</v>
      </c>
      <c r="AM32">
        <f t="shared" si="1"/>
        <v>-62.855214239638798</v>
      </c>
      <c r="AN32" s="1">
        <f t="shared" si="25"/>
        <v>-57.906463680000002</v>
      </c>
      <c r="AO32" s="1">
        <f t="shared" si="26"/>
        <v>24.490132101525298</v>
      </c>
      <c r="AQ32">
        <f t="shared" si="27"/>
        <v>0.85534335328341315</v>
      </c>
      <c r="AR32" s="1">
        <v>0.78800000000000003</v>
      </c>
    </row>
    <row r="33" spans="1:47" x14ac:dyDescent="0.35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1650.0881268046253</v>
      </c>
      <c r="AA33">
        <f t="shared" si="0"/>
        <v>0.11930251396971511</v>
      </c>
      <c r="AB33">
        <f t="shared" si="19"/>
        <v>1.4233089839494069E-2</v>
      </c>
      <c r="AC33">
        <f t="shared" si="20"/>
        <v>23.485852551892712</v>
      </c>
      <c r="AH33">
        <f t="shared" si="21"/>
        <v>-14685.015785289468</v>
      </c>
      <c r="AI33">
        <f t="shared" si="22"/>
        <v>1.4233089839494069E-2</v>
      </c>
      <c r="AJ33">
        <f t="shared" si="23"/>
        <v>0.88069748603028486</v>
      </c>
      <c r="AK33">
        <f t="shared" si="24"/>
        <v>-184.07735484199384</v>
      </c>
      <c r="AM33">
        <f t="shared" si="1"/>
        <v>-58.545593378313896</v>
      </c>
      <c r="AN33" s="1">
        <f t="shared" si="25"/>
        <v>-51.958462175999998</v>
      </c>
      <c r="AO33" s="1">
        <f t="shared" si="26"/>
        <v>43.390297476497345</v>
      </c>
      <c r="AQ33">
        <f t="shared" si="27"/>
        <v>0.87990005774733882</v>
      </c>
      <c r="AR33" s="1">
        <v>0.78090000000000004</v>
      </c>
    </row>
    <row r="34" spans="1:47" x14ac:dyDescent="0.35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1806.7983437789139</v>
      </c>
      <c r="AA34">
        <f t="shared" si="0"/>
        <v>0.10801017023326728</v>
      </c>
      <c r="AB34">
        <f t="shared" si="19"/>
        <v>1.1666196873819378E-2</v>
      </c>
      <c r="AC34">
        <f t="shared" si="20"/>
        <v>21.078465189815596</v>
      </c>
      <c r="AH34">
        <f t="shared" si="21"/>
        <v>-13070.11116297749</v>
      </c>
      <c r="AI34">
        <f t="shared" si="22"/>
        <v>1.1666196873819378E-2</v>
      </c>
      <c r="AJ34">
        <f t="shared" si="23"/>
        <v>0.89198982976673269</v>
      </c>
      <c r="AK34">
        <f t="shared" si="24"/>
        <v>-136.00926232926835</v>
      </c>
      <c r="AM34">
        <f t="shared" si="1"/>
        <v>-53.459017593144409</v>
      </c>
      <c r="AN34" s="1">
        <f t="shared" si="25"/>
        <v>-46.135641797999995</v>
      </c>
      <c r="AO34" s="1">
        <f t="shared" si="26"/>
        <v>53.631833036907089</v>
      </c>
      <c r="AQ34">
        <f t="shared" si="27"/>
        <v>0.89883132283205347</v>
      </c>
      <c r="AR34" s="1">
        <v>0.77569999999999995</v>
      </c>
    </row>
    <row r="35" spans="1:47" x14ac:dyDescent="0.35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1948.534451133482</v>
      </c>
      <c r="AA35">
        <f t="shared" si="0"/>
        <v>9.6432561695324909E-2</v>
      </c>
      <c r="AB35">
        <f t="shared" si="19"/>
        <v>9.2992389551226455E-3</v>
      </c>
      <c r="AC35">
        <f t="shared" si="20"/>
        <v>18.119887473378999</v>
      </c>
      <c r="AH35">
        <f t="shared" si="21"/>
        <v>-11414.41116131219</v>
      </c>
      <c r="AI35">
        <f t="shared" si="22"/>
        <v>9.2992389551226455E-3</v>
      </c>
      <c r="AJ35">
        <f t="shared" si="23"/>
        <v>0.90356743830467512</v>
      </c>
      <c r="AK35">
        <f t="shared" si="24"/>
        <v>-95.909470169749767</v>
      </c>
      <c r="AM35">
        <f t="shared" si="1"/>
        <v>-47.586669602985069</v>
      </c>
      <c r="AN35" s="1">
        <f t="shared" si="25"/>
        <v>-40.306122449999997</v>
      </c>
      <c r="AO35" s="1">
        <f t="shared" si="26"/>
        <v>53.006366846839036</v>
      </c>
      <c r="AQ35">
        <f t="shared" si="27"/>
        <v>0.90778740383981582</v>
      </c>
      <c r="AR35" s="1">
        <v>0.76890000000000003</v>
      </c>
    </row>
    <row r="36" spans="1:47" x14ac:dyDescent="0.35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2032.8535796463448</v>
      </c>
      <c r="AA36">
        <f t="shared" si="0"/>
        <v>8.8667794616704737E-2</v>
      </c>
      <c r="AB36">
        <f t="shared" si="19"/>
        <v>7.8619778021901329E-3</v>
      </c>
      <c r="AC36">
        <f t="shared" si="20"/>
        <v>15.982249718282313</v>
      </c>
      <c r="AH36">
        <f t="shared" si="21"/>
        <v>-10303.981073538043</v>
      </c>
      <c r="AI36">
        <f t="shared" si="22"/>
        <v>7.8619778021901329E-3</v>
      </c>
      <c r="AJ36">
        <f t="shared" si="23"/>
        <v>0.91133220538329529</v>
      </c>
      <c r="AK36">
        <f t="shared" si="24"/>
        <v>-73.826721650757349</v>
      </c>
      <c r="AM36">
        <f t="shared" si="1"/>
        <v>-43.308593077375988</v>
      </c>
      <c r="AN36" s="1">
        <f t="shared" si="25"/>
        <v>-36.601533828000001</v>
      </c>
      <c r="AO36" s="1">
        <f t="shared" si="26"/>
        <v>44.984643774639984</v>
      </c>
      <c r="AQ36">
        <f t="shared" si="27"/>
        <v>0.90624757950955981</v>
      </c>
      <c r="AR36" s="1">
        <v>0.76590000000000003</v>
      </c>
    </row>
    <row r="37" spans="1:47" x14ac:dyDescent="0.35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2048.77610822107</v>
      </c>
      <c r="AA37">
        <f t="shared" si="0"/>
        <v>8.7105579378275913E-2</v>
      </c>
      <c r="AB37">
        <f t="shared" si="19"/>
        <v>7.5873819588251259E-3</v>
      </c>
      <c r="AC37">
        <f t="shared" si="20"/>
        <v>15.5448468811885</v>
      </c>
      <c r="AH37">
        <f t="shared" si="21"/>
        <v>-10080.570533754162</v>
      </c>
      <c r="AI37">
        <f t="shared" si="22"/>
        <v>7.5873819588251259E-3</v>
      </c>
      <c r="AJ37">
        <f t="shared" si="23"/>
        <v>0.9128944206217241</v>
      </c>
      <c r="AK37">
        <f t="shared" si="24"/>
        <v>-69.822856655832339</v>
      </c>
      <c r="AM37">
        <f t="shared" si="1"/>
        <v>-42.419333646790392</v>
      </c>
      <c r="AN37" s="1">
        <f t="shared" si="25"/>
        <v>-35.852949000000002</v>
      </c>
      <c r="AO37" s="1">
        <f t="shared" si="26"/>
        <v>43.117407329604546</v>
      </c>
      <c r="AQ37">
        <f t="shared" si="27"/>
        <v>0.90510797981484459</v>
      </c>
      <c r="AR37" s="1">
        <v>0.76500000000000001</v>
      </c>
    </row>
    <row r="38" spans="1:47" x14ac:dyDescent="0.35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2197.7533516868348</v>
      </c>
      <c r="AA38">
        <f t="shared" si="0"/>
        <v>8.3667875257180252E-2</v>
      </c>
      <c r="AB38">
        <f t="shared" si="19"/>
        <v>7.0003133500510751E-3</v>
      </c>
      <c r="AC38">
        <f t="shared" si="20"/>
        <v>15.384962127932845</v>
      </c>
      <c r="AH38">
        <f t="shared" si="21"/>
        <v>-9512.4979916340926</v>
      </c>
      <c r="AI38">
        <f t="shared" si="22"/>
        <v>7.0003133500510751E-3</v>
      </c>
      <c r="AJ38">
        <f t="shared" si="23"/>
        <v>0.91633212474281978</v>
      </c>
      <c r="AK38">
        <f t="shared" si="24"/>
        <v>-61.018983823405279</v>
      </c>
      <c r="AM38">
        <f t="shared" si="1"/>
        <v>-41.729745862340195</v>
      </c>
      <c r="AN38" s="1">
        <f t="shared" si="25"/>
        <v>-35.349256656000001</v>
      </c>
      <c r="AO38" s="1">
        <f t="shared" si="26"/>
        <v>40.710642512223714</v>
      </c>
      <c r="AQ38">
        <f t="shared" si="27"/>
        <v>0.93046894900161148</v>
      </c>
      <c r="AR38" s="1">
        <v>0.78820000000000001</v>
      </c>
    </row>
    <row r="39" spans="1:47" x14ac:dyDescent="0.35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2209.5125343129048</v>
      </c>
      <c r="AA39">
        <f t="shared" si="0"/>
        <v>8.2419956326221594E-2</v>
      </c>
      <c r="AB39">
        <f t="shared" si="19"/>
        <v>6.7930492008162749E-3</v>
      </c>
      <c r="AC39">
        <f t="shared" si="20"/>
        <v>15.009327355407819</v>
      </c>
      <c r="AH39">
        <f t="shared" si="21"/>
        <v>-9333.5701853043684</v>
      </c>
      <c r="AI39">
        <f t="shared" si="22"/>
        <v>6.7930492008162749E-3</v>
      </c>
      <c r="AJ39">
        <f t="shared" si="23"/>
        <v>0.91758004367377843</v>
      </c>
      <c r="AK39">
        <f t="shared" si="24"/>
        <v>-58.177695906465935</v>
      </c>
      <c r="AM39">
        <f t="shared" si="1"/>
        <v>-40.964071717091223</v>
      </c>
      <c r="AN39" s="1">
        <f t="shared" si="25"/>
        <v>-34.743775499999998</v>
      </c>
      <c r="AO39" s="1">
        <f t="shared" si="26"/>
        <v>38.692085028359394</v>
      </c>
      <c r="AQ39">
        <f t="shared" si="27"/>
        <v>0.92848880160445835</v>
      </c>
      <c r="AR39" s="1">
        <v>0.78749999999999998</v>
      </c>
    </row>
    <row r="40" spans="1:47" x14ac:dyDescent="0.35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2262.2026315296748</v>
      </c>
      <c r="AA40">
        <f t="shared" si="0"/>
        <v>7.6506101753766292E-2</v>
      </c>
      <c r="AB40">
        <f t="shared" si="19"/>
        <v>5.8531836055576419E-3</v>
      </c>
      <c r="AC40">
        <f t="shared" si="20"/>
        <v>13.241087355318848</v>
      </c>
      <c r="AH40">
        <f t="shared" si="21"/>
        <v>-8485.6360772853841</v>
      </c>
      <c r="AI40">
        <f t="shared" si="22"/>
        <v>5.8531836055576419E-3</v>
      </c>
      <c r="AJ40">
        <f t="shared" si="23"/>
        <v>0.92349389824623374</v>
      </c>
      <c r="AK40">
        <f t="shared" si="24"/>
        <v>-45.868081981747224</v>
      </c>
      <c r="AM40">
        <f t="shared" si="1"/>
        <v>-37.285899854691166</v>
      </c>
      <c r="AN40" s="1">
        <f t="shared" si="25"/>
        <v>-31.983251759999998</v>
      </c>
      <c r="AO40" s="1">
        <f t="shared" si="26"/>
        <v>28.118076816131875</v>
      </c>
      <c r="AQ40">
        <f t="shared" si="27"/>
        <v>0.91631449815368182</v>
      </c>
      <c r="AR40" s="1">
        <v>0.78600000000000003</v>
      </c>
    </row>
    <row r="41" spans="1:47" x14ac:dyDescent="0.35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2312.9777092776085</v>
      </c>
      <c r="AA41">
        <f t="shared" si="0"/>
        <v>7.0184868481404233E-2</v>
      </c>
      <c r="AB41">
        <f t="shared" si="19"/>
        <v>4.925915763752009E-3</v>
      </c>
      <c r="AC41">
        <f t="shared" si="20"/>
        <v>11.393533359337583</v>
      </c>
      <c r="AH41">
        <f t="shared" si="21"/>
        <v>-7579.2916227996038</v>
      </c>
      <c r="AI41">
        <f t="shared" si="22"/>
        <v>4.925915763752009E-3</v>
      </c>
      <c r="AJ41">
        <f t="shared" si="23"/>
        <v>0.92981513151859574</v>
      </c>
      <c r="AK41">
        <f t="shared" si="24"/>
        <v>-34.714603381129713</v>
      </c>
      <c r="AM41">
        <f t="shared" si="1"/>
        <v>-33.293143771377324</v>
      </c>
      <c r="AN41" s="1">
        <f t="shared" si="25"/>
        <v>-29.100418668</v>
      </c>
      <c r="AO41" s="1">
        <f t="shared" si="26"/>
        <v>17.578943792490392</v>
      </c>
      <c r="AQ41">
        <f t="shared" si="27"/>
        <v>0.8979866868681734</v>
      </c>
      <c r="AR41" s="1">
        <v>0.78490000000000004</v>
      </c>
    </row>
    <row r="42" spans="1:47" x14ac:dyDescent="0.35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2366.4017105818707</v>
      </c>
      <c r="AA42">
        <f t="shared" si="0"/>
        <v>6.2590688667827438E-2</v>
      </c>
      <c r="AB42">
        <f t="shared" si="19"/>
        <v>3.9175943079129017E-3</v>
      </c>
      <c r="AC42">
        <f t="shared" si="20"/>
        <v>9.2706018716108911</v>
      </c>
      <c r="AH42">
        <f t="shared" si="21"/>
        <v>-6490.4308793593855</v>
      </c>
      <c r="AI42">
        <f t="shared" si="22"/>
        <v>3.9175943079129017E-3</v>
      </c>
      <c r="AJ42">
        <f t="shared" si="23"/>
        <v>0.93740931133217253</v>
      </c>
      <c r="AK42">
        <f t="shared" si="24"/>
        <v>-23.835389447648417</v>
      </c>
      <c r="AM42">
        <f t="shared" si="1"/>
        <v>-28.479622772879559</v>
      </c>
      <c r="AN42" s="1">
        <f t="shared" si="25"/>
        <v>-25.698804551999999</v>
      </c>
      <c r="AO42" s="1">
        <f t="shared" si="26"/>
        <v>7.7329499775757613</v>
      </c>
      <c r="AQ42">
        <f t="shared" si="27"/>
        <v>0.86839184911002543</v>
      </c>
      <c r="AR42" s="1">
        <v>0.78359999999999996</v>
      </c>
    </row>
    <row r="43" spans="1:47" x14ac:dyDescent="0.35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2406.7452200273069</v>
      </c>
      <c r="AA43">
        <f t="shared" si="0"/>
        <v>5.5876977171883828E-2</v>
      </c>
      <c r="AB43">
        <f t="shared" si="19"/>
        <v>3.1222365778672263E-3</v>
      </c>
      <c r="AC43">
        <f t="shared" si="20"/>
        <v>7.5144279595763637</v>
      </c>
      <c r="AH43">
        <f t="shared" si="21"/>
        <v>-5527.8125229113302</v>
      </c>
      <c r="AI43">
        <f t="shared" si="22"/>
        <v>3.1222365778672263E-3</v>
      </c>
      <c r="AJ43">
        <f t="shared" si="23"/>
        <v>0.94412302282811622</v>
      </c>
      <c r="AK43">
        <f t="shared" si="24"/>
        <v>-16.294749969190736</v>
      </c>
      <c r="AM43">
        <f t="shared" si="1"/>
        <v>-24.280680396208691</v>
      </c>
      <c r="AN43" s="1">
        <f t="shared" si="25"/>
        <v>-22.764576042000002</v>
      </c>
      <c r="AO43" s="1">
        <f t="shared" si="26"/>
        <v>2.2985724128505471</v>
      </c>
      <c r="AQ43">
        <f t="shared" si="27"/>
        <v>0.83525389549053597</v>
      </c>
      <c r="AR43" s="1">
        <v>0.78310000000000002</v>
      </c>
    </row>
    <row r="44" spans="1:47" x14ac:dyDescent="0.35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2498.8721361099515</v>
      </c>
      <c r="AA44">
        <f t="shared" si="0"/>
        <v>3.1511462638574593E-2</v>
      </c>
      <c r="AB44">
        <f t="shared" si="19"/>
        <v>9.9297227762228254E-4</v>
      </c>
      <c r="AC44">
        <f t="shared" si="20"/>
        <v>2.481310756479957</v>
      </c>
      <c r="AH44">
        <f t="shared" si="21"/>
        <v>-2034.2618143000718</v>
      </c>
      <c r="AI44">
        <f t="shared" si="22"/>
        <v>9.9297227762228254E-4</v>
      </c>
      <c r="AJ44">
        <f t="shared" si="23"/>
        <v>0.96848853736142537</v>
      </c>
      <c r="AK44">
        <f t="shared" si="24"/>
        <v>-1.9563135168988162</v>
      </c>
      <c r="AM44">
        <f t="shared" si="1"/>
        <v>-10.714462306845641</v>
      </c>
      <c r="AN44" s="1">
        <f t="shared" si="25"/>
        <v>-12.513357899999999</v>
      </c>
      <c r="AO44" s="1">
        <f t="shared" si="26"/>
        <v>3.2360253550701676</v>
      </c>
      <c r="AQ44">
        <f t="shared" si="27"/>
        <v>0.67043746796854087</v>
      </c>
      <c r="AR44" s="1">
        <v>0.78300000000000003</v>
      </c>
    </row>
    <row r="45" spans="1:47" x14ac:dyDescent="0.35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2511.1483996790002</v>
      </c>
      <c r="AA45">
        <f t="shared" si="0"/>
        <v>2.2805819542196425E-2</v>
      </c>
      <c r="AB45">
        <f t="shared" si="19"/>
        <v>5.2010540499122836E-4</v>
      </c>
      <c r="AC45">
        <f t="shared" si="20"/>
        <v>1.3060618554081214</v>
      </c>
      <c r="AH45">
        <f t="shared" si="21"/>
        <v>-786.03840548630433</v>
      </c>
      <c r="AI45">
        <f t="shared" si="22"/>
        <v>5.2010540499122836E-4</v>
      </c>
      <c r="AJ45">
        <f t="shared" si="23"/>
        <v>0.9771941804578036</v>
      </c>
      <c r="AK45">
        <f t="shared" si="24"/>
        <v>-0.39949928369293325</v>
      </c>
      <c r="AM45">
        <f t="shared" si="1"/>
        <v>-7.0248522138313492</v>
      </c>
      <c r="AN45" s="1">
        <f t="shared" si="25"/>
        <v>-9.0570111120000014</v>
      </c>
      <c r="AO45" s="1">
        <f t="shared" si="26"/>
        <v>4.1296697874060309</v>
      </c>
      <c r="AQ45">
        <f t="shared" si="27"/>
        <v>0.61282200778072193</v>
      </c>
      <c r="AR45" s="1">
        <v>0.79010000000000002</v>
      </c>
    </row>
    <row r="46" spans="1:47" x14ac:dyDescent="0.35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2427.3931655311467</v>
      </c>
      <c r="AA46">
        <f t="shared" si="0"/>
        <v>5.1940753302860042E-2</v>
      </c>
      <c r="AB46">
        <f t="shared" si="19"/>
        <v>2.6978418536685663E-3</v>
      </c>
      <c r="AC46">
        <f t="shared" si="20"/>
        <v>6.5487228772789576</v>
      </c>
      <c r="AH46">
        <f t="shared" si="21"/>
        <v>-4963.4329910085025</v>
      </c>
      <c r="AI46">
        <f t="shared" si="22"/>
        <v>2.6978418536685663E-3</v>
      </c>
      <c r="AJ46">
        <f t="shared" si="23"/>
        <v>0.94805924669713992</v>
      </c>
      <c r="AK46">
        <f t="shared" si="24"/>
        <v>-12.695041629739524</v>
      </c>
      <c r="AM46">
        <f t="shared" si="1"/>
        <v>-21.873862297664804</v>
      </c>
      <c r="AN46" s="1">
        <f t="shared" si="25"/>
        <v>-20.984277636000002</v>
      </c>
      <c r="AO46" s="1">
        <f t="shared" si="26"/>
        <v>0.79136087026928059</v>
      </c>
      <c r="AQ46">
        <f t="shared" si="27"/>
        <v>0.81285799376082069</v>
      </c>
      <c r="AR46" s="1">
        <v>0.77980000000000005</v>
      </c>
      <c r="AT46">
        <f t="shared" si="28"/>
        <v>0.81285799376082069</v>
      </c>
      <c r="AU46">
        <f t="shared" si="29"/>
        <v>0.77980000000000005</v>
      </c>
    </row>
    <row r="47" spans="1:47" x14ac:dyDescent="0.35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2433.5408264632015</v>
      </c>
      <c r="AA47">
        <f t="shared" si="0"/>
        <v>5.0679174439912857E-2</v>
      </c>
      <c r="AB47">
        <f t="shared" si="19"/>
        <v>2.5683787219111165E-3</v>
      </c>
      <c r="AC47">
        <f t="shared" si="20"/>
        <v>6.2502544775900795</v>
      </c>
      <c r="AH47">
        <f t="shared" si="21"/>
        <v>-4782.5466106042259</v>
      </c>
      <c r="AI47">
        <f t="shared" si="22"/>
        <v>2.5683787219111165E-3</v>
      </c>
      <c r="AJ47">
        <f t="shared" si="23"/>
        <v>0.94932082556008712</v>
      </c>
      <c r="AK47">
        <f t="shared" si="24"/>
        <v>-11.660878838493293</v>
      </c>
      <c r="AM47">
        <f t="shared" si="1"/>
        <v>-21.114360582837268</v>
      </c>
      <c r="AN47" s="1">
        <f t="shared" si="25"/>
        <v>-20.463118127999998</v>
      </c>
      <c r="AO47" s="1">
        <f t="shared" si="26"/>
        <v>0.4241167349824736</v>
      </c>
      <c r="AQ47">
        <f t="shared" si="27"/>
        <v>0.80523637188506414</v>
      </c>
      <c r="AR47" s="1">
        <v>0.78039999999999998</v>
      </c>
      <c r="AT47">
        <f t="shared" si="28"/>
        <v>0.80523637188506414</v>
      </c>
      <c r="AU47">
        <f t="shared" si="29"/>
        <v>0.78039999999999998</v>
      </c>
    </row>
    <row r="48" spans="1:47" x14ac:dyDescent="0.35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2441.1715366197527</v>
      </c>
      <c r="AA48">
        <f t="shared" si="0"/>
        <v>4.9043538737069757E-2</v>
      </c>
      <c r="AB48">
        <f t="shared" si="19"/>
        <v>2.4052686918544616E-3</v>
      </c>
      <c r="AC48">
        <f t="shared" si="20"/>
        <v>5.8716734684777387</v>
      </c>
      <c r="AH48">
        <f t="shared" si="21"/>
        <v>-4548.0276037970543</v>
      </c>
      <c r="AI48">
        <f t="shared" si="22"/>
        <v>2.4052686918544616E-3</v>
      </c>
      <c r="AJ48">
        <f t="shared" si="23"/>
        <v>0.95095646126293021</v>
      </c>
      <c r="AK48">
        <f t="shared" si="24"/>
        <v>-10.402729933063602</v>
      </c>
      <c r="AM48">
        <f t="shared" si="1"/>
        <v>-20.139675815862397</v>
      </c>
      <c r="AN48" s="1">
        <f t="shared" si="25"/>
        <v>-19.761025140000001</v>
      </c>
      <c r="AO48" s="1">
        <f t="shared" si="26"/>
        <v>0.1433763343310491</v>
      </c>
      <c r="AQ48">
        <f t="shared" si="27"/>
        <v>0.7950478779642024</v>
      </c>
      <c r="AR48" s="1">
        <v>0.78010000000000002</v>
      </c>
      <c r="AT48">
        <f t="shared" si="28"/>
        <v>0.7950478779642024</v>
      </c>
      <c r="AU48">
        <f t="shared" si="29"/>
        <v>0.78010000000000002</v>
      </c>
    </row>
    <row r="49" spans="1:47" x14ac:dyDescent="0.35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2481.3001614707309</v>
      </c>
      <c r="AA49">
        <f t="shared" si="0"/>
        <v>3.8451900421144949E-2</v>
      </c>
      <c r="AB49">
        <f t="shared" si="19"/>
        <v>1.4785486459976472E-3</v>
      </c>
      <c r="AC49">
        <f t="shared" si="20"/>
        <v>3.6687229940562927</v>
      </c>
      <c r="AH49">
        <f t="shared" si="21"/>
        <v>-3029.3884019296547</v>
      </c>
      <c r="AI49">
        <f t="shared" si="22"/>
        <v>1.4785486459976472E-3</v>
      </c>
      <c r="AJ49">
        <f t="shared" si="23"/>
        <v>0.96154809957885501</v>
      </c>
      <c r="AK49">
        <f t="shared" si="24"/>
        <v>-4.3068682849921318</v>
      </c>
      <c r="AM49">
        <f t="shared" si="1"/>
        <v>-14.180403386452678</v>
      </c>
      <c r="AN49" s="1">
        <f t="shared" si="25"/>
        <v>-15.356084328000001</v>
      </c>
      <c r="AO49" s="1">
        <f t="shared" si="26"/>
        <v>1.3822256763176011</v>
      </c>
      <c r="AQ49">
        <f t="shared" si="27"/>
        <v>0.72194441829902301</v>
      </c>
      <c r="AR49" s="1">
        <v>0.78180000000000005</v>
      </c>
      <c r="AT49">
        <f t="shared" si="28"/>
        <v>0.72194441829902301</v>
      </c>
      <c r="AU49">
        <f t="shared" si="29"/>
        <v>0.78180000000000005</v>
      </c>
    </row>
    <row r="50" spans="1:47" x14ac:dyDescent="0.35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2496.6736018166171</v>
      </c>
      <c r="AA50">
        <f t="shared" si="0"/>
        <v>3.2553918078955538E-2</v>
      </c>
      <c r="AB50">
        <f t="shared" si="19"/>
        <v>1.0597575822913481E-3</v>
      </c>
      <c r="AC50">
        <f t="shared" si="20"/>
        <v>2.6458687800318099</v>
      </c>
      <c r="AH50">
        <f t="shared" si="21"/>
        <v>-2183.7300694218684</v>
      </c>
      <c r="AI50">
        <f t="shared" si="22"/>
        <v>1.0597575822913481E-3</v>
      </c>
      <c r="AJ50">
        <f t="shared" si="23"/>
        <v>0.96744608192104442</v>
      </c>
      <c r="AK50">
        <f t="shared" si="24"/>
        <v>-2.2388874239989009</v>
      </c>
      <c r="AM50">
        <f t="shared" si="1"/>
        <v>-11.20811814162105</v>
      </c>
      <c r="AN50" s="1">
        <f t="shared" si="25"/>
        <v>-12.967696188</v>
      </c>
      <c r="AO50" s="1">
        <f t="shared" si="26"/>
        <v>3.0961149012987619</v>
      </c>
      <c r="AQ50">
        <f t="shared" si="27"/>
        <v>0.67813814932320315</v>
      </c>
      <c r="AR50" s="1">
        <v>0.78459999999999996</v>
      </c>
      <c r="AT50">
        <f t="shared" si="28"/>
        <v>0.67813814932320315</v>
      </c>
      <c r="AU50">
        <f t="shared" si="29"/>
        <v>0.78459999999999996</v>
      </c>
    </row>
    <row r="51" spans="1:47" x14ac:dyDescent="0.35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-454.6282444140993</v>
      </c>
      <c r="AA51">
        <f t="shared" si="0"/>
        <v>0.22079168345727473</v>
      </c>
      <c r="AB51">
        <f t="shared" si="19"/>
        <v>4.8748967483897405E-2</v>
      </c>
      <c r="AC51">
        <f t="shared" si="20"/>
        <v>-22.16265750420429</v>
      </c>
      <c r="AH51">
        <f t="shared" si="21"/>
        <v>-29173.440371899585</v>
      </c>
      <c r="AI51">
        <f t="shared" si="22"/>
        <v>4.8748967483897405E-2</v>
      </c>
      <c r="AJ51">
        <f t="shared" si="23"/>
        <v>0.77920831654272527</v>
      </c>
      <c r="AK51">
        <f t="shared" si="24"/>
        <v>-1108.170662447942</v>
      </c>
      <c r="AM51">
        <f t="shared" si="1"/>
        <v>-125.43551758961485</v>
      </c>
      <c r="AN51" s="1">
        <f t="shared" si="25"/>
        <v>-130.68710910000001</v>
      </c>
      <c r="AO51" s="1">
        <f t="shared" si="26"/>
        <v>27.579213391949573</v>
      </c>
      <c r="AQ51">
        <f t="shared" si="27"/>
        <v>0.90126678773284108</v>
      </c>
      <c r="AR51" s="1">
        <v>0.93899999999999995</v>
      </c>
      <c r="AT51">
        <f t="shared" si="28"/>
        <v>0.90126678773284108</v>
      </c>
      <c r="AU51">
        <f t="shared" si="29"/>
        <v>0.93899999999999995</v>
      </c>
    </row>
    <row r="52" spans="1:47" x14ac:dyDescent="0.35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-274.68310823736283</v>
      </c>
      <c r="AA52">
        <f t="shared" si="0"/>
        <v>0.21452712909206176</v>
      </c>
      <c r="AB52">
        <f t="shared" si="19"/>
        <v>4.6021889116482133E-2</v>
      </c>
      <c r="AC52">
        <f t="shared" si="20"/>
        <v>-12.641435549470572</v>
      </c>
      <c r="AH52">
        <f t="shared" si="21"/>
        <v>-28275.222593169543</v>
      </c>
      <c r="AI52">
        <f t="shared" si="22"/>
        <v>4.6021889116482133E-2</v>
      </c>
      <c r="AJ52">
        <f t="shared" si="23"/>
        <v>0.78547287090793827</v>
      </c>
      <c r="AK52">
        <f t="shared" si="24"/>
        <v>-1022.1194768148217</v>
      </c>
      <c r="AM52">
        <f t="shared" si="1"/>
        <v>-116.23085987041793</v>
      </c>
      <c r="AN52" s="1">
        <f t="shared" si="25"/>
        <v>-124.55781074999999</v>
      </c>
      <c r="AO52" s="1">
        <f t="shared" si="26"/>
        <v>69.338110950972393</v>
      </c>
      <c r="AQ52">
        <f t="shared" si="27"/>
        <v>0.86642782768789994</v>
      </c>
      <c r="AR52" s="1">
        <v>0.92849999999999999</v>
      </c>
      <c r="AT52">
        <f t="shared" si="28"/>
        <v>0.86642782768789994</v>
      </c>
      <c r="AU52">
        <f t="shared" si="29"/>
        <v>0.92849999999999999</v>
      </c>
    </row>
    <row r="53" spans="1:47" x14ac:dyDescent="0.35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708.31336297416374</v>
      </c>
      <c r="AA53">
        <f t="shared" si="0"/>
        <v>0.17599796319616853</v>
      </c>
      <c r="AB53">
        <f t="shared" si="19"/>
        <v>3.0975283049199893E-2</v>
      </c>
      <c r="AC53">
        <f t="shared" si="20"/>
        <v>21.940206905655387</v>
      </c>
      <c r="AH53">
        <f t="shared" si="21"/>
        <v>-22750.874045808203</v>
      </c>
      <c r="AI53">
        <f t="shared" si="22"/>
        <v>3.0975283049199893E-2</v>
      </c>
      <c r="AJ53">
        <f t="shared" si="23"/>
        <v>0.82400203680383144</v>
      </c>
      <c r="AK53">
        <f t="shared" si="24"/>
        <v>-580.68640023066791</v>
      </c>
      <c r="AM53">
        <f t="shared" si="1"/>
        <v>-84.119551987282193</v>
      </c>
      <c r="AN53" s="1">
        <f t="shared" si="25"/>
        <v>-91.156403267999991</v>
      </c>
      <c r="AO53" s="1">
        <f t="shared" si="26"/>
        <v>49.517275946939712</v>
      </c>
      <c r="AQ53">
        <f t="shared" si="27"/>
        <v>0.80182495251442087</v>
      </c>
      <c r="AR53" s="1">
        <v>0.86890000000000001</v>
      </c>
      <c r="AT53">
        <f t="shared" si="28"/>
        <v>0.80182495251442087</v>
      </c>
      <c r="AU53">
        <f t="shared" si="29"/>
        <v>0.86890000000000001</v>
      </c>
    </row>
    <row r="54" spans="1:47" x14ac:dyDescent="0.35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1311.0120724333465</v>
      </c>
      <c r="AA54">
        <f t="shared" si="0"/>
        <v>0.1468249287403737</v>
      </c>
      <c r="AB54">
        <f t="shared" si="19"/>
        <v>2.1557559699615814E-2</v>
      </c>
      <c r="AC54">
        <f t="shared" si="20"/>
        <v>28.262221018398918</v>
      </c>
      <c r="AH54">
        <f t="shared" si="21"/>
        <v>-18568.016546285471</v>
      </c>
      <c r="AI54">
        <f t="shared" si="22"/>
        <v>2.1557559699615814E-2</v>
      </c>
      <c r="AJ54">
        <f t="shared" si="23"/>
        <v>0.85317507125962633</v>
      </c>
      <c r="AK54">
        <f t="shared" si="24"/>
        <v>-341.50987751639622</v>
      </c>
      <c r="AM54">
        <f t="shared" si="1"/>
        <v>-72.228780680280977</v>
      </c>
      <c r="AN54" s="1">
        <f t="shared" si="25"/>
        <v>-70.428579624000008</v>
      </c>
      <c r="AO54" s="1">
        <f t="shared" si="26"/>
        <v>3.2407238430351155</v>
      </c>
      <c r="AQ54">
        <f t="shared" si="27"/>
        <v>0.85449714283748202</v>
      </c>
      <c r="AR54" s="1">
        <v>0.83320000000000005</v>
      </c>
      <c r="AT54">
        <f t="shared" si="28"/>
        <v>0.85449714283748202</v>
      </c>
      <c r="AU54">
        <f t="shared" si="29"/>
        <v>0.83320000000000005</v>
      </c>
    </row>
    <row r="55" spans="1:47" x14ac:dyDescent="0.35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1675.3026906395419</v>
      </c>
      <c r="AA55">
        <f t="shared" si="0"/>
        <v>0.1254399967348267</v>
      </c>
      <c r="AB55">
        <f t="shared" si="19"/>
        <v>1.5735192780833334E-2</v>
      </c>
      <c r="AC55">
        <f t="shared" si="20"/>
        <v>26.361210803461979</v>
      </c>
      <c r="AH55">
        <f t="shared" si="21"/>
        <v>-15501.824602772445</v>
      </c>
      <c r="AI55">
        <f t="shared" si="22"/>
        <v>1.5735192780833334E-2</v>
      </c>
      <c r="AJ55">
        <f t="shared" si="23"/>
        <v>0.87456000326517325</v>
      </c>
      <c r="AK55">
        <f t="shared" si="24"/>
        <v>-213.32634790595822</v>
      </c>
      <c r="AM55">
        <f t="shared" si="1"/>
        <v>-63.745248086034252</v>
      </c>
      <c r="AN55" s="1">
        <f t="shared" si="25"/>
        <v>-57.170629440000013</v>
      </c>
      <c r="AO55" s="1">
        <f t="shared" si="26"/>
        <v>43.225610340781088</v>
      </c>
      <c r="AQ55">
        <f t="shared" si="27"/>
        <v>0.90482244691929004</v>
      </c>
      <c r="AR55" s="1">
        <v>0.8115</v>
      </c>
    </row>
    <row r="56" spans="1:47" x14ac:dyDescent="0.35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1723.6308286752765</v>
      </c>
      <c r="AA56">
        <f t="shared" si="0"/>
        <v>0.12227612625882731</v>
      </c>
      <c r="AB56">
        <f t="shared" si="19"/>
        <v>1.4951451052864677E-2</v>
      </c>
      <c r="AC56">
        <f t="shared" si="20"/>
        <v>25.770781968146977</v>
      </c>
      <c r="AH56">
        <f t="shared" si="21"/>
        <v>-15048.185836873552</v>
      </c>
      <c r="AI56">
        <f t="shared" si="22"/>
        <v>1.4951451052864677E-2</v>
      </c>
      <c r="AJ56">
        <f t="shared" si="23"/>
        <v>0.87772387374117267</v>
      </c>
      <c r="AK56">
        <f t="shared" si="24"/>
        <v>-197.48103761123633</v>
      </c>
      <c r="AM56">
        <f t="shared" si="1"/>
        <v>-62.35731099154691</v>
      </c>
      <c r="AN56" s="1">
        <f t="shared" si="25"/>
        <v>-55.349872289999993</v>
      </c>
      <c r="AO56" s="1">
        <f t="shared" si="26"/>
        <v>49.104197155937541</v>
      </c>
      <c r="AQ56">
        <f t="shared" si="27"/>
        <v>0.91130885716922205</v>
      </c>
      <c r="AR56" s="1">
        <v>0.80889999999999995</v>
      </c>
    </row>
    <row r="57" spans="1:47" x14ac:dyDescent="0.35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2040.6481985877299</v>
      </c>
      <c r="AA57">
        <f t="shared" si="0"/>
        <v>9.8520898362313369E-2</v>
      </c>
      <c r="AB57">
        <f t="shared" si="19"/>
        <v>9.7063674141172809E-3</v>
      </c>
      <c r="AC57">
        <f t="shared" si="20"/>
        <v>19.80728117844907</v>
      </c>
      <c r="AH57">
        <f t="shared" si="21"/>
        <v>-11642.138608212103</v>
      </c>
      <c r="AI57">
        <f t="shared" si="22"/>
        <v>9.7063674141172809E-3</v>
      </c>
      <c r="AJ57">
        <f t="shared" si="23"/>
        <v>0.90147910163768663</v>
      </c>
      <c r="AK57">
        <f t="shared" si="24"/>
        <v>-101.8697300728537</v>
      </c>
      <c r="AM57">
        <f t="shared" si="1"/>
        <v>-50.442138657121191</v>
      </c>
      <c r="AN57" s="1">
        <f t="shared" si="25"/>
        <v>-42.492913848000001</v>
      </c>
      <c r="AO57" s="1">
        <f t="shared" si="26"/>
        <v>63.190175065947827</v>
      </c>
      <c r="AQ57">
        <f t="shared" si="27"/>
        <v>0.93968601691588871</v>
      </c>
      <c r="AR57" s="1">
        <v>0.79159999999999997</v>
      </c>
    </row>
    <row r="58" spans="1:47" x14ac:dyDescent="0.35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2070.2637985075708</v>
      </c>
      <c r="AA58">
        <f t="shared" si="0"/>
        <v>9.5935922891972739E-2</v>
      </c>
      <c r="AB58">
        <f t="shared" si="19"/>
        <v>9.2037013011345391E-3</v>
      </c>
      <c r="AC58">
        <f t="shared" si="20"/>
        <v>19.054089616015862</v>
      </c>
      <c r="AH58">
        <f t="shared" si="21"/>
        <v>-11271.50236025577</v>
      </c>
      <c r="AI58">
        <f t="shared" si="22"/>
        <v>9.2037013011345391E-3</v>
      </c>
      <c r="AJ58">
        <f t="shared" si="23"/>
        <v>0.90406407710802728</v>
      </c>
      <c r="AK58">
        <f t="shared" si="24"/>
        <v>-93.787192338471101</v>
      </c>
      <c r="AM58">
        <f t="shared" si="1"/>
        <v>-48.987142410615007</v>
      </c>
      <c r="AN58" s="1">
        <f t="shared" si="25"/>
        <v>-41.139799883999999</v>
      </c>
      <c r="AO58" s="1">
        <f t="shared" si="26"/>
        <v>61.580784730020426</v>
      </c>
      <c r="AQ58">
        <f t="shared" si="27"/>
        <v>0.93985754947087485</v>
      </c>
      <c r="AR58" s="1">
        <v>0.7893</v>
      </c>
    </row>
    <row r="59" spans="1:47" x14ac:dyDescent="0.35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2165.0937012144336</v>
      </c>
      <c r="AA59">
        <f t="shared" si="0"/>
        <v>8.7016697984912419E-2</v>
      </c>
      <c r="AB59">
        <f t="shared" si="19"/>
        <v>7.571905728197461E-3</v>
      </c>
      <c r="AC59">
        <f t="shared" si="20"/>
        <v>16.393885398309813</v>
      </c>
      <c r="AH59">
        <f t="shared" si="21"/>
        <v>-9992.6553877559163</v>
      </c>
      <c r="AI59">
        <f t="shared" si="22"/>
        <v>7.571905728197461E-3</v>
      </c>
      <c r="AJ59">
        <f t="shared" si="23"/>
        <v>0.91298330201508759</v>
      </c>
      <c r="AK59">
        <f t="shared" si="24"/>
        <v>-69.079461465767039</v>
      </c>
      <c r="AM59">
        <f t="shared" si="1"/>
        <v>-43.762333597187038</v>
      </c>
      <c r="AN59" s="1">
        <f t="shared" si="25"/>
        <v>-36.716392745999997</v>
      </c>
      <c r="AO59" s="1">
        <f t="shared" si="26"/>
        <v>49.64528247842636</v>
      </c>
      <c r="AQ59">
        <f t="shared" si="27"/>
        <v>0.93480856024487946</v>
      </c>
      <c r="AR59" s="1">
        <v>0.7843</v>
      </c>
    </row>
    <row r="60" spans="1:47" x14ac:dyDescent="0.35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1905.2003387536336</v>
      </c>
      <c r="AA60">
        <f t="shared" si="0"/>
        <v>0.10942324619133548</v>
      </c>
      <c r="AB60">
        <f t="shared" si="19"/>
        <v>1.1973446807049613E-2</v>
      </c>
      <c r="AC60">
        <f t="shared" si="20"/>
        <v>22.811814912839534</v>
      </c>
      <c r="AH60">
        <f t="shared" si="21"/>
        <v>-13205.327636358335</v>
      </c>
      <c r="AI60">
        <f t="shared" si="22"/>
        <v>1.1973446807049613E-2</v>
      </c>
      <c r="AJ60">
        <f t="shared" si="23"/>
        <v>0.89057675380866452</v>
      </c>
      <c r="AK60">
        <f t="shared" si="24"/>
        <v>-140.81201878207094</v>
      </c>
      <c r="AM60">
        <f t="shared" si="1"/>
        <v>-56.244675307551518</v>
      </c>
      <c r="AN60" s="1">
        <f t="shared" si="25"/>
        <v>-46.071083123999998</v>
      </c>
      <c r="AO60" s="1">
        <f t="shared" si="26"/>
        <v>103.50197791722059</v>
      </c>
      <c r="AQ60">
        <f t="shared" si="27"/>
        <v>0.93197689783458504</v>
      </c>
      <c r="AR60" s="1">
        <v>0.76339999999999997</v>
      </c>
    </row>
    <row r="61" spans="1:47" x14ac:dyDescent="0.35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1929.8238182001305</v>
      </c>
      <c r="AA61">
        <f t="shared" si="0"/>
        <v>0.10753931543086723</v>
      </c>
      <c r="AB61">
        <f t="shared" si="19"/>
        <v>1.1564704363339558E-2</v>
      </c>
      <c r="AC61">
        <f t="shared" si="20"/>
        <v>22.317841930815657</v>
      </c>
      <c r="AH61">
        <f t="shared" si="21"/>
        <v>-12935.207847416023</v>
      </c>
      <c r="AI61">
        <f t="shared" si="22"/>
        <v>1.1564704363339558E-2</v>
      </c>
      <c r="AJ61">
        <f t="shared" si="23"/>
        <v>0.89246068456913275</v>
      </c>
      <c r="AK61">
        <f t="shared" si="24"/>
        <v>-133.50484899237253</v>
      </c>
      <c r="AM61">
        <f t="shared" si="1"/>
        <v>-55.28212988460561</v>
      </c>
      <c r="AN61" s="1">
        <f t="shared" si="25"/>
        <v>-45.081686754000003</v>
      </c>
      <c r="AO61" s="1">
        <f t="shared" si="26"/>
        <v>104.04904006071911</v>
      </c>
      <c r="AQ61">
        <f t="shared" si="27"/>
        <v>0.93404664654363012</v>
      </c>
      <c r="AR61" s="1">
        <v>0.76170000000000004</v>
      </c>
    </row>
    <row r="62" spans="1:47" x14ac:dyDescent="0.35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-933.6534762197457</v>
      </c>
      <c r="AA62">
        <f t="shared" si="0"/>
        <v>0.23659766524987419</v>
      </c>
      <c r="AB62">
        <f t="shared" si="19"/>
        <v>5.5978455201691528E-2</v>
      </c>
      <c r="AC62">
        <f t="shared" si="20"/>
        <v>-52.264479292470604</v>
      </c>
      <c r="AH62">
        <f t="shared" si="21"/>
        <v>-31439.71711382287</v>
      </c>
      <c r="AI62">
        <f t="shared" si="22"/>
        <v>5.5978455201691528E-2</v>
      </c>
      <c r="AJ62">
        <f t="shared" si="23"/>
        <v>0.76340233475012576</v>
      </c>
      <c r="AK62">
        <f t="shared" si="24"/>
        <v>-1343.5474931100282</v>
      </c>
      <c r="AM62">
        <f t="shared" si="1"/>
        <v>-156.78162515394956</v>
      </c>
      <c r="AN62" s="1">
        <f t="shared" si="25"/>
        <v>-146.58049526400001</v>
      </c>
      <c r="AO62" s="1">
        <f t="shared" si="26"/>
        <v>104.06305103162224</v>
      </c>
      <c r="AQ62">
        <f t="shared" si="27"/>
        <v>1.0299121079434288</v>
      </c>
      <c r="AR62" s="1">
        <v>0.96289999999999998</v>
      </c>
      <c r="AT62">
        <f t="shared" si="28"/>
        <v>1.0299121079434288</v>
      </c>
      <c r="AU62">
        <f t="shared" si="29"/>
        <v>0.96289999999999998</v>
      </c>
    </row>
    <row r="63" spans="1:47" x14ac:dyDescent="0.35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-892.39153475511239</v>
      </c>
      <c r="AA63">
        <f t="shared" si="0"/>
        <v>0.23528129945919043</v>
      </c>
      <c r="AB63">
        <f t="shared" si="19"/>
        <v>5.5357289875205246E-2</v>
      </c>
      <c r="AC63">
        <f t="shared" si="20"/>
        <v>-49.40037687161805</v>
      </c>
      <c r="AH63">
        <f t="shared" si="21"/>
        <v>-31250.975331475198</v>
      </c>
      <c r="AI63">
        <f t="shared" si="22"/>
        <v>5.5357289875205246E-2</v>
      </c>
      <c r="AJ63">
        <f t="shared" si="23"/>
        <v>0.76471870054080959</v>
      </c>
      <c r="AK63">
        <f t="shared" si="24"/>
        <v>-1322.9398753065384</v>
      </c>
      <c r="AM63">
        <f t="shared" si="1"/>
        <v>-153.65472168501628</v>
      </c>
      <c r="AN63" s="1">
        <f t="shared" si="25"/>
        <v>-145.16646757200002</v>
      </c>
      <c r="AO63" s="1">
        <f t="shared" si="26"/>
        <v>72.050457887137583</v>
      </c>
      <c r="AQ63">
        <f t="shared" si="27"/>
        <v>1.016768735365275</v>
      </c>
      <c r="AR63" s="1">
        <v>0.96060000000000001</v>
      </c>
      <c r="AT63">
        <f t="shared" si="28"/>
        <v>1.016768735365275</v>
      </c>
      <c r="AU63">
        <f t="shared" si="29"/>
        <v>0.96060000000000001</v>
      </c>
    </row>
    <row r="64" spans="1:47" x14ac:dyDescent="0.35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-677.26655400544769</v>
      </c>
      <c r="AA64">
        <f t="shared" si="0"/>
        <v>0.22828523409347737</v>
      </c>
      <c r="AB64">
        <f t="shared" si="19"/>
        <v>5.2114148105113764E-2</v>
      </c>
      <c r="AC64">
        <f t="shared" si="20"/>
        <v>-35.295169502079929</v>
      </c>
      <c r="AH64">
        <f t="shared" si="21"/>
        <v>-30247.872807928445</v>
      </c>
      <c r="AI64">
        <f t="shared" si="22"/>
        <v>5.2114148105113764E-2</v>
      </c>
      <c r="AJ64">
        <f t="shared" si="23"/>
        <v>0.77171476590652266</v>
      </c>
      <c r="AK64">
        <f t="shared" si="24"/>
        <v>-1216.4864927304927</v>
      </c>
      <c r="AM64">
        <f t="shared" si="1"/>
        <v>-138.69351521002409</v>
      </c>
      <c r="AN64" s="1">
        <f t="shared" si="25"/>
        <v>-137.68419527999998</v>
      </c>
      <c r="AO64" s="1">
        <f t="shared" si="26"/>
        <v>1.0187267211438649</v>
      </c>
      <c r="AQ64">
        <f t="shared" si="27"/>
        <v>0.95454656030596541</v>
      </c>
      <c r="AR64" s="1">
        <v>0.9476</v>
      </c>
      <c r="AT64">
        <f t="shared" si="28"/>
        <v>0.95454656030596541</v>
      </c>
      <c r="AU64">
        <f t="shared" si="29"/>
        <v>0.9476</v>
      </c>
    </row>
    <row r="65" spans="1:47" x14ac:dyDescent="0.35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-199.71857197580903</v>
      </c>
      <c r="AA65">
        <f t="shared" si="0"/>
        <v>0.21185781866309969</v>
      </c>
      <c r="AB65">
        <f t="shared" si="19"/>
        <v>4.4883735328686829E-2</v>
      </c>
      <c r="AC65">
        <f t="shared" si="20"/>
        <v>-8.9641155247855036</v>
      </c>
      <c r="AH65">
        <f t="shared" si="21"/>
        <v>-27892.494318424699</v>
      </c>
      <c r="AI65">
        <f t="shared" si="22"/>
        <v>4.4883735328686829E-2</v>
      </c>
      <c r="AJ65">
        <f t="shared" si="23"/>
        <v>0.78814218133690028</v>
      </c>
      <c r="AK65">
        <f t="shared" si="24"/>
        <v>-986.69043368872599</v>
      </c>
      <c r="AM65">
        <f t="shared" si="1"/>
        <v>-112.76435899423018</v>
      </c>
      <c r="AN65" s="1">
        <f t="shared" si="25"/>
        <v>-121.33705878000001</v>
      </c>
      <c r="AO65" s="1">
        <f t="shared" si="26"/>
        <v>73.49118161693805</v>
      </c>
      <c r="AQ65">
        <f t="shared" si="27"/>
        <v>0.85407085813406047</v>
      </c>
      <c r="AR65" s="1">
        <v>0.91900000000000004</v>
      </c>
      <c r="AT65">
        <f t="shared" si="28"/>
        <v>0.85407085813406047</v>
      </c>
      <c r="AU65">
        <f t="shared" si="29"/>
        <v>0.91900000000000004</v>
      </c>
    </row>
    <row r="66" spans="1:47" x14ac:dyDescent="0.35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154.36308639348408</v>
      </c>
      <c r="AA66">
        <f t="shared" si="0"/>
        <v>0.19871965143868942</v>
      </c>
      <c r="AB66">
        <f t="shared" si="19"/>
        <v>3.9489499867914217E-2</v>
      </c>
      <c r="AC66">
        <f t="shared" si="20"/>
        <v>6.0957210797463208</v>
      </c>
      <c r="AH66">
        <f t="shared" si="21"/>
        <v>-26008.731373302198</v>
      </c>
      <c r="AI66">
        <f t="shared" si="22"/>
        <v>3.9489499867914217E-2</v>
      </c>
      <c r="AJ66">
        <f t="shared" si="23"/>
        <v>0.80128034856131058</v>
      </c>
      <c r="AK66">
        <f t="shared" si="24"/>
        <v>-822.97244519848459</v>
      </c>
      <c r="AM66">
        <f t="shared" si="1"/>
        <v>-98.990808973863864</v>
      </c>
      <c r="AN66" s="1">
        <f t="shared" si="25"/>
        <v>-109.37607227999999</v>
      </c>
      <c r="AO66" s="1">
        <f t="shared" si="26"/>
        <v>107.85369393777744</v>
      </c>
      <c r="AQ66">
        <f t="shared" si="27"/>
        <v>0.8126443519574551</v>
      </c>
      <c r="AR66" s="1">
        <v>0.89790000000000003</v>
      </c>
      <c r="AT66">
        <f t="shared" si="28"/>
        <v>0.8126443519574551</v>
      </c>
      <c r="AU66">
        <f t="shared" si="29"/>
        <v>0.89790000000000003</v>
      </c>
    </row>
    <row r="67" spans="1:47" x14ac:dyDescent="0.35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390.185159874698</v>
      </c>
      <c r="AA67">
        <f t="shared" si="0"/>
        <v>0.18941392168192145</v>
      </c>
      <c r="AB67">
        <f t="shared" si="19"/>
        <v>3.5877633726925075E-2</v>
      </c>
      <c r="AC67">
        <f t="shared" si="20"/>
        <v>13.998920251666117</v>
      </c>
      <c r="AH67">
        <f t="shared" si="21"/>
        <v>-24674.466966882286</v>
      </c>
      <c r="AI67">
        <f t="shared" si="22"/>
        <v>3.5877633726925075E-2</v>
      </c>
      <c r="AJ67">
        <f t="shared" si="23"/>
        <v>0.8105860783180785</v>
      </c>
      <c r="AK67">
        <f t="shared" si="24"/>
        <v>-717.58063804247104</v>
      </c>
      <c r="AM67">
        <f t="shared" si="1"/>
        <v>-91.84837563429619</v>
      </c>
      <c r="AN67" s="1">
        <f t="shared" si="25"/>
        <v>-101.45043568800001</v>
      </c>
      <c r="AO67" s="1">
        <f t="shared" si="26"/>
        <v>92.199557274934676</v>
      </c>
      <c r="AQ67">
        <f t="shared" si="27"/>
        <v>0.80024081387712853</v>
      </c>
      <c r="AR67" s="1">
        <v>0.88390000000000002</v>
      </c>
      <c r="AT67">
        <f t="shared" si="28"/>
        <v>0.80024081387712853</v>
      </c>
      <c r="AU67">
        <f t="shared" si="29"/>
        <v>0.88390000000000002</v>
      </c>
    </row>
    <row r="68" spans="1:47" x14ac:dyDescent="0.35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1249.0576494370848</v>
      </c>
      <c r="AA68">
        <f t="shared" si="0"/>
        <v>0.15011963794752545</v>
      </c>
      <c r="AB68">
        <f t="shared" si="19"/>
        <v>2.2535905697496122E-2</v>
      </c>
      <c r="AC68">
        <f t="shared" si="20"/>
        <v>28.148645398450313</v>
      </c>
      <c r="AH68">
        <f t="shared" si="21"/>
        <v>-19040.415094224107</v>
      </c>
      <c r="AI68">
        <f t="shared" si="22"/>
        <v>2.2535905697496122E-2</v>
      </c>
      <c r="AJ68">
        <f t="shared" si="23"/>
        <v>0.84988036205247453</v>
      </c>
      <c r="AK68">
        <f t="shared" si="24"/>
        <v>-364.67771334822532</v>
      </c>
      <c r="AM68">
        <f t="shared" si="1"/>
        <v>-73.459284287321225</v>
      </c>
      <c r="AN68" s="1">
        <f t="shared" si="25"/>
        <v>-72.305483976000005</v>
      </c>
      <c r="AO68" s="1">
        <f t="shared" si="26"/>
        <v>1.3312551584049439</v>
      </c>
      <c r="AQ68">
        <f t="shared" si="27"/>
        <v>0.84669881395682633</v>
      </c>
      <c r="AR68" s="1">
        <v>0.83340000000000003</v>
      </c>
      <c r="AT68">
        <f t="shared" si="28"/>
        <v>0.84669881395682633</v>
      </c>
      <c r="AU68">
        <f t="shared" si="29"/>
        <v>0.83340000000000003</v>
      </c>
    </row>
    <row r="69" spans="1:47" x14ac:dyDescent="0.35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1887.9246801219911</v>
      </c>
      <c r="AA69">
        <f t="shared" si="0"/>
        <v>0.11072231843444921</v>
      </c>
      <c r="AB69">
        <f t="shared" si="19"/>
        <v>1.2259431799499572E-2</v>
      </c>
      <c r="AC69">
        <f t="shared" si="20"/>
        <v>23.144883858547594</v>
      </c>
      <c r="AH69">
        <f t="shared" si="21"/>
        <v>-13391.589853364381</v>
      </c>
      <c r="AI69">
        <f t="shared" si="22"/>
        <v>1.2259431799499572E-2</v>
      </c>
      <c r="AJ69">
        <f t="shared" si="23"/>
        <v>0.88927768156555076</v>
      </c>
      <c r="AK69">
        <f t="shared" si="24"/>
        <v>-145.99563603144048</v>
      </c>
      <c r="AM69">
        <f t="shared" si="1"/>
        <v>-56.898415655008591</v>
      </c>
      <c r="AN69" s="1">
        <f t="shared" si="25"/>
        <v>-48.734849826000001</v>
      </c>
      <c r="AO69" s="1">
        <f t="shared" si="26"/>
        <v>66.643807044556709</v>
      </c>
      <c r="AQ69">
        <f t="shared" si="27"/>
        <v>0.93038857403611508</v>
      </c>
      <c r="AR69" s="1">
        <v>0.79690000000000005</v>
      </c>
      <c r="AT69">
        <f t="shared" si="28"/>
        <v>0.93038857403611508</v>
      </c>
      <c r="AU69">
        <f t="shared" si="29"/>
        <v>0.79690000000000005</v>
      </c>
    </row>
    <row r="70" spans="1:47" x14ac:dyDescent="0.35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2160.7693588609286</v>
      </c>
      <c r="AA70">
        <f t="shared" si="0"/>
        <v>8.7448114772821578E-2</v>
      </c>
      <c r="AB70">
        <f t="shared" si="19"/>
        <v>7.6471727773205758E-3</v>
      </c>
      <c r="AC70">
        <f t="shared" si="20"/>
        <v>16.523776619149729</v>
      </c>
      <c r="AH70">
        <f t="shared" si="21"/>
        <v>-10054.512338203091</v>
      </c>
      <c r="AI70">
        <f t="shared" si="22"/>
        <v>7.6471727773205758E-3</v>
      </c>
      <c r="AJ70">
        <f t="shared" si="23"/>
        <v>0.91255188522717845</v>
      </c>
      <c r="AK70">
        <f t="shared" si="24"/>
        <v>-70.164830532888146</v>
      </c>
      <c r="AM70">
        <f t="shared" si="1"/>
        <v>-44.021652347742361</v>
      </c>
      <c r="AN70" s="1">
        <f t="shared" si="25"/>
        <v>-36.821734487999997</v>
      </c>
      <c r="AO70" s="1">
        <f t="shared" si="26"/>
        <v>51.838817187037058</v>
      </c>
      <c r="AQ70">
        <f t="shared" si="27"/>
        <v>0.93526660572879994</v>
      </c>
      <c r="AR70" s="1">
        <v>0.7823</v>
      </c>
    </row>
    <row r="71" spans="1:47" x14ac:dyDescent="0.35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2297.2248605097689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11.983010658080856</v>
      </c>
      <c r="AH71">
        <f t="shared" si="21"/>
        <v>-7871.6566528128033</v>
      </c>
      <c r="AI71">
        <f t="shared" si="22"/>
        <v>5.2162985278775666E-3</v>
      </c>
      <c r="AJ71">
        <f t="shared" si="23"/>
        <v>0.92777605294725607</v>
      </c>
      <c r="AK71">
        <f t="shared" si="24"/>
        <v>-38.095329947299597</v>
      </c>
      <c r="AM71">
        <f t="shared" ref="AM71" si="32">(Q71-U71)+X71-AC71-AK71</f>
        <v>-34.585323469535204</v>
      </c>
      <c r="AN71" s="1">
        <f t="shared" si="25"/>
        <v>-29.667560688000005</v>
      </c>
      <c r="AO71" s="1">
        <f t="shared" si="26"/>
        <v>24.184390775452815</v>
      </c>
      <c r="AQ71">
        <f t="shared" si="27"/>
        <v>0.90451496037106094</v>
      </c>
      <c r="AR71" s="1">
        <v>0.77590000000000003</v>
      </c>
    </row>
    <row r="72" spans="1:47" x14ac:dyDescent="0.35">
      <c r="A72" s="1"/>
      <c r="B72" s="1"/>
    </row>
    <row r="73" spans="1:47" x14ac:dyDescent="0.35">
      <c r="A73" s="1"/>
      <c r="B73" s="1"/>
    </row>
    <row r="74" spans="1:47" x14ac:dyDescent="0.35">
      <c r="A74" s="1"/>
      <c r="B74" s="1"/>
    </row>
    <row r="75" spans="1:47" x14ac:dyDescent="0.35">
      <c r="A75" s="1"/>
      <c r="B75" s="1"/>
    </row>
    <row r="76" spans="1:47" x14ac:dyDescent="0.35">
      <c r="A76" s="1"/>
      <c r="B76" s="1"/>
    </row>
    <row r="77" spans="1:47" x14ac:dyDescent="0.35">
      <c r="A77" s="1"/>
      <c r="B77" s="1"/>
    </row>
    <row r="78" spans="1:47" x14ac:dyDescent="0.35">
      <c r="A78" s="1"/>
      <c r="B78" s="1"/>
    </row>
    <row r="79" spans="1:47" x14ac:dyDescent="0.35">
      <c r="A79" s="1"/>
      <c r="B79" s="1"/>
    </row>
    <row r="80" spans="1:47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5" x14ac:dyDescent="0.35"/>
  <cols>
    <col min="1" max="1" width="8.90625" style="1"/>
    <col min="2" max="2" width="14" style="1" customWidth="1"/>
  </cols>
  <sheetData>
    <row r="1" spans="1:2" x14ac:dyDescent="0.35">
      <c r="A1" s="1" t="s">
        <v>33</v>
      </c>
      <c r="B1" s="1" t="s">
        <v>32</v>
      </c>
    </row>
    <row r="2" spans="1:2" x14ac:dyDescent="0.35">
      <c r="A2" s="1">
        <v>2.0999315560741503E-2</v>
      </c>
      <c r="B2" s="1">
        <v>271.77023032931601</v>
      </c>
    </row>
    <row r="3" spans="1:2" x14ac:dyDescent="0.35">
      <c r="A3" s="1">
        <v>4.009100324751385E-2</v>
      </c>
      <c r="B3" s="1">
        <v>270.10528340824402</v>
      </c>
    </row>
    <row r="4" spans="1:2" x14ac:dyDescent="0.35">
      <c r="A4" s="1">
        <v>5.9187100732663596E-2</v>
      </c>
      <c r="B4" s="1">
        <v>268.44208538099599</v>
      </c>
    </row>
    <row r="5" spans="1:2" x14ac:dyDescent="0.35">
      <c r="A5" s="1">
        <v>7.6482269457726487E-2</v>
      </c>
      <c r="B5" s="1">
        <v>267.91479389286201</v>
      </c>
    </row>
    <row r="6" spans="1:2" x14ac:dyDescent="0.35">
      <c r="A6" s="1">
        <v>9.5183301773118539E-2</v>
      </c>
      <c r="B6" s="1">
        <v>263.97715944664998</v>
      </c>
    </row>
    <row r="7" spans="1:2" x14ac:dyDescent="0.35">
      <c r="A7" s="1">
        <v>0.12218269911280236</v>
      </c>
      <c r="B7" s="1">
        <v>260.064009513982</v>
      </c>
    </row>
    <row r="8" spans="1:2" x14ac:dyDescent="0.35">
      <c r="A8" s="1">
        <v>0.14093082479144514</v>
      </c>
      <c r="B8" s="1">
        <v>254.423826929467</v>
      </c>
    </row>
    <row r="9" spans="1:2" x14ac:dyDescent="0.35">
      <c r="A9" s="1">
        <v>0.15537083421440145</v>
      </c>
      <c r="B9" s="1">
        <v>252.75800556148201</v>
      </c>
    </row>
    <row r="10" spans="1:2" x14ac:dyDescent="0.35">
      <c r="A10" s="1">
        <v>0.15537925582263779</v>
      </c>
      <c r="B10" s="1">
        <v>255.604330261109</v>
      </c>
    </row>
    <row r="11" spans="1:2" x14ac:dyDescent="0.35">
      <c r="A11" s="1">
        <v>0.15449406904479593</v>
      </c>
      <c r="B11" s="1">
        <v>256.74023680022299</v>
      </c>
    </row>
    <row r="12" spans="1:2" x14ac:dyDescent="0.35">
      <c r="A12" s="1">
        <v>0.15480226823819804</v>
      </c>
      <c r="B12" s="1">
        <v>260.72596582661401</v>
      </c>
    </row>
    <row r="13" spans="1:2" x14ac:dyDescent="0.35">
      <c r="A13" s="1">
        <v>0.1533267267576309</v>
      </c>
      <c r="B13" s="1">
        <v>263.56791829167997</v>
      </c>
    </row>
    <row r="14" spans="1:2" x14ac:dyDescent="0.35">
      <c r="A14" s="1">
        <v>0.15274523568297013</v>
      </c>
      <c r="B14" s="1">
        <v>268.12028891725902</v>
      </c>
    </row>
    <row r="15" spans="1:2" x14ac:dyDescent="0.35">
      <c r="A15" s="1">
        <v>0.1518630082022864</v>
      </c>
      <c r="B15" s="1">
        <v>272.10252015600099</v>
      </c>
    </row>
    <row r="16" spans="1:2" x14ac:dyDescent="0.35">
      <c r="A16" s="1">
        <v>0.14889810295327691</v>
      </c>
      <c r="B16" s="1">
        <v>281.77127966561102</v>
      </c>
    </row>
    <row r="17" spans="1:2" x14ac:dyDescent="0.35">
      <c r="A17" s="1">
        <v>0.14711399763595187</v>
      </c>
      <c r="B17" s="1">
        <v>289.16647720316899</v>
      </c>
    </row>
    <row r="18" spans="1:2" x14ac:dyDescent="0.35">
      <c r="A18" s="1">
        <v>0.14532067215920066</v>
      </c>
      <c r="B18" s="1">
        <v>295.992409800801</v>
      </c>
    </row>
    <row r="19" spans="1:2" x14ac:dyDescent="0.35">
      <c r="A19" s="1">
        <v>0.14382565541793893</v>
      </c>
      <c r="B19" s="1">
        <v>303.38848178527002</v>
      </c>
    </row>
    <row r="20" spans="1:2" x14ac:dyDescent="0.35">
      <c r="A20" s="1">
        <v>0.14292474476345665</v>
      </c>
      <c r="B20" s="1">
        <v>307.37071302401199</v>
      </c>
    </row>
    <row r="21" spans="1:2" x14ac:dyDescent="0.35">
      <c r="A21" s="1">
        <v>0.14202888808345326</v>
      </c>
      <c r="B21" s="1">
        <v>313.63000402245501</v>
      </c>
    </row>
    <row r="22" spans="1:2" x14ac:dyDescent="0.35">
      <c r="A22" s="1">
        <v>0.14174260668796504</v>
      </c>
      <c r="B22" s="1">
        <v>319.89104391472398</v>
      </c>
    </row>
    <row r="23" spans="1:2" x14ac:dyDescent="0.35">
      <c r="A23" s="1">
        <v>0.14022456349807511</v>
      </c>
      <c r="B23" s="1">
        <v>323.87152625964001</v>
      </c>
    </row>
    <row r="24" spans="1:2" x14ac:dyDescent="0.35">
      <c r="A24" s="1">
        <v>0.13962143433393306</v>
      </c>
      <c r="B24" s="1">
        <v>327.28536700536898</v>
      </c>
    </row>
    <row r="25" spans="1:2" x14ac:dyDescent="0.35">
      <c r="A25" s="1">
        <v>0.13657721019261368</v>
      </c>
      <c r="B25" s="1">
        <v>339.23118627468102</v>
      </c>
    </row>
    <row r="26" spans="1:2" x14ac:dyDescent="0.35">
      <c r="A26" s="1">
        <v>0.13598833941624983</v>
      </c>
      <c r="B26" s="1">
        <v>348.90694135959001</v>
      </c>
    </row>
    <row r="27" spans="1:2" x14ac:dyDescent="0.35">
      <c r="A27" s="1">
        <v>0.13444100986675767</v>
      </c>
      <c r="B27" s="1">
        <v>350.04109900487902</v>
      </c>
    </row>
    <row r="28" spans="1:2" x14ac:dyDescent="0.35">
      <c r="A28" s="1">
        <v>0.13448876613221616</v>
      </c>
      <c r="B28" s="1">
        <v>365.41125238286702</v>
      </c>
    </row>
    <row r="29" spans="1:2" x14ac:dyDescent="0.35">
      <c r="A29" s="1">
        <v>0.13325484791941505</v>
      </c>
      <c r="B29" s="1">
        <v>368.82334423477101</v>
      </c>
    </row>
    <row r="30" spans="1:2" x14ac:dyDescent="0.35">
      <c r="A30" s="1">
        <v>0.13264367338351149</v>
      </c>
      <c r="B30" s="1">
        <v>372.806449920425</v>
      </c>
    </row>
    <row r="31" spans="1:2" x14ac:dyDescent="0.35">
      <c r="A31" s="1">
        <v>0.13265788276539192</v>
      </c>
      <c r="B31" s="1">
        <v>377.36056943982902</v>
      </c>
    </row>
    <row r="32" spans="1:2" x14ac:dyDescent="0.35">
      <c r="A32" s="1">
        <v>0.12808160798714385</v>
      </c>
      <c r="B32" s="1">
        <v>418.33452841078002</v>
      </c>
    </row>
    <row r="33" spans="1:2" x14ac:dyDescent="0.35">
      <c r="A33" s="1">
        <v>0.12695352908259044</v>
      </c>
      <c r="B33" s="1">
        <v>461.02590111754301</v>
      </c>
    </row>
    <row r="34" spans="1:2" x14ac:dyDescent="0.35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205"/>
  <sheetViews>
    <sheetView zoomScaleNormal="100" zoomScaleSheetLayoutView="90" workbookViewId="0">
      <selection activeCell="G58" sqref="G58:H205"/>
    </sheetView>
  </sheetViews>
  <sheetFormatPr defaultRowHeight="14.5" x14ac:dyDescent="0.35"/>
  <cols>
    <col min="1" max="1" width="12.1796875" customWidth="1"/>
    <col min="2" max="2" width="12.36328125" customWidth="1"/>
    <col min="4" max="4" width="12.36328125" customWidth="1"/>
    <col min="5" max="5" width="12.6328125" customWidth="1"/>
    <col min="7" max="7" width="10.6328125" customWidth="1"/>
    <col min="8" max="8" width="12.453125" customWidth="1"/>
  </cols>
  <sheetData>
    <row r="1" spans="1:8" x14ac:dyDescent="0.35">
      <c r="A1" t="s">
        <v>34</v>
      </c>
      <c r="D1" t="s">
        <v>35</v>
      </c>
    </row>
    <row r="2" spans="1:8" x14ac:dyDescent="0.35">
      <c r="A2" s="1" t="s">
        <v>33</v>
      </c>
      <c r="B2" s="1" t="s">
        <v>32</v>
      </c>
      <c r="D2" t="s">
        <v>36</v>
      </c>
      <c r="G2" t="s">
        <v>37</v>
      </c>
    </row>
    <row r="3" spans="1:8" x14ac:dyDescent="0.35">
      <c r="A3" s="1">
        <v>2.0999315560741503E-2</v>
      </c>
      <c r="B3" s="1">
        <v>271.77023032931601</v>
      </c>
      <c r="D3" t="s">
        <v>33</v>
      </c>
      <c r="E3" t="s">
        <v>1</v>
      </c>
      <c r="G3" t="s">
        <v>33</v>
      </c>
      <c r="H3" t="s">
        <v>1</v>
      </c>
    </row>
    <row r="4" spans="1:8" x14ac:dyDescent="0.35">
      <c r="A4" s="1">
        <v>4.009100324751385E-2</v>
      </c>
      <c r="B4" s="1">
        <v>270.10528340824402</v>
      </c>
      <c r="D4">
        <v>5.64138E-2</v>
      </c>
      <c r="E4">
        <v>255</v>
      </c>
      <c r="G4">
        <v>0.156919</v>
      </c>
      <c r="H4">
        <v>250</v>
      </c>
    </row>
    <row r="5" spans="1:8" x14ac:dyDescent="0.35">
      <c r="A5" s="1">
        <v>5.9187100732663596E-2</v>
      </c>
      <c r="B5" s="1">
        <v>268.44208538099599</v>
      </c>
      <c r="D5">
        <v>0.15495300000000001</v>
      </c>
      <c r="E5">
        <v>257</v>
      </c>
      <c r="G5">
        <v>0.15622800000000001</v>
      </c>
      <c r="H5">
        <v>253</v>
      </c>
    </row>
    <row r="6" spans="1:8" x14ac:dyDescent="0.35">
      <c r="A6" s="1">
        <v>7.6482269457726487E-2</v>
      </c>
      <c r="B6" s="1">
        <v>267.91479389286201</v>
      </c>
      <c r="D6">
        <v>0.14311399999999999</v>
      </c>
      <c r="E6">
        <v>258</v>
      </c>
      <c r="G6">
        <v>0.155999</v>
      </c>
      <c r="H6">
        <v>254</v>
      </c>
    </row>
    <row r="7" spans="1:8" x14ac:dyDescent="0.35">
      <c r="A7" s="1">
        <v>9.5183301773118539E-2</v>
      </c>
      <c r="B7" s="1">
        <v>263.97715944664998</v>
      </c>
      <c r="D7">
        <v>0.166076</v>
      </c>
      <c r="E7">
        <v>259</v>
      </c>
      <c r="G7">
        <v>0.15576999999999999</v>
      </c>
      <c r="H7">
        <v>255</v>
      </c>
    </row>
    <row r="8" spans="1:8" x14ac:dyDescent="0.35">
      <c r="A8" s="1">
        <v>0.12218269911280236</v>
      </c>
      <c r="B8" s="1">
        <v>260.064009513982</v>
      </c>
      <c r="D8">
        <v>0.11946</v>
      </c>
      <c r="E8">
        <v>260</v>
      </c>
      <c r="G8">
        <v>0.15554200000000001</v>
      </c>
      <c r="H8">
        <v>256</v>
      </c>
    </row>
    <row r="9" spans="1:8" x14ac:dyDescent="0.35">
      <c r="A9" s="1">
        <v>0.14093082479144514</v>
      </c>
      <c r="B9" s="1">
        <v>254.423826929467</v>
      </c>
      <c r="D9">
        <v>0.10764600000000001</v>
      </c>
      <c r="E9">
        <v>261</v>
      </c>
      <c r="G9">
        <v>0.15531400000000001</v>
      </c>
      <c r="H9">
        <v>257</v>
      </c>
    </row>
    <row r="10" spans="1:8" x14ac:dyDescent="0.35">
      <c r="A10" s="1">
        <v>0.15537083421440145</v>
      </c>
      <c r="B10" s="1">
        <v>252.75800556148201</v>
      </c>
      <c r="D10">
        <v>0.115548</v>
      </c>
      <c r="E10">
        <v>262</v>
      </c>
      <c r="G10">
        <v>0.155087</v>
      </c>
      <c r="H10">
        <v>258</v>
      </c>
    </row>
    <row r="11" spans="1:8" x14ac:dyDescent="0.35">
      <c r="A11" s="1">
        <v>0.15537925582263779</v>
      </c>
      <c r="B11" s="1">
        <v>255.604330261109</v>
      </c>
      <c r="D11">
        <v>8.4043499999999993E-2</v>
      </c>
      <c r="E11">
        <v>263</v>
      </c>
      <c r="G11">
        <v>0.154861</v>
      </c>
      <c r="H11">
        <v>259</v>
      </c>
    </row>
    <row r="12" spans="1:8" x14ac:dyDescent="0.35">
      <c r="A12" s="1">
        <v>0.15449406904479593</v>
      </c>
      <c r="B12" s="1">
        <v>256.74023680022299</v>
      </c>
      <c r="D12">
        <v>7.2256799999999996E-2</v>
      </c>
      <c r="E12">
        <v>264</v>
      </c>
      <c r="G12">
        <v>0.15463499999999999</v>
      </c>
      <c r="H12">
        <v>260</v>
      </c>
    </row>
    <row r="13" spans="1:8" x14ac:dyDescent="0.35">
      <c r="A13" s="1">
        <v>0.15480226823819804</v>
      </c>
      <c r="B13" s="1">
        <v>260.72596582661401</v>
      </c>
      <c r="D13">
        <v>5.3374199999999997E-2</v>
      </c>
      <c r="E13">
        <v>265</v>
      </c>
      <c r="G13">
        <v>0.15440999999999999</v>
      </c>
      <c r="H13">
        <v>261</v>
      </c>
    </row>
    <row r="14" spans="1:8" x14ac:dyDescent="0.35">
      <c r="A14" s="1">
        <v>0.1533267267576309</v>
      </c>
      <c r="B14" s="1">
        <v>263.56791829167997</v>
      </c>
      <c r="D14">
        <v>4.87451E-2</v>
      </c>
      <c r="E14">
        <v>266</v>
      </c>
      <c r="G14">
        <v>0.15418599999999999</v>
      </c>
      <c r="H14">
        <v>262</v>
      </c>
    </row>
    <row r="15" spans="1:8" x14ac:dyDescent="0.35">
      <c r="A15" s="1">
        <v>0.15274523568297013</v>
      </c>
      <c r="B15" s="1">
        <v>268.12028891725902</v>
      </c>
      <c r="D15">
        <v>1.0690099999999999E-2</v>
      </c>
      <c r="E15">
        <v>267</v>
      </c>
      <c r="G15">
        <v>0.15396199999999999</v>
      </c>
      <c r="H15">
        <v>263</v>
      </c>
    </row>
    <row r="16" spans="1:8" x14ac:dyDescent="0.35">
      <c r="A16" s="1">
        <v>0.1518630082022864</v>
      </c>
      <c r="B16" s="1">
        <v>272.10252015600099</v>
      </c>
      <c r="D16">
        <v>3.06419E-2</v>
      </c>
      <c r="E16">
        <v>268</v>
      </c>
      <c r="G16">
        <v>0.15373800000000001</v>
      </c>
      <c r="H16">
        <v>264</v>
      </c>
    </row>
    <row r="17" spans="1:8" x14ac:dyDescent="0.35">
      <c r="A17" s="1">
        <v>0.14889810295327691</v>
      </c>
      <c r="B17" s="1">
        <v>281.77127966561102</v>
      </c>
      <c r="D17">
        <v>9.6916399999999996E-3</v>
      </c>
      <c r="E17">
        <v>269</v>
      </c>
      <c r="G17">
        <v>0.15351600000000001</v>
      </c>
      <c r="H17">
        <v>265</v>
      </c>
    </row>
    <row r="18" spans="1:8" x14ac:dyDescent="0.35">
      <c r="A18" s="1">
        <v>0.14711399763595187</v>
      </c>
      <c r="B18" s="1">
        <v>289.16647720316899</v>
      </c>
      <c r="D18">
        <v>5.4646700000000002E-4</v>
      </c>
      <c r="E18">
        <v>270</v>
      </c>
      <c r="G18">
        <v>0.15329400000000001</v>
      </c>
      <c r="H18">
        <v>266</v>
      </c>
    </row>
    <row r="19" spans="1:8" x14ac:dyDescent="0.35">
      <c r="A19" s="1">
        <v>0.14532067215920066</v>
      </c>
      <c r="B19" s="1">
        <v>295.992409800801</v>
      </c>
      <c r="G19">
        <v>0.15285099999999999</v>
      </c>
      <c r="H19">
        <v>268</v>
      </c>
    </row>
    <row r="20" spans="1:8" x14ac:dyDescent="0.35">
      <c r="A20" s="1">
        <v>0.14382565541793893</v>
      </c>
      <c r="B20" s="1">
        <v>303.38848178527002</v>
      </c>
      <c r="G20">
        <v>0.15263099999999999</v>
      </c>
      <c r="H20">
        <v>269</v>
      </c>
    </row>
    <row r="21" spans="1:8" x14ac:dyDescent="0.35">
      <c r="A21" s="1">
        <v>0.14292474476345665</v>
      </c>
      <c r="B21" s="1">
        <v>307.37071302401199</v>
      </c>
      <c r="G21">
        <v>0.15241199999999999</v>
      </c>
      <c r="H21">
        <v>270</v>
      </c>
    </row>
    <row r="22" spans="1:8" x14ac:dyDescent="0.35">
      <c r="A22" s="1">
        <v>0.14202888808345326</v>
      </c>
      <c r="B22" s="1">
        <v>313.63000402245501</v>
      </c>
      <c r="G22">
        <v>0.15219299999999999</v>
      </c>
      <c r="H22">
        <v>271</v>
      </c>
    </row>
    <row r="23" spans="1:8" x14ac:dyDescent="0.35">
      <c r="A23" s="1">
        <v>0.14174260668796504</v>
      </c>
      <c r="B23" s="1">
        <v>319.89104391472398</v>
      </c>
      <c r="G23">
        <v>0.151975</v>
      </c>
      <c r="H23">
        <v>272</v>
      </c>
    </row>
    <row r="24" spans="1:8" x14ac:dyDescent="0.35">
      <c r="A24" s="1">
        <v>0.14022456349807511</v>
      </c>
      <c r="B24" s="1">
        <v>323.87152625964001</v>
      </c>
      <c r="G24">
        <v>0.15132399999999999</v>
      </c>
      <c r="H24">
        <v>275</v>
      </c>
    </row>
    <row r="25" spans="1:8" x14ac:dyDescent="0.35">
      <c r="A25" s="1">
        <v>0.13962143433393306</v>
      </c>
      <c r="B25" s="1">
        <v>327.28536700536898</v>
      </c>
      <c r="G25">
        <v>0.150894</v>
      </c>
      <c r="H25">
        <v>277</v>
      </c>
    </row>
    <row r="26" spans="1:8" x14ac:dyDescent="0.35">
      <c r="A26" s="1">
        <v>0.13657721019261368</v>
      </c>
      <c r="B26" s="1">
        <v>339.23118627468102</v>
      </c>
      <c r="G26">
        <v>0.15068000000000001</v>
      </c>
      <c r="H26">
        <v>278</v>
      </c>
    </row>
    <row r="27" spans="1:8" x14ac:dyDescent="0.35">
      <c r="A27" s="1">
        <v>0.13598833941624983</v>
      </c>
      <c r="B27" s="1">
        <v>348.90694135959001</v>
      </c>
      <c r="G27">
        <v>0.15046699999999999</v>
      </c>
      <c r="H27">
        <v>279</v>
      </c>
    </row>
    <row r="28" spans="1:8" x14ac:dyDescent="0.35">
      <c r="A28" s="1">
        <v>0.13444100986675767</v>
      </c>
      <c r="B28" s="1">
        <v>350.04109900487902</v>
      </c>
      <c r="G28">
        <v>0.15004200000000001</v>
      </c>
      <c r="H28">
        <v>281</v>
      </c>
    </row>
    <row r="29" spans="1:8" x14ac:dyDescent="0.35">
      <c r="A29" s="1">
        <v>0.13448876613221616</v>
      </c>
      <c r="B29" s="1">
        <v>365.41125238286702</v>
      </c>
      <c r="G29">
        <v>0.14983099999999999</v>
      </c>
      <c r="H29">
        <v>282</v>
      </c>
    </row>
    <row r="30" spans="1:8" x14ac:dyDescent="0.35">
      <c r="A30" s="1">
        <v>0.13325484791941505</v>
      </c>
      <c r="B30" s="1">
        <v>368.82334423477101</v>
      </c>
      <c r="G30">
        <v>0.14962</v>
      </c>
      <c r="H30">
        <v>283</v>
      </c>
    </row>
    <row r="31" spans="1:8" x14ac:dyDescent="0.35">
      <c r="A31" s="1">
        <v>0.13264367338351149</v>
      </c>
      <c r="B31" s="1">
        <v>372.806449920425</v>
      </c>
      <c r="G31">
        <v>0.14941099999999999</v>
      </c>
      <c r="H31">
        <v>284</v>
      </c>
    </row>
    <row r="32" spans="1:8" x14ac:dyDescent="0.35">
      <c r="A32" s="1">
        <v>0.13265788276539192</v>
      </c>
      <c r="B32" s="1">
        <v>377.36056943982902</v>
      </c>
      <c r="G32">
        <v>0.149201</v>
      </c>
      <c r="H32">
        <v>285</v>
      </c>
    </row>
    <row r="33" spans="1:8" x14ac:dyDescent="0.35">
      <c r="A33" s="1">
        <v>0.12808160798714385</v>
      </c>
      <c r="B33" s="1">
        <v>418.33452841078002</v>
      </c>
      <c r="G33">
        <v>0.14899299999999999</v>
      </c>
      <c r="H33">
        <v>286</v>
      </c>
    </row>
    <row r="34" spans="1:8" x14ac:dyDescent="0.35">
      <c r="A34" s="1">
        <v>0.12695352908259044</v>
      </c>
      <c r="B34" s="1">
        <v>461.02590111754301</v>
      </c>
      <c r="G34">
        <v>0.148786</v>
      </c>
      <c r="H34">
        <v>287</v>
      </c>
    </row>
    <row r="35" spans="1:8" x14ac:dyDescent="0.35">
      <c r="A35" s="1">
        <v>0.1279870644577214</v>
      </c>
      <c r="B35" s="1">
        <v>488.35324157470399</v>
      </c>
      <c r="G35">
        <v>0.14857899999999999</v>
      </c>
      <c r="H35">
        <v>288</v>
      </c>
    </row>
    <row r="36" spans="1:8" x14ac:dyDescent="0.35">
      <c r="G36">
        <v>0.14816699999999999</v>
      </c>
      <c r="H36">
        <v>290</v>
      </c>
    </row>
    <row r="37" spans="1:8" x14ac:dyDescent="0.35">
      <c r="G37">
        <v>0.147759</v>
      </c>
      <c r="H37">
        <v>292</v>
      </c>
    </row>
    <row r="38" spans="1:8" x14ac:dyDescent="0.35">
      <c r="G38">
        <v>0.14755599999999999</v>
      </c>
      <c r="H38">
        <v>293</v>
      </c>
    </row>
    <row r="39" spans="1:8" x14ac:dyDescent="0.35">
      <c r="G39">
        <v>0.14735400000000001</v>
      </c>
      <c r="H39">
        <v>294</v>
      </c>
    </row>
    <row r="40" spans="1:8" x14ac:dyDescent="0.35">
      <c r="G40">
        <v>0.14715300000000001</v>
      </c>
      <c r="H40">
        <v>295</v>
      </c>
    </row>
    <row r="41" spans="1:8" x14ac:dyDescent="0.35">
      <c r="G41">
        <v>0.146952</v>
      </c>
      <c r="H41">
        <v>296</v>
      </c>
    </row>
    <row r="42" spans="1:8" x14ac:dyDescent="0.35">
      <c r="G42">
        <v>0.14675199999999999</v>
      </c>
      <c r="H42">
        <v>297</v>
      </c>
    </row>
    <row r="43" spans="1:8" x14ac:dyDescent="0.35">
      <c r="G43">
        <v>0.14655299999999999</v>
      </c>
      <c r="H43">
        <v>298</v>
      </c>
    </row>
    <row r="44" spans="1:8" x14ac:dyDescent="0.35">
      <c r="G44">
        <v>0.14635500000000001</v>
      </c>
      <c r="H44">
        <v>299</v>
      </c>
    </row>
    <row r="45" spans="1:8" x14ac:dyDescent="0.35">
      <c r="G45">
        <v>0.14615700000000001</v>
      </c>
      <c r="H45">
        <v>300</v>
      </c>
    </row>
    <row r="46" spans="1:8" x14ac:dyDescent="0.35">
      <c r="G46">
        <v>0.14537600000000001</v>
      </c>
      <c r="H46">
        <v>304</v>
      </c>
    </row>
    <row r="47" spans="1:8" x14ac:dyDescent="0.35">
      <c r="G47">
        <v>0.14499000000000001</v>
      </c>
      <c r="H47">
        <v>306</v>
      </c>
    </row>
    <row r="48" spans="1:8" x14ac:dyDescent="0.35">
      <c r="G48">
        <v>0.14479900000000001</v>
      </c>
      <c r="H48">
        <v>307</v>
      </c>
    </row>
    <row r="49" spans="7:8" x14ac:dyDescent="0.35">
      <c r="G49">
        <v>0.14441799999999999</v>
      </c>
      <c r="H49">
        <v>309</v>
      </c>
    </row>
    <row r="50" spans="7:8" x14ac:dyDescent="0.35">
      <c r="G50">
        <v>0.144229</v>
      </c>
      <c r="H50">
        <v>310</v>
      </c>
    </row>
    <row r="51" spans="7:8" x14ac:dyDescent="0.35">
      <c r="G51">
        <v>0.144041</v>
      </c>
      <c r="H51">
        <v>311</v>
      </c>
    </row>
    <row r="52" spans="7:8" x14ac:dyDescent="0.35">
      <c r="G52">
        <v>0.14385400000000001</v>
      </c>
      <c r="H52">
        <v>312</v>
      </c>
    </row>
    <row r="53" spans="7:8" x14ac:dyDescent="0.35">
      <c r="G53">
        <v>0.14366799999999999</v>
      </c>
      <c r="H53">
        <v>313</v>
      </c>
    </row>
    <row r="54" spans="7:8" x14ac:dyDescent="0.35">
      <c r="G54">
        <v>0.143482</v>
      </c>
      <c r="H54">
        <v>314</v>
      </c>
    </row>
    <row r="55" spans="7:8" x14ac:dyDescent="0.35">
      <c r="G55">
        <v>0.14329800000000001</v>
      </c>
      <c r="H55">
        <v>315</v>
      </c>
    </row>
    <row r="56" spans="7:8" x14ac:dyDescent="0.35">
      <c r="G56">
        <v>0.14311399999999999</v>
      </c>
      <c r="H56">
        <v>316</v>
      </c>
    </row>
    <row r="57" spans="7:8" x14ac:dyDescent="0.35">
      <c r="G57">
        <v>0.142932</v>
      </c>
      <c r="H57">
        <v>317</v>
      </c>
    </row>
    <row r="58" spans="7:8" x14ac:dyDescent="0.35">
      <c r="G58">
        <v>0.142569</v>
      </c>
      <c r="H58">
        <v>319</v>
      </c>
    </row>
    <row r="59" spans="7:8" x14ac:dyDescent="0.35">
      <c r="G59">
        <v>0.14238899999999999</v>
      </c>
      <c r="H59">
        <v>320</v>
      </c>
    </row>
    <row r="60" spans="7:8" x14ac:dyDescent="0.35">
      <c r="G60">
        <v>0.14221</v>
      </c>
      <c r="H60">
        <v>321</v>
      </c>
    </row>
    <row r="61" spans="7:8" x14ac:dyDescent="0.35">
      <c r="G61">
        <v>0.14203199999999999</v>
      </c>
      <c r="H61">
        <v>322</v>
      </c>
    </row>
    <row r="62" spans="7:8" x14ac:dyDescent="0.35">
      <c r="G62">
        <v>0.14185500000000001</v>
      </c>
      <c r="H62">
        <v>323</v>
      </c>
    </row>
    <row r="63" spans="7:8" x14ac:dyDescent="0.35">
      <c r="G63">
        <v>0.141678</v>
      </c>
      <c r="H63">
        <v>324</v>
      </c>
    </row>
    <row r="64" spans="7:8" x14ac:dyDescent="0.35">
      <c r="G64">
        <v>0.14150299999999999</v>
      </c>
      <c r="H64">
        <v>325</v>
      </c>
    </row>
    <row r="65" spans="7:8" x14ac:dyDescent="0.35">
      <c r="G65">
        <v>0.14132900000000001</v>
      </c>
      <c r="H65">
        <v>326</v>
      </c>
    </row>
    <row r="66" spans="7:8" x14ac:dyDescent="0.35">
      <c r="G66">
        <v>0.141155</v>
      </c>
      <c r="H66">
        <v>327</v>
      </c>
    </row>
    <row r="67" spans="7:8" x14ac:dyDescent="0.35">
      <c r="G67">
        <v>0.140983</v>
      </c>
      <c r="H67">
        <v>328</v>
      </c>
    </row>
    <row r="68" spans="7:8" x14ac:dyDescent="0.35">
      <c r="G68">
        <v>0.14064099999999999</v>
      </c>
      <c r="H68">
        <v>330</v>
      </c>
    </row>
    <row r="69" spans="7:8" x14ac:dyDescent="0.35">
      <c r="G69">
        <v>0.14030300000000001</v>
      </c>
      <c r="H69">
        <v>332</v>
      </c>
    </row>
    <row r="70" spans="7:8" x14ac:dyDescent="0.35">
      <c r="G70">
        <v>0.14013600000000001</v>
      </c>
      <c r="H70">
        <v>333</v>
      </c>
    </row>
    <row r="71" spans="7:8" x14ac:dyDescent="0.35">
      <c r="G71">
        <v>0.13963900000000001</v>
      </c>
      <c r="H71">
        <v>336</v>
      </c>
    </row>
    <row r="72" spans="7:8" x14ac:dyDescent="0.35">
      <c r="G72">
        <v>0.13947599999999999</v>
      </c>
      <c r="H72">
        <v>337</v>
      </c>
    </row>
    <row r="73" spans="7:8" x14ac:dyDescent="0.35">
      <c r="G73">
        <v>0.13931299999999999</v>
      </c>
      <c r="H73">
        <v>338</v>
      </c>
    </row>
    <row r="74" spans="7:8" x14ac:dyDescent="0.35">
      <c r="G74">
        <v>0.139152</v>
      </c>
      <c r="H74">
        <v>339</v>
      </c>
    </row>
    <row r="75" spans="7:8" x14ac:dyDescent="0.35">
      <c r="G75">
        <v>0.13883200000000001</v>
      </c>
      <c r="H75">
        <v>341</v>
      </c>
    </row>
    <row r="76" spans="7:8" x14ac:dyDescent="0.35">
      <c r="G76">
        <v>0.138517</v>
      </c>
      <c r="H76">
        <v>343</v>
      </c>
    </row>
    <row r="77" spans="7:8" x14ac:dyDescent="0.35">
      <c r="G77">
        <v>0.13836000000000001</v>
      </c>
      <c r="H77">
        <v>344</v>
      </c>
    </row>
    <row r="78" spans="7:8" x14ac:dyDescent="0.35">
      <c r="G78">
        <v>0.13820499999999999</v>
      </c>
      <c r="H78">
        <v>345</v>
      </c>
    </row>
    <row r="79" spans="7:8" x14ac:dyDescent="0.35">
      <c r="G79">
        <v>0.13805100000000001</v>
      </c>
      <c r="H79">
        <v>346</v>
      </c>
    </row>
    <row r="80" spans="7:8" x14ac:dyDescent="0.35">
      <c r="G80">
        <v>0.13789799999999999</v>
      </c>
      <c r="H80">
        <v>347</v>
      </c>
    </row>
    <row r="81" spans="7:8" x14ac:dyDescent="0.35">
      <c r="G81">
        <v>0.137297</v>
      </c>
      <c r="H81">
        <v>351</v>
      </c>
    </row>
    <row r="82" spans="7:8" x14ac:dyDescent="0.35">
      <c r="G82">
        <v>0.13714899999999999</v>
      </c>
      <c r="H82">
        <v>352</v>
      </c>
    </row>
    <row r="83" spans="7:8" x14ac:dyDescent="0.35">
      <c r="G83">
        <v>0.13700300000000001</v>
      </c>
      <c r="H83">
        <v>353</v>
      </c>
    </row>
    <row r="84" spans="7:8" x14ac:dyDescent="0.35">
      <c r="G84">
        <v>0.13685700000000001</v>
      </c>
      <c r="H84">
        <v>354</v>
      </c>
    </row>
    <row r="85" spans="7:8" x14ac:dyDescent="0.35">
      <c r="G85">
        <v>0.136713</v>
      </c>
      <c r="H85">
        <v>355</v>
      </c>
    </row>
    <row r="86" spans="7:8" x14ac:dyDescent="0.35">
      <c r="G86">
        <v>0.13657</v>
      </c>
      <c r="H86">
        <v>356</v>
      </c>
    </row>
    <row r="87" spans="7:8" x14ac:dyDescent="0.35">
      <c r="G87">
        <v>0.13642799999999999</v>
      </c>
      <c r="H87">
        <v>357</v>
      </c>
    </row>
    <row r="88" spans="7:8" x14ac:dyDescent="0.35">
      <c r="G88">
        <v>0.13628699999999999</v>
      </c>
      <c r="H88">
        <v>358</v>
      </c>
    </row>
    <row r="89" spans="7:8" x14ac:dyDescent="0.35">
      <c r="G89">
        <v>0.13600899999999999</v>
      </c>
      <c r="H89">
        <v>360</v>
      </c>
    </row>
    <row r="90" spans="7:8" x14ac:dyDescent="0.35">
      <c r="G90">
        <v>0.13587099999999999</v>
      </c>
      <c r="H90">
        <v>361</v>
      </c>
    </row>
    <row r="91" spans="7:8" x14ac:dyDescent="0.35">
      <c r="G91">
        <v>0.13573499999999999</v>
      </c>
      <c r="H91">
        <v>362</v>
      </c>
    </row>
    <row r="92" spans="7:8" x14ac:dyDescent="0.35">
      <c r="G92">
        <v>0.135599</v>
      </c>
      <c r="H92">
        <v>363</v>
      </c>
    </row>
    <row r="93" spans="7:8" x14ac:dyDescent="0.35">
      <c r="G93">
        <v>0.135465</v>
      </c>
      <c r="H93">
        <v>364</v>
      </c>
    </row>
    <row r="94" spans="7:8" x14ac:dyDescent="0.35">
      <c r="G94">
        <v>0.13533300000000001</v>
      </c>
      <c r="H94">
        <v>365</v>
      </c>
    </row>
    <row r="95" spans="7:8" x14ac:dyDescent="0.35">
      <c r="G95">
        <v>0.13520099999999999</v>
      </c>
      <c r="H95">
        <v>366</v>
      </c>
    </row>
    <row r="96" spans="7:8" x14ac:dyDescent="0.35">
      <c r="G96">
        <v>0.13507</v>
      </c>
      <c r="H96">
        <v>367</v>
      </c>
    </row>
    <row r="97" spans="7:8" x14ac:dyDescent="0.35">
      <c r="G97">
        <v>0.134686</v>
      </c>
      <c r="H97">
        <v>370</v>
      </c>
    </row>
    <row r="98" spans="7:8" x14ac:dyDescent="0.35">
      <c r="G98">
        <v>0.13456000000000001</v>
      </c>
      <c r="H98">
        <v>371</v>
      </c>
    </row>
    <row r="99" spans="7:8" x14ac:dyDescent="0.35">
      <c r="G99">
        <v>0.134436</v>
      </c>
      <c r="H99">
        <v>372</v>
      </c>
    </row>
    <row r="100" spans="7:8" x14ac:dyDescent="0.35">
      <c r="G100">
        <v>0.13431199999999999</v>
      </c>
      <c r="H100">
        <v>373</v>
      </c>
    </row>
    <row r="101" spans="7:8" x14ac:dyDescent="0.35">
      <c r="G101">
        <v>0.13419</v>
      </c>
      <c r="H101">
        <v>374</v>
      </c>
    </row>
    <row r="102" spans="7:8" x14ac:dyDescent="0.35">
      <c r="G102">
        <v>0.13406899999999999</v>
      </c>
      <c r="H102">
        <v>375</v>
      </c>
    </row>
    <row r="103" spans="7:8" x14ac:dyDescent="0.35">
      <c r="G103">
        <v>0.13394900000000001</v>
      </c>
      <c r="H103">
        <v>376</v>
      </c>
    </row>
    <row r="104" spans="7:8" x14ac:dyDescent="0.35">
      <c r="G104">
        <v>0.13383100000000001</v>
      </c>
      <c r="H104">
        <v>377</v>
      </c>
    </row>
    <row r="105" spans="7:8" x14ac:dyDescent="0.35">
      <c r="G105">
        <v>0.133714</v>
      </c>
      <c r="H105">
        <v>378</v>
      </c>
    </row>
    <row r="106" spans="7:8" x14ac:dyDescent="0.35">
      <c r="G106">
        <v>0.13359799999999999</v>
      </c>
      <c r="H106">
        <v>379</v>
      </c>
    </row>
    <row r="107" spans="7:8" x14ac:dyDescent="0.35">
      <c r="G107">
        <v>0.13348299999999999</v>
      </c>
      <c r="H107">
        <v>380</v>
      </c>
    </row>
    <row r="108" spans="7:8" x14ac:dyDescent="0.35">
      <c r="G108">
        <v>0.13336999999999999</v>
      </c>
      <c r="H108">
        <v>381</v>
      </c>
    </row>
    <row r="109" spans="7:8" x14ac:dyDescent="0.35">
      <c r="G109">
        <v>0.13325699999999999</v>
      </c>
      <c r="H109">
        <v>382</v>
      </c>
    </row>
    <row r="110" spans="7:8" x14ac:dyDescent="0.35">
      <c r="G110">
        <v>0.13314599999999999</v>
      </c>
      <c r="H110">
        <v>383</v>
      </c>
    </row>
    <row r="111" spans="7:8" x14ac:dyDescent="0.35">
      <c r="G111">
        <v>0.13303699999999999</v>
      </c>
      <c r="H111">
        <v>384</v>
      </c>
    </row>
    <row r="112" spans="7:8" x14ac:dyDescent="0.35">
      <c r="G112">
        <v>0.13292799999999999</v>
      </c>
      <c r="H112">
        <v>385</v>
      </c>
    </row>
    <row r="113" spans="7:8" x14ac:dyDescent="0.35">
      <c r="G113">
        <v>0.13282099999999999</v>
      </c>
      <c r="H113">
        <v>386</v>
      </c>
    </row>
    <row r="114" spans="7:8" x14ac:dyDescent="0.35">
      <c r="G114">
        <v>0.13261100000000001</v>
      </c>
      <c r="H114">
        <v>388</v>
      </c>
    </row>
    <row r="115" spans="7:8" x14ac:dyDescent="0.35">
      <c r="G115">
        <v>0.13240499999999999</v>
      </c>
      <c r="H115">
        <v>390</v>
      </c>
    </row>
    <row r="116" spans="7:8" x14ac:dyDescent="0.35">
      <c r="G116">
        <v>0.13230500000000001</v>
      </c>
      <c r="H116">
        <v>391</v>
      </c>
    </row>
    <row r="117" spans="7:8" x14ac:dyDescent="0.35">
      <c r="G117">
        <v>0.13220499999999999</v>
      </c>
      <c r="H117">
        <v>392</v>
      </c>
    </row>
    <row r="118" spans="7:8" x14ac:dyDescent="0.35">
      <c r="G118">
        <v>0.132107</v>
      </c>
      <c r="H118">
        <v>393</v>
      </c>
    </row>
    <row r="119" spans="7:8" x14ac:dyDescent="0.35">
      <c r="G119">
        <v>0.13201099999999999</v>
      </c>
      <c r="H119">
        <v>394</v>
      </c>
    </row>
    <row r="120" spans="7:8" x14ac:dyDescent="0.35">
      <c r="G120">
        <v>0.13182099999999999</v>
      </c>
      <c r="H120">
        <v>396</v>
      </c>
    </row>
    <row r="121" spans="7:8" x14ac:dyDescent="0.35">
      <c r="G121">
        <v>0.13172900000000001</v>
      </c>
      <c r="H121">
        <v>397</v>
      </c>
    </row>
    <row r="122" spans="7:8" x14ac:dyDescent="0.35">
      <c r="G122">
        <v>0.131637</v>
      </c>
      <c r="H122">
        <v>398</v>
      </c>
    </row>
    <row r="123" spans="7:8" x14ac:dyDescent="0.35">
      <c r="G123">
        <v>0.131547</v>
      </c>
      <c r="H123">
        <v>399</v>
      </c>
    </row>
    <row r="124" spans="7:8" x14ac:dyDescent="0.35">
      <c r="G124">
        <v>0.13145799999999999</v>
      </c>
      <c r="H124">
        <v>400</v>
      </c>
    </row>
    <row r="125" spans="7:8" x14ac:dyDescent="0.35">
      <c r="G125">
        <v>0.13137099999999999</v>
      </c>
      <c r="H125">
        <v>401</v>
      </c>
    </row>
    <row r="126" spans="7:8" x14ac:dyDescent="0.35">
      <c r="G126">
        <v>0.13128500000000001</v>
      </c>
      <c r="H126">
        <v>402</v>
      </c>
    </row>
    <row r="127" spans="7:8" x14ac:dyDescent="0.35">
      <c r="G127">
        <v>0.13120100000000001</v>
      </c>
      <c r="H127">
        <v>403</v>
      </c>
    </row>
    <row r="128" spans="7:8" x14ac:dyDescent="0.35">
      <c r="G128">
        <v>0.13111700000000001</v>
      </c>
      <c r="H128">
        <v>404</v>
      </c>
    </row>
    <row r="129" spans="7:8" x14ac:dyDescent="0.35">
      <c r="G129">
        <v>0.13103600000000001</v>
      </c>
      <c r="H129">
        <v>405</v>
      </c>
    </row>
    <row r="130" spans="7:8" x14ac:dyDescent="0.35">
      <c r="G130">
        <v>0.13095499999999999</v>
      </c>
      <c r="H130">
        <v>406</v>
      </c>
    </row>
    <row r="131" spans="7:8" x14ac:dyDescent="0.35">
      <c r="G131">
        <v>0.13087599999999999</v>
      </c>
      <c r="H131">
        <v>407</v>
      </c>
    </row>
    <row r="132" spans="7:8" x14ac:dyDescent="0.35">
      <c r="G132">
        <v>0.130722</v>
      </c>
      <c r="H132">
        <v>409</v>
      </c>
    </row>
    <row r="133" spans="7:8" x14ac:dyDescent="0.35">
      <c r="G133">
        <v>0.13064700000000001</v>
      </c>
      <c r="H133">
        <v>410</v>
      </c>
    </row>
    <row r="134" spans="7:8" x14ac:dyDescent="0.35">
      <c r="G134">
        <v>0.130574</v>
      </c>
      <c r="H134">
        <v>411</v>
      </c>
    </row>
    <row r="135" spans="7:8" x14ac:dyDescent="0.35">
      <c r="G135">
        <v>0.13050200000000001</v>
      </c>
      <c r="H135">
        <v>412</v>
      </c>
    </row>
    <row r="136" spans="7:8" x14ac:dyDescent="0.35">
      <c r="G136">
        <v>0.13036200000000001</v>
      </c>
      <c r="H136">
        <v>414</v>
      </c>
    </row>
    <row r="137" spans="7:8" x14ac:dyDescent="0.35">
      <c r="G137">
        <v>0.13029499999999999</v>
      </c>
      <c r="H137">
        <v>415</v>
      </c>
    </row>
    <row r="138" spans="7:8" x14ac:dyDescent="0.35">
      <c r="G138">
        <v>0.130163</v>
      </c>
      <c r="H138">
        <v>417</v>
      </c>
    </row>
    <row r="139" spans="7:8" x14ac:dyDescent="0.35">
      <c r="G139">
        <v>0.13009999999999999</v>
      </c>
      <c r="H139">
        <v>418</v>
      </c>
    </row>
    <row r="140" spans="7:8" x14ac:dyDescent="0.35">
      <c r="G140">
        <v>0.13003799999999999</v>
      </c>
      <c r="H140">
        <v>419</v>
      </c>
    </row>
    <row r="141" spans="7:8" x14ac:dyDescent="0.35">
      <c r="G141">
        <v>0.12991900000000001</v>
      </c>
      <c r="H141">
        <v>421</v>
      </c>
    </row>
    <row r="142" spans="7:8" x14ac:dyDescent="0.35">
      <c r="G142">
        <v>0.129861</v>
      </c>
      <c r="H142">
        <v>422</v>
      </c>
    </row>
    <row r="143" spans="7:8" x14ac:dyDescent="0.35">
      <c r="G143">
        <v>0.129805</v>
      </c>
      <c r="H143">
        <v>423</v>
      </c>
    </row>
    <row r="144" spans="7:8" x14ac:dyDescent="0.35">
      <c r="G144">
        <v>0.12975100000000001</v>
      </c>
      <c r="H144">
        <v>424</v>
      </c>
    </row>
    <row r="145" spans="7:8" x14ac:dyDescent="0.35">
      <c r="G145">
        <v>0.12969800000000001</v>
      </c>
      <c r="H145">
        <v>425</v>
      </c>
    </row>
    <row r="146" spans="7:8" x14ac:dyDescent="0.35">
      <c r="G146">
        <v>0.12964600000000001</v>
      </c>
      <c r="H146">
        <v>426</v>
      </c>
    </row>
    <row r="147" spans="7:8" x14ac:dyDescent="0.35">
      <c r="G147">
        <v>0.12959599999999999</v>
      </c>
      <c r="H147">
        <v>427</v>
      </c>
    </row>
    <row r="148" spans="7:8" x14ac:dyDescent="0.35">
      <c r="G148">
        <v>0.129547</v>
      </c>
      <c r="H148">
        <v>428</v>
      </c>
    </row>
    <row r="149" spans="7:8" x14ac:dyDescent="0.35">
      <c r="G149">
        <v>0.1295</v>
      </c>
      <c r="H149">
        <v>429</v>
      </c>
    </row>
    <row r="150" spans="7:8" x14ac:dyDescent="0.35">
      <c r="G150">
        <v>0.12945499999999999</v>
      </c>
      <c r="H150">
        <v>430</v>
      </c>
    </row>
    <row r="151" spans="7:8" x14ac:dyDescent="0.35">
      <c r="G151">
        <v>0.129411</v>
      </c>
      <c r="H151">
        <v>431</v>
      </c>
    </row>
    <row r="152" spans="7:8" x14ac:dyDescent="0.35">
      <c r="G152">
        <v>0.12928799999999999</v>
      </c>
      <c r="H152">
        <v>434</v>
      </c>
    </row>
    <row r="153" spans="7:8" x14ac:dyDescent="0.35">
      <c r="G153">
        <v>0.12925</v>
      </c>
      <c r="H153">
        <v>435</v>
      </c>
    </row>
    <row r="154" spans="7:8" x14ac:dyDescent="0.35">
      <c r="G154">
        <v>0.12917899999999999</v>
      </c>
      <c r="H154">
        <v>437</v>
      </c>
    </row>
    <row r="155" spans="7:8" x14ac:dyDescent="0.35">
      <c r="G155">
        <v>0.12911400000000001</v>
      </c>
      <c r="H155">
        <v>439</v>
      </c>
    </row>
    <row r="156" spans="7:8" x14ac:dyDescent="0.35">
      <c r="G156">
        <v>0.129084</v>
      </c>
      <c r="H156">
        <v>440</v>
      </c>
    </row>
    <row r="157" spans="7:8" x14ac:dyDescent="0.35">
      <c r="G157">
        <v>0.129056</v>
      </c>
      <c r="H157">
        <v>441</v>
      </c>
    </row>
    <row r="158" spans="7:8" x14ac:dyDescent="0.35">
      <c r="G158">
        <v>0.129029</v>
      </c>
      <c r="H158">
        <v>442</v>
      </c>
    </row>
    <row r="159" spans="7:8" x14ac:dyDescent="0.35">
      <c r="G159">
        <v>0.12900300000000001</v>
      </c>
      <c r="H159">
        <v>443</v>
      </c>
    </row>
    <row r="160" spans="7:8" x14ac:dyDescent="0.35">
      <c r="G160">
        <v>0.12898000000000001</v>
      </c>
      <c r="H160">
        <v>444</v>
      </c>
    </row>
    <row r="161" spans="7:8" x14ac:dyDescent="0.35">
      <c r="G161">
        <v>0.12895799999999999</v>
      </c>
      <c r="H161">
        <v>445</v>
      </c>
    </row>
    <row r="162" spans="7:8" x14ac:dyDescent="0.35">
      <c r="G162">
        <v>0.128937</v>
      </c>
      <c r="H162">
        <v>446</v>
      </c>
    </row>
    <row r="163" spans="7:8" x14ac:dyDescent="0.35">
      <c r="G163">
        <v>0.128918</v>
      </c>
      <c r="H163">
        <v>447</v>
      </c>
    </row>
    <row r="164" spans="7:8" x14ac:dyDescent="0.35">
      <c r="G164">
        <v>0.12890099999999999</v>
      </c>
      <c r="H164">
        <v>448</v>
      </c>
    </row>
    <row r="165" spans="7:8" x14ac:dyDescent="0.35">
      <c r="G165">
        <v>0.128885</v>
      </c>
      <c r="H165">
        <v>449</v>
      </c>
    </row>
    <row r="166" spans="7:8" x14ac:dyDescent="0.35">
      <c r="G166">
        <v>0.12887100000000001</v>
      </c>
      <c r="H166">
        <v>450</v>
      </c>
    </row>
    <row r="167" spans="7:8" x14ac:dyDescent="0.35">
      <c r="G167">
        <v>0.12883900000000001</v>
      </c>
      <c r="H167">
        <v>453</v>
      </c>
    </row>
    <row r="168" spans="7:8" x14ac:dyDescent="0.35">
      <c r="G168">
        <v>0.128831</v>
      </c>
      <c r="H168">
        <v>454</v>
      </c>
    </row>
    <row r="169" spans="7:8" x14ac:dyDescent="0.35">
      <c r="G169">
        <v>0.128825</v>
      </c>
      <c r="H169">
        <v>455</v>
      </c>
    </row>
    <row r="170" spans="7:8" x14ac:dyDescent="0.35">
      <c r="G170">
        <v>0.12881899999999999</v>
      </c>
      <c r="H170">
        <v>457</v>
      </c>
    </row>
    <row r="171" spans="7:8" x14ac:dyDescent="0.35">
      <c r="G171">
        <v>0.12881799999999999</v>
      </c>
      <c r="H171">
        <v>458</v>
      </c>
    </row>
    <row r="172" spans="7:8" x14ac:dyDescent="0.35">
      <c r="G172">
        <v>0.12881799999999999</v>
      </c>
      <c r="H172">
        <v>459</v>
      </c>
    </row>
    <row r="173" spans="7:8" x14ac:dyDescent="0.35">
      <c r="G173">
        <v>0.12882099999999999</v>
      </c>
      <c r="H173">
        <v>460</v>
      </c>
    </row>
    <row r="174" spans="7:8" x14ac:dyDescent="0.35">
      <c r="G174">
        <v>0.128825</v>
      </c>
      <c r="H174">
        <v>461</v>
      </c>
    </row>
    <row r="175" spans="7:8" x14ac:dyDescent="0.35">
      <c r="G175">
        <v>0.128831</v>
      </c>
      <c r="H175">
        <v>462</v>
      </c>
    </row>
    <row r="176" spans="7:8" x14ac:dyDescent="0.35">
      <c r="G176">
        <v>0.12884799999999999</v>
      </c>
      <c r="H176">
        <v>464</v>
      </c>
    </row>
    <row r="177" spans="7:8" x14ac:dyDescent="0.35">
      <c r="G177">
        <v>0.128859</v>
      </c>
      <c r="H177">
        <v>465</v>
      </c>
    </row>
    <row r="178" spans="7:8" x14ac:dyDescent="0.35">
      <c r="G178">
        <v>0.128886</v>
      </c>
      <c r="H178">
        <v>467</v>
      </c>
    </row>
    <row r="179" spans="7:8" x14ac:dyDescent="0.35">
      <c r="G179">
        <v>0.12890199999999999</v>
      </c>
      <c r="H179">
        <v>468</v>
      </c>
    </row>
    <row r="180" spans="7:8" x14ac:dyDescent="0.35">
      <c r="G180">
        <v>0.128939</v>
      </c>
      <c r="H180">
        <v>470</v>
      </c>
    </row>
    <row r="181" spans="7:8" x14ac:dyDescent="0.35">
      <c r="G181">
        <v>0.12896099999999999</v>
      </c>
      <c r="H181">
        <v>471</v>
      </c>
    </row>
    <row r="182" spans="7:8" x14ac:dyDescent="0.35">
      <c r="G182">
        <v>0.12898399999999999</v>
      </c>
      <c r="H182">
        <v>472</v>
      </c>
    </row>
    <row r="183" spans="7:8" x14ac:dyDescent="0.35">
      <c r="G183">
        <v>0.12900800000000001</v>
      </c>
      <c r="H183">
        <v>473</v>
      </c>
    </row>
    <row r="184" spans="7:8" x14ac:dyDescent="0.35">
      <c r="G184">
        <v>0.12903500000000001</v>
      </c>
      <c r="H184">
        <v>474</v>
      </c>
    </row>
    <row r="185" spans="7:8" x14ac:dyDescent="0.35">
      <c r="G185">
        <v>0.12906300000000001</v>
      </c>
      <c r="H185">
        <v>475</v>
      </c>
    </row>
    <row r="186" spans="7:8" x14ac:dyDescent="0.35">
      <c r="G186">
        <v>0.12909300000000001</v>
      </c>
      <c r="H186">
        <v>476</v>
      </c>
    </row>
    <row r="187" spans="7:8" x14ac:dyDescent="0.35">
      <c r="G187">
        <v>0.12912499999999999</v>
      </c>
      <c r="H187">
        <v>477</v>
      </c>
    </row>
    <row r="188" spans="7:8" x14ac:dyDescent="0.35">
      <c r="G188">
        <v>0.129159</v>
      </c>
      <c r="H188">
        <v>478</v>
      </c>
    </row>
    <row r="189" spans="7:8" x14ac:dyDescent="0.35">
      <c r="G189">
        <v>0.129194</v>
      </c>
      <c r="H189">
        <v>479</v>
      </c>
    </row>
    <row r="190" spans="7:8" x14ac:dyDescent="0.35">
      <c r="G190">
        <v>0.12927</v>
      </c>
      <c r="H190">
        <v>481</v>
      </c>
    </row>
    <row r="191" spans="7:8" x14ac:dyDescent="0.35">
      <c r="G191">
        <v>0.129354</v>
      </c>
      <c r="H191">
        <v>483</v>
      </c>
    </row>
    <row r="192" spans="7:8" x14ac:dyDescent="0.35">
      <c r="G192">
        <v>0.12939800000000001</v>
      </c>
      <c r="H192">
        <v>484</v>
      </c>
    </row>
    <row r="193" spans="7:8" x14ac:dyDescent="0.35">
      <c r="G193">
        <v>0.129444</v>
      </c>
      <c r="H193">
        <v>485</v>
      </c>
    </row>
    <row r="194" spans="7:8" x14ac:dyDescent="0.35">
      <c r="G194">
        <v>0.129492</v>
      </c>
      <c r="H194">
        <v>486</v>
      </c>
    </row>
    <row r="195" spans="7:8" x14ac:dyDescent="0.35">
      <c r="G195">
        <v>0.12954199999999999</v>
      </c>
      <c r="H195">
        <v>487</v>
      </c>
    </row>
    <row r="196" spans="7:8" x14ac:dyDescent="0.35">
      <c r="G196">
        <v>0.12959399999999999</v>
      </c>
      <c r="H196">
        <v>488</v>
      </c>
    </row>
    <row r="197" spans="7:8" x14ac:dyDescent="0.35">
      <c r="G197">
        <v>0.12964700000000001</v>
      </c>
      <c r="H197">
        <v>489</v>
      </c>
    </row>
    <row r="198" spans="7:8" x14ac:dyDescent="0.35">
      <c r="G198">
        <v>0.12970300000000001</v>
      </c>
      <c r="H198">
        <v>490</v>
      </c>
    </row>
    <row r="199" spans="7:8" x14ac:dyDescent="0.35">
      <c r="G199">
        <v>0.12975999999999999</v>
      </c>
      <c r="H199">
        <v>491</v>
      </c>
    </row>
    <row r="200" spans="7:8" x14ac:dyDescent="0.35">
      <c r="G200">
        <v>0.12988</v>
      </c>
      <c r="H200">
        <v>493</v>
      </c>
    </row>
    <row r="201" spans="7:8" x14ac:dyDescent="0.35">
      <c r="G201">
        <v>0.129942</v>
      </c>
      <c r="H201">
        <v>494</v>
      </c>
    </row>
    <row r="202" spans="7:8" x14ac:dyDescent="0.35">
      <c r="G202">
        <v>0.13000700000000001</v>
      </c>
      <c r="H202">
        <v>495</v>
      </c>
    </row>
    <row r="203" spans="7:8" x14ac:dyDescent="0.35">
      <c r="G203">
        <v>0.130074</v>
      </c>
      <c r="H203">
        <v>496</v>
      </c>
    </row>
    <row r="204" spans="7:8" x14ac:dyDescent="0.35">
      <c r="G204">
        <v>0.13014200000000001</v>
      </c>
      <c r="H204">
        <v>497</v>
      </c>
    </row>
    <row r="205" spans="7:8" x14ac:dyDescent="0.35">
      <c r="G205">
        <v>0.13021199999999999</v>
      </c>
      <c r="H205">
        <v>498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216"/>
  <sheetViews>
    <sheetView workbookViewId="0">
      <selection activeCell="R6" sqref="R6"/>
    </sheetView>
  </sheetViews>
  <sheetFormatPr defaultRowHeight="14.5" x14ac:dyDescent="0.35"/>
  <cols>
    <col min="1" max="1" width="12.1796875" customWidth="1"/>
    <col min="2" max="2" width="12.36328125" customWidth="1"/>
    <col min="4" max="4" width="11" customWidth="1"/>
    <col min="5" max="5" width="12.36328125" customWidth="1"/>
  </cols>
  <sheetData>
    <row r="1" spans="1:5" x14ac:dyDescent="0.35">
      <c r="A1" t="s">
        <v>34</v>
      </c>
      <c r="D1" t="s">
        <v>38</v>
      </c>
    </row>
    <row r="2" spans="1:5" x14ac:dyDescent="0.35">
      <c r="A2" s="1" t="s">
        <v>33</v>
      </c>
      <c r="B2" s="1" t="s">
        <v>32</v>
      </c>
      <c r="D2" t="s">
        <v>33</v>
      </c>
      <c r="E2" t="s">
        <v>1</v>
      </c>
    </row>
    <row r="3" spans="1:5" x14ac:dyDescent="0.35">
      <c r="A3" s="1">
        <v>2.0999315560741503E-2</v>
      </c>
      <c r="B3" s="1">
        <v>271.77023032931601</v>
      </c>
    </row>
    <row r="4" spans="1:5" x14ac:dyDescent="0.35">
      <c r="A4" s="1">
        <v>4.009100324751385E-2</v>
      </c>
      <c r="B4" s="1">
        <v>270.10528340824402</v>
      </c>
    </row>
    <row r="5" spans="1:5" x14ac:dyDescent="0.35">
      <c r="A5" s="1">
        <v>5.9187100732663596E-2</v>
      </c>
      <c r="B5" s="1">
        <v>268.44208538099599</v>
      </c>
      <c r="D5">
        <v>1.0690099999999999E-2</v>
      </c>
      <c r="E5">
        <v>267</v>
      </c>
    </row>
    <row r="6" spans="1:5" x14ac:dyDescent="0.35">
      <c r="A6" s="1">
        <v>7.6482269457726487E-2</v>
      </c>
      <c r="B6" s="1">
        <v>267.91479389286201</v>
      </c>
      <c r="D6">
        <v>4.87451E-2</v>
      </c>
      <c r="E6">
        <v>266</v>
      </c>
    </row>
    <row r="7" spans="1:5" x14ac:dyDescent="0.35">
      <c r="A7" s="1">
        <v>9.5183301773118539E-2</v>
      </c>
      <c r="B7" s="1">
        <v>263.97715944664998</v>
      </c>
      <c r="D7">
        <v>5.3374199999999997E-2</v>
      </c>
      <c r="E7">
        <v>265</v>
      </c>
    </row>
    <row r="8" spans="1:5" x14ac:dyDescent="0.35">
      <c r="A8" s="1">
        <v>0.12218269911280236</v>
      </c>
      <c r="B8" s="1">
        <v>260.064009513982</v>
      </c>
      <c r="D8">
        <v>7.2256799999999996E-2</v>
      </c>
      <c r="E8">
        <v>264</v>
      </c>
    </row>
    <row r="9" spans="1:5" x14ac:dyDescent="0.35">
      <c r="A9" s="1">
        <v>0.14093082479144514</v>
      </c>
      <c r="B9" s="1">
        <v>254.423826929467</v>
      </c>
      <c r="D9">
        <v>8.4043499999999993E-2</v>
      </c>
      <c r="E9">
        <v>263</v>
      </c>
    </row>
    <row r="10" spans="1:5" x14ac:dyDescent="0.35">
      <c r="A10" s="1">
        <v>0.15537083421440145</v>
      </c>
      <c r="B10" s="1">
        <v>252.75800556148201</v>
      </c>
      <c r="D10">
        <v>0.10764600000000001</v>
      </c>
      <c r="E10">
        <v>261</v>
      </c>
    </row>
    <row r="11" spans="1:5" x14ac:dyDescent="0.35">
      <c r="A11" s="1">
        <v>0.15537925582263779</v>
      </c>
      <c r="B11" s="1">
        <v>255.604330261109</v>
      </c>
      <c r="D11">
        <v>0.115548</v>
      </c>
      <c r="E11">
        <v>262</v>
      </c>
    </row>
    <row r="12" spans="1:5" x14ac:dyDescent="0.35">
      <c r="A12" s="1">
        <v>0.15449406904479593</v>
      </c>
      <c r="B12" s="1">
        <v>256.74023680022299</v>
      </c>
      <c r="D12">
        <v>0.11946</v>
      </c>
      <c r="E12">
        <v>260</v>
      </c>
    </row>
    <row r="13" spans="1:5" x14ac:dyDescent="0.35">
      <c r="A13" s="1">
        <v>0.15480226823819804</v>
      </c>
      <c r="B13" s="1">
        <v>260.72596582661401</v>
      </c>
      <c r="D13">
        <v>0.14311399999999999</v>
      </c>
      <c r="E13">
        <v>258</v>
      </c>
    </row>
    <row r="14" spans="1:5" x14ac:dyDescent="0.35">
      <c r="A14" s="1">
        <v>0.1533267267576309</v>
      </c>
      <c r="B14" s="1">
        <v>263.56791829167997</v>
      </c>
      <c r="D14">
        <v>0.15495300000000001</v>
      </c>
      <c r="E14">
        <v>257</v>
      </c>
    </row>
    <row r="15" spans="1:5" x14ac:dyDescent="0.35">
      <c r="A15" s="1">
        <v>0.15274523568297013</v>
      </c>
      <c r="B15" s="1">
        <v>268.12028891725902</v>
      </c>
      <c r="D15">
        <v>0.156919</v>
      </c>
      <c r="E15">
        <v>250</v>
      </c>
    </row>
    <row r="16" spans="1:5" x14ac:dyDescent="0.35">
      <c r="A16" s="1">
        <v>0.1518630082022864</v>
      </c>
      <c r="B16" s="1">
        <v>272.10252015600099</v>
      </c>
      <c r="D16">
        <v>0.15622800000000001</v>
      </c>
      <c r="E16">
        <v>253</v>
      </c>
    </row>
    <row r="17" spans="1:5" x14ac:dyDescent="0.35">
      <c r="A17" s="1">
        <v>0.14889810295327691</v>
      </c>
      <c r="B17" s="1">
        <v>281.77127966561102</v>
      </c>
      <c r="D17">
        <v>0.155999</v>
      </c>
      <c r="E17">
        <v>254</v>
      </c>
    </row>
    <row r="18" spans="1:5" x14ac:dyDescent="0.35">
      <c r="A18" s="1">
        <v>0.14711399763595187</v>
      </c>
      <c r="B18" s="1">
        <v>289.16647720316899</v>
      </c>
      <c r="D18">
        <v>0.15576999999999999</v>
      </c>
      <c r="E18">
        <v>255</v>
      </c>
    </row>
    <row r="19" spans="1:5" x14ac:dyDescent="0.35">
      <c r="A19" s="1">
        <v>0.14532067215920066</v>
      </c>
      <c r="B19" s="1">
        <v>295.992409800801</v>
      </c>
      <c r="D19">
        <v>0.15554200000000001</v>
      </c>
      <c r="E19">
        <v>256</v>
      </c>
    </row>
    <row r="20" spans="1:5" x14ac:dyDescent="0.35">
      <c r="A20" s="1">
        <v>0.14382565541793893</v>
      </c>
      <c r="B20" s="1">
        <v>303.38848178527002</v>
      </c>
      <c r="D20">
        <v>0.15531400000000001</v>
      </c>
      <c r="E20">
        <v>257</v>
      </c>
    </row>
    <row r="21" spans="1:5" x14ac:dyDescent="0.35">
      <c r="A21" s="1">
        <v>0.14292474476345665</v>
      </c>
      <c r="B21" s="1">
        <v>307.37071302401199</v>
      </c>
      <c r="D21">
        <v>0.155087</v>
      </c>
      <c r="E21">
        <v>258</v>
      </c>
    </row>
    <row r="22" spans="1:5" x14ac:dyDescent="0.35">
      <c r="A22" s="1">
        <v>0.14202888808345326</v>
      </c>
      <c r="B22" s="1">
        <v>313.63000402245501</v>
      </c>
      <c r="D22">
        <v>0.154861</v>
      </c>
      <c r="E22">
        <v>259</v>
      </c>
    </row>
    <row r="23" spans="1:5" x14ac:dyDescent="0.35">
      <c r="A23" s="1">
        <v>0.14174260668796504</v>
      </c>
      <c r="B23" s="1">
        <v>319.89104391472398</v>
      </c>
      <c r="D23">
        <v>0.15463499999999999</v>
      </c>
      <c r="E23">
        <v>260</v>
      </c>
    </row>
    <row r="24" spans="1:5" x14ac:dyDescent="0.35">
      <c r="A24" s="1">
        <v>0.14022456349807511</v>
      </c>
      <c r="B24" s="1">
        <v>323.87152625964001</v>
      </c>
      <c r="D24">
        <v>0.15440999999999999</v>
      </c>
      <c r="E24">
        <v>261</v>
      </c>
    </row>
    <row r="25" spans="1:5" x14ac:dyDescent="0.35">
      <c r="A25" s="1">
        <v>0.13962143433393306</v>
      </c>
      <c r="B25" s="1">
        <v>327.28536700536898</v>
      </c>
      <c r="D25">
        <v>0.15418599999999999</v>
      </c>
      <c r="E25">
        <v>262</v>
      </c>
    </row>
    <row r="26" spans="1:5" x14ac:dyDescent="0.35">
      <c r="A26" s="1">
        <v>0.13657721019261368</v>
      </c>
      <c r="B26" s="1">
        <v>339.23118627468102</v>
      </c>
      <c r="D26">
        <v>0.15396199999999999</v>
      </c>
      <c r="E26">
        <v>263</v>
      </c>
    </row>
    <row r="27" spans="1:5" x14ac:dyDescent="0.35">
      <c r="A27" s="1">
        <v>0.13598833941624983</v>
      </c>
      <c r="B27" s="1">
        <v>348.90694135959001</v>
      </c>
      <c r="D27">
        <v>0.15373800000000001</v>
      </c>
      <c r="E27">
        <v>264</v>
      </c>
    </row>
    <row r="28" spans="1:5" x14ac:dyDescent="0.35">
      <c r="A28" s="1">
        <v>0.13444100986675767</v>
      </c>
      <c r="B28" s="1">
        <v>350.04109900487902</v>
      </c>
      <c r="D28">
        <v>0.15351600000000001</v>
      </c>
      <c r="E28">
        <v>265</v>
      </c>
    </row>
    <row r="29" spans="1:5" x14ac:dyDescent="0.35">
      <c r="A29" s="1">
        <v>0.13448876613221616</v>
      </c>
      <c r="B29" s="1">
        <v>365.41125238286702</v>
      </c>
      <c r="D29">
        <v>0.15329400000000001</v>
      </c>
      <c r="E29">
        <v>266</v>
      </c>
    </row>
    <row r="30" spans="1:5" x14ac:dyDescent="0.35">
      <c r="A30" s="1">
        <v>0.13325484791941505</v>
      </c>
      <c r="B30" s="1">
        <v>368.82334423477101</v>
      </c>
      <c r="D30">
        <v>0.15285099999999999</v>
      </c>
      <c r="E30">
        <v>268</v>
      </c>
    </row>
    <row r="31" spans="1:5" x14ac:dyDescent="0.35">
      <c r="A31" s="1">
        <v>0.13264367338351149</v>
      </c>
      <c r="B31" s="1">
        <v>372.806449920425</v>
      </c>
      <c r="D31">
        <v>0.15263099999999999</v>
      </c>
      <c r="E31">
        <v>269</v>
      </c>
    </row>
    <row r="32" spans="1:5" x14ac:dyDescent="0.35">
      <c r="A32" s="1">
        <v>0.13265788276539192</v>
      </c>
      <c r="B32" s="1">
        <v>377.36056943982902</v>
      </c>
      <c r="D32">
        <v>0.15241199999999999</v>
      </c>
      <c r="E32">
        <v>270</v>
      </c>
    </row>
    <row r="33" spans="1:5" x14ac:dyDescent="0.35">
      <c r="A33" s="1">
        <v>0.12808160798714385</v>
      </c>
      <c r="B33" s="1">
        <v>418.33452841078002</v>
      </c>
      <c r="D33">
        <v>0.15219299999999999</v>
      </c>
      <c r="E33">
        <v>271</v>
      </c>
    </row>
    <row r="34" spans="1:5" x14ac:dyDescent="0.35">
      <c r="A34" s="1">
        <v>0.12695352908259044</v>
      </c>
      <c r="B34" s="1">
        <v>461.02590111754301</v>
      </c>
      <c r="D34">
        <v>0.151975</v>
      </c>
      <c r="E34">
        <v>272</v>
      </c>
    </row>
    <row r="35" spans="1:5" x14ac:dyDescent="0.35">
      <c r="A35" s="1">
        <v>0.1279870644577214</v>
      </c>
      <c r="B35" s="1">
        <v>488.35324157470399</v>
      </c>
      <c r="D35">
        <v>0.15132399999999999</v>
      </c>
      <c r="E35">
        <v>275</v>
      </c>
    </row>
    <row r="36" spans="1:5" x14ac:dyDescent="0.35">
      <c r="D36">
        <v>0.150894</v>
      </c>
      <c r="E36">
        <v>277</v>
      </c>
    </row>
    <row r="37" spans="1:5" x14ac:dyDescent="0.35">
      <c r="D37">
        <v>0.15068000000000001</v>
      </c>
      <c r="E37">
        <v>278</v>
      </c>
    </row>
    <row r="38" spans="1:5" x14ac:dyDescent="0.35">
      <c r="D38">
        <v>0.15046699999999999</v>
      </c>
      <c r="E38">
        <v>279</v>
      </c>
    </row>
    <row r="39" spans="1:5" x14ac:dyDescent="0.35">
      <c r="D39">
        <v>0.15004200000000001</v>
      </c>
      <c r="E39">
        <v>281</v>
      </c>
    </row>
    <row r="40" spans="1:5" x14ac:dyDescent="0.35">
      <c r="D40">
        <v>0.14983099999999999</v>
      </c>
      <c r="E40">
        <v>282</v>
      </c>
    </row>
    <row r="41" spans="1:5" x14ac:dyDescent="0.35">
      <c r="D41">
        <v>0.14962</v>
      </c>
      <c r="E41">
        <v>283</v>
      </c>
    </row>
    <row r="42" spans="1:5" x14ac:dyDescent="0.35">
      <c r="D42">
        <v>0.14941099999999999</v>
      </c>
      <c r="E42">
        <v>284</v>
      </c>
    </row>
    <row r="43" spans="1:5" x14ac:dyDescent="0.35">
      <c r="D43">
        <v>0.149201</v>
      </c>
      <c r="E43">
        <v>285</v>
      </c>
    </row>
    <row r="44" spans="1:5" x14ac:dyDescent="0.35">
      <c r="D44">
        <v>0.14899299999999999</v>
      </c>
      <c r="E44">
        <v>286</v>
      </c>
    </row>
    <row r="45" spans="1:5" x14ac:dyDescent="0.35">
      <c r="D45">
        <v>0.148786</v>
      </c>
      <c r="E45">
        <v>287</v>
      </c>
    </row>
    <row r="46" spans="1:5" x14ac:dyDescent="0.35">
      <c r="D46">
        <v>0.14857899999999999</v>
      </c>
      <c r="E46">
        <v>288</v>
      </c>
    </row>
    <row r="47" spans="1:5" x14ac:dyDescent="0.35">
      <c r="D47">
        <v>0.14816699999999999</v>
      </c>
      <c r="E47">
        <v>290</v>
      </c>
    </row>
    <row r="48" spans="1:5" x14ac:dyDescent="0.35">
      <c r="D48">
        <v>0.147759</v>
      </c>
      <c r="E48">
        <v>292</v>
      </c>
    </row>
    <row r="49" spans="4:5" x14ac:dyDescent="0.35">
      <c r="D49">
        <v>0.14755599999999999</v>
      </c>
      <c r="E49">
        <v>293</v>
      </c>
    </row>
    <row r="50" spans="4:5" x14ac:dyDescent="0.35">
      <c r="D50">
        <v>0.14735400000000001</v>
      </c>
      <c r="E50">
        <v>294</v>
      </c>
    </row>
    <row r="51" spans="4:5" x14ac:dyDescent="0.35">
      <c r="D51">
        <v>0.14715300000000001</v>
      </c>
      <c r="E51">
        <v>295</v>
      </c>
    </row>
    <row r="52" spans="4:5" x14ac:dyDescent="0.35">
      <c r="D52">
        <v>0.146952</v>
      </c>
      <c r="E52">
        <v>296</v>
      </c>
    </row>
    <row r="53" spans="4:5" x14ac:dyDescent="0.35">
      <c r="D53">
        <v>0.14675199999999999</v>
      </c>
      <c r="E53">
        <v>297</v>
      </c>
    </row>
    <row r="54" spans="4:5" x14ac:dyDescent="0.35">
      <c r="D54">
        <v>0.14655299999999999</v>
      </c>
      <c r="E54">
        <v>298</v>
      </c>
    </row>
    <row r="55" spans="4:5" x14ac:dyDescent="0.35">
      <c r="D55">
        <v>0.14635500000000001</v>
      </c>
      <c r="E55">
        <v>299</v>
      </c>
    </row>
    <row r="56" spans="4:5" x14ac:dyDescent="0.35">
      <c r="D56">
        <v>0.14615700000000001</v>
      </c>
      <c r="E56">
        <v>300</v>
      </c>
    </row>
    <row r="57" spans="4:5" x14ac:dyDescent="0.35">
      <c r="D57">
        <v>0.14537600000000001</v>
      </c>
      <c r="E57">
        <v>304</v>
      </c>
    </row>
    <row r="58" spans="4:5" x14ac:dyDescent="0.35">
      <c r="D58">
        <v>0.14499000000000001</v>
      </c>
      <c r="E58">
        <v>306</v>
      </c>
    </row>
    <row r="59" spans="4:5" x14ac:dyDescent="0.35">
      <c r="D59">
        <v>0.14479900000000001</v>
      </c>
      <c r="E59">
        <v>307</v>
      </c>
    </row>
    <row r="60" spans="4:5" x14ac:dyDescent="0.35">
      <c r="D60">
        <v>0.14441799999999999</v>
      </c>
      <c r="E60">
        <v>309</v>
      </c>
    </row>
    <row r="61" spans="4:5" x14ac:dyDescent="0.35">
      <c r="D61">
        <v>0.144229</v>
      </c>
      <c r="E61">
        <v>310</v>
      </c>
    </row>
    <row r="62" spans="4:5" x14ac:dyDescent="0.35">
      <c r="D62">
        <v>0.144041</v>
      </c>
      <c r="E62">
        <v>311</v>
      </c>
    </row>
    <row r="63" spans="4:5" x14ac:dyDescent="0.35">
      <c r="D63">
        <v>0.14385400000000001</v>
      </c>
      <c r="E63">
        <v>312</v>
      </c>
    </row>
    <row r="64" spans="4:5" x14ac:dyDescent="0.35">
      <c r="D64">
        <v>0.14366799999999999</v>
      </c>
      <c r="E64">
        <v>313</v>
      </c>
    </row>
    <row r="65" spans="4:5" x14ac:dyDescent="0.35">
      <c r="D65">
        <v>0.143482</v>
      </c>
      <c r="E65">
        <v>314</v>
      </c>
    </row>
    <row r="66" spans="4:5" x14ac:dyDescent="0.35">
      <c r="D66">
        <v>0.14329800000000001</v>
      </c>
      <c r="E66">
        <v>315</v>
      </c>
    </row>
    <row r="67" spans="4:5" x14ac:dyDescent="0.35">
      <c r="D67">
        <v>0.14311399999999999</v>
      </c>
      <c r="E67">
        <v>316</v>
      </c>
    </row>
    <row r="68" spans="4:5" x14ac:dyDescent="0.35">
      <c r="D68">
        <v>0.142932</v>
      </c>
      <c r="E68">
        <v>317</v>
      </c>
    </row>
    <row r="69" spans="4:5" x14ac:dyDescent="0.35">
      <c r="D69">
        <v>0.142569</v>
      </c>
      <c r="E69">
        <v>319</v>
      </c>
    </row>
    <row r="70" spans="4:5" x14ac:dyDescent="0.35">
      <c r="D70">
        <v>0.14238899999999999</v>
      </c>
      <c r="E70">
        <v>320</v>
      </c>
    </row>
    <row r="71" spans="4:5" x14ac:dyDescent="0.35">
      <c r="D71">
        <v>0.14221</v>
      </c>
      <c r="E71">
        <v>321</v>
      </c>
    </row>
    <row r="72" spans="4:5" x14ac:dyDescent="0.35">
      <c r="D72">
        <v>0.14203199999999999</v>
      </c>
      <c r="E72">
        <v>322</v>
      </c>
    </row>
    <row r="73" spans="4:5" x14ac:dyDescent="0.35">
      <c r="D73">
        <v>0.14185500000000001</v>
      </c>
      <c r="E73">
        <v>323</v>
      </c>
    </row>
    <row r="74" spans="4:5" x14ac:dyDescent="0.35">
      <c r="D74">
        <v>0.141678</v>
      </c>
      <c r="E74">
        <v>324</v>
      </c>
    </row>
    <row r="75" spans="4:5" x14ac:dyDescent="0.35">
      <c r="D75">
        <v>0.14150299999999999</v>
      </c>
      <c r="E75">
        <v>325</v>
      </c>
    </row>
    <row r="76" spans="4:5" x14ac:dyDescent="0.35">
      <c r="D76">
        <v>0.14132900000000001</v>
      </c>
      <c r="E76">
        <v>326</v>
      </c>
    </row>
    <row r="77" spans="4:5" x14ac:dyDescent="0.35">
      <c r="D77">
        <v>0.141155</v>
      </c>
      <c r="E77">
        <v>327</v>
      </c>
    </row>
    <row r="78" spans="4:5" x14ac:dyDescent="0.35">
      <c r="D78">
        <v>0.140983</v>
      </c>
      <c r="E78">
        <v>328</v>
      </c>
    </row>
    <row r="79" spans="4:5" x14ac:dyDescent="0.35">
      <c r="D79">
        <v>0.14064099999999999</v>
      </c>
      <c r="E79">
        <v>330</v>
      </c>
    </row>
    <row r="80" spans="4:5" x14ac:dyDescent="0.35">
      <c r="D80">
        <v>0.14030300000000001</v>
      </c>
      <c r="E80">
        <v>332</v>
      </c>
    </row>
    <row r="81" spans="4:5" x14ac:dyDescent="0.35">
      <c r="D81">
        <v>0.14013600000000001</v>
      </c>
      <c r="E81">
        <v>333</v>
      </c>
    </row>
    <row r="82" spans="4:5" x14ac:dyDescent="0.35">
      <c r="D82">
        <v>0.13963900000000001</v>
      </c>
      <c r="E82">
        <v>336</v>
      </c>
    </row>
    <row r="83" spans="4:5" x14ac:dyDescent="0.35">
      <c r="D83">
        <v>0.13947599999999999</v>
      </c>
      <c r="E83">
        <v>337</v>
      </c>
    </row>
    <row r="84" spans="4:5" x14ac:dyDescent="0.35">
      <c r="D84">
        <v>0.13931299999999999</v>
      </c>
      <c r="E84">
        <v>338</v>
      </c>
    </row>
    <row r="85" spans="4:5" x14ac:dyDescent="0.35">
      <c r="D85">
        <v>0.139152</v>
      </c>
      <c r="E85">
        <v>339</v>
      </c>
    </row>
    <row r="86" spans="4:5" x14ac:dyDescent="0.35">
      <c r="D86">
        <v>0.13883200000000001</v>
      </c>
      <c r="E86">
        <v>341</v>
      </c>
    </row>
    <row r="87" spans="4:5" x14ac:dyDescent="0.35">
      <c r="D87">
        <v>0.138517</v>
      </c>
      <c r="E87">
        <v>343</v>
      </c>
    </row>
    <row r="88" spans="4:5" x14ac:dyDescent="0.35">
      <c r="D88">
        <v>0.13836000000000001</v>
      </c>
      <c r="E88">
        <v>344</v>
      </c>
    </row>
    <row r="89" spans="4:5" x14ac:dyDescent="0.35">
      <c r="D89">
        <v>0.13820499999999999</v>
      </c>
      <c r="E89">
        <v>345</v>
      </c>
    </row>
    <row r="90" spans="4:5" x14ac:dyDescent="0.35">
      <c r="D90">
        <v>0.13805100000000001</v>
      </c>
      <c r="E90">
        <v>346</v>
      </c>
    </row>
    <row r="91" spans="4:5" x14ac:dyDescent="0.35">
      <c r="D91">
        <v>0.13789799999999999</v>
      </c>
      <c r="E91">
        <v>347</v>
      </c>
    </row>
    <row r="92" spans="4:5" x14ac:dyDescent="0.35">
      <c r="D92">
        <v>0.137297</v>
      </c>
      <c r="E92">
        <v>351</v>
      </c>
    </row>
    <row r="93" spans="4:5" x14ac:dyDescent="0.35">
      <c r="D93">
        <v>0.13714899999999999</v>
      </c>
      <c r="E93">
        <v>352</v>
      </c>
    </row>
    <row r="94" spans="4:5" x14ac:dyDescent="0.35">
      <c r="D94">
        <v>0.13700300000000001</v>
      </c>
      <c r="E94">
        <v>353</v>
      </c>
    </row>
    <row r="95" spans="4:5" x14ac:dyDescent="0.35">
      <c r="D95">
        <v>0.13685700000000001</v>
      </c>
      <c r="E95">
        <v>354</v>
      </c>
    </row>
    <row r="96" spans="4:5" x14ac:dyDescent="0.35">
      <c r="D96">
        <v>0.136713</v>
      </c>
      <c r="E96">
        <v>355</v>
      </c>
    </row>
    <row r="97" spans="4:5" x14ac:dyDescent="0.35">
      <c r="D97">
        <v>0.13657</v>
      </c>
      <c r="E97">
        <v>356</v>
      </c>
    </row>
    <row r="98" spans="4:5" x14ac:dyDescent="0.35">
      <c r="D98">
        <v>0.13642799999999999</v>
      </c>
      <c r="E98">
        <v>357</v>
      </c>
    </row>
    <row r="99" spans="4:5" x14ac:dyDescent="0.35">
      <c r="D99">
        <v>0.13628699999999999</v>
      </c>
      <c r="E99">
        <v>358</v>
      </c>
    </row>
    <row r="100" spans="4:5" x14ac:dyDescent="0.35">
      <c r="D100">
        <v>0.13600899999999999</v>
      </c>
      <c r="E100">
        <v>360</v>
      </c>
    </row>
    <row r="101" spans="4:5" x14ac:dyDescent="0.35">
      <c r="D101">
        <v>0.13587099999999999</v>
      </c>
      <c r="E101">
        <v>361</v>
      </c>
    </row>
    <row r="102" spans="4:5" x14ac:dyDescent="0.35">
      <c r="D102">
        <v>0.13573499999999999</v>
      </c>
      <c r="E102">
        <v>362</v>
      </c>
    </row>
    <row r="103" spans="4:5" x14ac:dyDescent="0.35">
      <c r="D103">
        <v>0.135599</v>
      </c>
      <c r="E103">
        <v>363</v>
      </c>
    </row>
    <row r="104" spans="4:5" x14ac:dyDescent="0.35">
      <c r="D104">
        <v>0.135465</v>
      </c>
      <c r="E104">
        <v>364</v>
      </c>
    </row>
    <row r="105" spans="4:5" x14ac:dyDescent="0.35">
      <c r="D105">
        <v>0.13533300000000001</v>
      </c>
      <c r="E105">
        <v>365</v>
      </c>
    </row>
    <row r="106" spans="4:5" x14ac:dyDescent="0.35">
      <c r="D106">
        <v>0.13520099999999999</v>
      </c>
      <c r="E106">
        <v>366</v>
      </c>
    </row>
    <row r="107" spans="4:5" x14ac:dyDescent="0.35">
      <c r="D107">
        <v>0.13507</v>
      </c>
      <c r="E107">
        <v>367</v>
      </c>
    </row>
    <row r="108" spans="4:5" x14ac:dyDescent="0.35">
      <c r="D108">
        <v>0.134686</v>
      </c>
      <c r="E108">
        <v>370</v>
      </c>
    </row>
    <row r="109" spans="4:5" x14ac:dyDescent="0.35">
      <c r="D109">
        <v>0.13456000000000001</v>
      </c>
      <c r="E109">
        <v>371</v>
      </c>
    </row>
    <row r="110" spans="4:5" x14ac:dyDescent="0.35">
      <c r="D110">
        <v>0.134436</v>
      </c>
      <c r="E110">
        <v>372</v>
      </c>
    </row>
    <row r="111" spans="4:5" x14ac:dyDescent="0.35">
      <c r="D111">
        <v>0.13431199999999999</v>
      </c>
      <c r="E111">
        <v>373</v>
      </c>
    </row>
    <row r="112" spans="4:5" x14ac:dyDescent="0.35">
      <c r="D112">
        <v>0.13419</v>
      </c>
      <c r="E112">
        <v>374</v>
      </c>
    </row>
    <row r="113" spans="4:5" x14ac:dyDescent="0.35">
      <c r="D113">
        <v>0.13406899999999999</v>
      </c>
      <c r="E113">
        <v>375</v>
      </c>
    </row>
    <row r="114" spans="4:5" x14ac:dyDescent="0.35">
      <c r="D114">
        <v>0.13394900000000001</v>
      </c>
      <c r="E114">
        <v>376</v>
      </c>
    </row>
    <row r="115" spans="4:5" x14ac:dyDescent="0.35">
      <c r="D115">
        <v>0.13383100000000001</v>
      </c>
      <c r="E115">
        <v>377</v>
      </c>
    </row>
    <row r="116" spans="4:5" x14ac:dyDescent="0.35">
      <c r="D116">
        <v>0.133714</v>
      </c>
      <c r="E116">
        <v>378</v>
      </c>
    </row>
    <row r="117" spans="4:5" x14ac:dyDescent="0.35">
      <c r="D117">
        <v>0.13359799999999999</v>
      </c>
      <c r="E117">
        <v>379</v>
      </c>
    </row>
    <row r="118" spans="4:5" x14ac:dyDescent="0.35">
      <c r="D118">
        <v>0.13348299999999999</v>
      </c>
      <c r="E118">
        <v>380</v>
      </c>
    </row>
    <row r="119" spans="4:5" x14ac:dyDescent="0.35">
      <c r="D119">
        <v>0.13336999999999999</v>
      </c>
      <c r="E119">
        <v>381</v>
      </c>
    </row>
    <row r="120" spans="4:5" x14ac:dyDescent="0.35">
      <c r="D120">
        <v>0.13325699999999999</v>
      </c>
      <c r="E120">
        <v>382</v>
      </c>
    </row>
    <row r="121" spans="4:5" x14ac:dyDescent="0.35">
      <c r="D121">
        <v>0.13314599999999999</v>
      </c>
      <c r="E121">
        <v>383</v>
      </c>
    </row>
    <row r="122" spans="4:5" x14ac:dyDescent="0.35">
      <c r="D122">
        <v>0.13303699999999999</v>
      </c>
      <c r="E122">
        <v>384</v>
      </c>
    </row>
    <row r="123" spans="4:5" x14ac:dyDescent="0.35">
      <c r="D123">
        <v>0.13292799999999999</v>
      </c>
      <c r="E123">
        <v>385</v>
      </c>
    </row>
    <row r="124" spans="4:5" x14ac:dyDescent="0.35">
      <c r="D124">
        <v>0.13282099999999999</v>
      </c>
      <c r="E124">
        <v>386</v>
      </c>
    </row>
    <row r="125" spans="4:5" x14ac:dyDescent="0.35">
      <c r="D125">
        <v>0.13261100000000001</v>
      </c>
      <c r="E125">
        <v>388</v>
      </c>
    </row>
    <row r="126" spans="4:5" x14ac:dyDescent="0.35">
      <c r="D126">
        <v>0.13240499999999999</v>
      </c>
      <c r="E126">
        <v>390</v>
      </c>
    </row>
    <row r="127" spans="4:5" x14ac:dyDescent="0.35">
      <c r="D127">
        <v>0.13230500000000001</v>
      </c>
      <c r="E127">
        <v>391</v>
      </c>
    </row>
    <row r="128" spans="4:5" x14ac:dyDescent="0.35">
      <c r="D128">
        <v>0.13220499999999999</v>
      </c>
      <c r="E128">
        <v>392</v>
      </c>
    </row>
    <row r="129" spans="4:5" x14ac:dyDescent="0.35">
      <c r="D129">
        <v>0.132107</v>
      </c>
      <c r="E129">
        <v>393</v>
      </c>
    </row>
    <row r="130" spans="4:5" x14ac:dyDescent="0.35">
      <c r="D130">
        <v>0.13201099999999999</v>
      </c>
      <c r="E130">
        <v>394</v>
      </c>
    </row>
    <row r="131" spans="4:5" x14ac:dyDescent="0.35">
      <c r="D131">
        <v>0.13182099999999999</v>
      </c>
      <c r="E131">
        <v>396</v>
      </c>
    </row>
    <row r="132" spans="4:5" x14ac:dyDescent="0.35">
      <c r="D132">
        <v>0.13172900000000001</v>
      </c>
      <c r="E132">
        <v>397</v>
      </c>
    </row>
    <row r="133" spans="4:5" x14ac:dyDescent="0.35">
      <c r="D133">
        <v>0.131637</v>
      </c>
      <c r="E133">
        <v>398</v>
      </c>
    </row>
    <row r="134" spans="4:5" x14ac:dyDescent="0.35">
      <c r="D134">
        <v>0.131547</v>
      </c>
      <c r="E134">
        <v>399</v>
      </c>
    </row>
    <row r="135" spans="4:5" x14ac:dyDescent="0.35">
      <c r="D135">
        <v>0.13145799999999999</v>
      </c>
      <c r="E135">
        <v>400</v>
      </c>
    </row>
    <row r="136" spans="4:5" x14ac:dyDescent="0.35">
      <c r="D136">
        <v>0.13137099999999999</v>
      </c>
      <c r="E136">
        <v>401</v>
      </c>
    </row>
    <row r="137" spans="4:5" x14ac:dyDescent="0.35">
      <c r="D137">
        <v>0.13128500000000001</v>
      </c>
      <c r="E137">
        <v>402</v>
      </c>
    </row>
    <row r="138" spans="4:5" x14ac:dyDescent="0.35">
      <c r="D138">
        <v>0.13120100000000001</v>
      </c>
      <c r="E138">
        <v>403</v>
      </c>
    </row>
    <row r="139" spans="4:5" x14ac:dyDescent="0.35">
      <c r="D139">
        <v>0.13111700000000001</v>
      </c>
      <c r="E139">
        <v>404</v>
      </c>
    </row>
    <row r="140" spans="4:5" x14ac:dyDescent="0.35">
      <c r="D140">
        <v>0.13103600000000001</v>
      </c>
      <c r="E140">
        <v>405</v>
      </c>
    </row>
    <row r="141" spans="4:5" x14ac:dyDescent="0.35">
      <c r="D141">
        <v>0.13095499999999999</v>
      </c>
      <c r="E141">
        <v>406</v>
      </c>
    </row>
    <row r="142" spans="4:5" x14ac:dyDescent="0.35">
      <c r="D142">
        <v>0.13087599999999999</v>
      </c>
      <c r="E142">
        <v>407</v>
      </c>
    </row>
    <row r="143" spans="4:5" x14ac:dyDescent="0.35">
      <c r="D143">
        <v>0.130722</v>
      </c>
      <c r="E143">
        <v>409</v>
      </c>
    </row>
    <row r="144" spans="4:5" x14ac:dyDescent="0.35">
      <c r="D144">
        <v>0.13064700000000001</v>
      </c>
      <c r="E144">
        <v>410</v>
      </c>
    </row>
    <row r="145" spans="4:5" x14ac:dyDescent="0.35">
      <c r="D145">
        <v>0.130574</v>
      </c>
      <c r="E145">
        <v>411</v>
      </c>
    </row>
    <row r="146" spans="4:5" x14ac:dyDescent="0.35">
      <c r="D146">
        <v>0.13050200000000001</v>
      </c>
      <c r="E146">
        <v>412</v>
      </c>
    </row>
    <row r="147" spans="4:5" x14ac:dyDescent="0.35">
      <c r="D147">
        <v>0.13036200000000001</v>
      </c>
      <c r="E147">
        <v>414</v>
      </c>
    </row>
    <row r="148" spans="4:5" x14ac:dyDescent="0.35">
      <c r="D148">
        <v>0.13029499999999999</v>
      </c>
      <c r="E148">
        <v>415</v>
      </c>
    </row>
    <row r="149" spans="4:5" x14ac:dyDescent="0.35">
      <c r="D149">
        <v>0.130163</v>
      </c>
      <c r="E149">
        <v>417</v>
      </c>
    </row>
    <row r="150" spans="4:5" x14ac:dyDescent="0.35">
      <c r="D150">
        <v>0.13009999999999999</v>
      </c>
      <c r="E150">
        <v>418</v>
      </c>
    </row>
    <row r="151" spans="4:5" x14ac:dyDescent="0.35">
      <c r="D151">
        <v>0.13003799999999999</v>
      </c>
      <c r="E151">
        <v>419</v>
      </c>
    </row>
    <row r="152" spans="4:5" x14ac:dyDescent="0.35">
      <c r="D152">
        <v>0.12991900000000001</v>
      </c>
      <c r="E152">
        <v>421</v>
      </c>
    </row>
    <row r="153" spans="4:5" x14ac:dyDescent="0.35">
      <c r="D153">
        <v>0.129861</v>
      </c>
      <c r="E153">
        <v>422</v>
      </c>
    </row>
    <row r="154" spans="4:5" x14ac:dyDescent="0.35">
      <c r="D154">
        <v>0.129805</v>
      </c>
      <c r="E154">
        <v>423</v>
      </c>
    </row>
    <row r="155" spans="4:5" x14ac:dyDescent="0.35">
      <c r="D155">
        <v>0.12975100000000001</v>
      </c>
      <c r="E155">
        <v>424</v>
      </c>
    </row>
    <row r="156" spans="4:5" x14ac:dyDescent="0.35">
      <c r="D156">
        <v>0.12969800000000001</v>
      </c>
      <c r="E156">
        <v>425</v>
      </c>
    </row>
    <row r="157" spans="4:5" x14ac:dyDescent="0.35">
      <c r="D157">
        <v>0.12964600000000001</v>
      </c>
      <c r="E157">
        <v>426</v>
      </c>
    </row>
    <row r="158" spans="4:5" x14ac:dyDescent="0.35">
      <c r="D158">
        <v>0.12959599999999999</v>
      </c>
      <c r="E158">
        <v>427</v>
      </c>
    </row>
    <row r="159" spans="4:5" x14ac:dyDescent="0.35">
      <c r="D159">
        <v>0.129547</v>
      </c>
      <c r="E159">
        <v>428</v>
      </c>
    </row>
    <row r="160" spans="4:5" x14ac:dyDescent="0.35">
      <c r="D160">
        <v>0.1295</v>
      </c>
      <c r="E160">
        <v>429</v>
      </c>
    </row>
    <row r="161" spans="4:5" x14ac:dyDescent="0.35">
      <c r="D161">
        <v>0.12945499999999999</v>
      </c>
      <c r="E161">
        <v>430</v>
      </c>
    </row>
    <row r="162" spans="4:5" x14ac:dyDescent="0.35">
      <c r="D162">
        <v>0.129411</v>
      </c>
      <c r="E162">
        <v>431</v>
      </c>
    </row>
    <row r="163" spans="4:5" x14ac:dyDescent="0.35">
      <c r="D163">
        <v>0.12928799999999999</v>
      </c>
      <c r="E163">
        <v>434</v>
      </c>
    </row>
    <row r="164" spans="4:5" x14ac:dyDescent="0.35">
      <c r="D164">
        <v>0.12925</v>
      </c>
      <c r="E164">
        <v>435</v>
      </c>
    </row>
    <row r="165" spans="4:5" x14ac:dyDescent="0.35">
      <c r="D165">
        <v>0.12917899999999999</v>
      </c>
      <c r="E165">
        <v>437</v>
      </c>
    </row>
    <row r="166" spans="4:5" x14ac:dyDescent="0.35">
      <c r="D166">
        <v>0.12911400000000001</v>
      </c>
      <c r="E166">
        <v>439</v>
      </c>
    </row>
    <row r="167" spans="4:5" x14ac:dyDescent="0.35">
      <c r="D167">
        <v>0.129084</v>
      </c>
      <c r="E167">
        <v>440</v>
      </c>
    </row>
    <row r="168" spans="4:5" x14ac:dyDescent="0.35">
      <c r="D168">
        <v>0.129056</v>
      </c>
      <c r="E168">
        <v>441</v>
      </c>
    </row>
    <row r="169" spans="4:5" x14ac:dyDescent="0.35">
      <c r="D169">
        <v>0.129029</v>
      </c>
      <c r="E169">
        <v>442</v>
      </c>
    </row>
    <row r="170" spans="4:5" x14ac:dyDescent="0.35">
      <c r="D170">
        <v>0.12900300000000001</v>
      </c>
      <c r="E170">
        <v>443</v>
      </c>
    </row>
    <row r="171" spans="4:5" x14ac:dyDescent="0.35">
      <c r="D171">
        <v>0.12898000000000001</v>
      </c>
      <c r="E171">
        <v>444</v>
      </c>
    </row>
    <row r="172" spans="4:5" x14ac:dyDescent="0.35">
      <c r="D172">
        <v>0.12895799999999999</v>
      </c>
      <c r="E172">
        <v>445</v>
      </c>
    </row>
    <row r="173" spans="4:5" x14ac:dyDescent="0.35">
      <c r="D173">
        <v>0.128937</v>
      </c>
      <c r="E173">
        <v>446</v>
      </c>
    </row>
    <row r="174" spans="4:5" x14ac:dyDescent="0.35">
      <c r="D174">
        <v>0.128918</v>
      </c>
      <c r="E174">
        <v>447</v>
      </c>
    </row>
    <row r="175" spans="4:5" x14ac:dyDescent="0.35">
      <c r="D175">
        <v>0.12890099999999999</v>
      </c>
      <c r="E175">
        <v>448</v>
      </c>
    </row>
    <row r="176" spans="4:5" x14ac:dyDescent="0.35">
      <c r="D176">
        <v>0.128885</v>
      </c>
      <c r="E176">
        <v>449</v>
      </c>
    </row>
    <row r="177" spans="4:5" x14ac:dyDescent="0.35">
      <c r="D177">
        <v>0.12887100000000001</v>
      </c>
      <c r="E177">
        <v>450</v>
      </c>
    </row>
    <row r="178" spans="4:5" x14ac:dyDescent="0.35">
      <c r="D178">
        <v>0.12883900000000001</v>
      </c>
      <c r="E178">
        <v>453</v>
      </c>
    </row>
    <row r="179" spans="4:5" x14ac:dyDescent="0.35">
      <c r="D179">
        <v>0.128831</v>
      </c>
      <c r="E179">
        <v>454</v>
      </c>
    </row>
    <row r="180" spans="4:5" x14ac:dyDescent="0.35">
      <c r="D180">
        <v>0.128825</v>
      </c>
      <c r="E180">
        <v>455</v>
      </c>
    </row>
    <row r="181" spans="4:5" x14ac:dyDescent="0.35">
      <c r="D181">
        <v>0.12881899999999999</v>
      </c>
      <c r="E181">
        <v>457</v>
      </c>
    </row>
    <row r="182" spans="4:5" x14ac:dyDescent="0.35">
      <c r="D182">
        <v>0.12881799999999999</v>
      </c>
      <c r="E182">
        <v>458</v>
      </c>
    </row>
    <row r="183" spans="4:5" x14ac:dyDescent="0.35">
      <c r="D183">
        <v>0.12881799999999999</v>
      </c>
      <c r="E183">
        <v>459</v>
      </c>
    </row>
    <row r="184" spans="4:5" x14ac:dyDescent="0.35">
      <c r="D184">
        <v>0.12882099999999999</v>
      </c>
      <c r="E184">
        <v>460</v>
      </c>
    </row>
    <row r="185" spans="4:5" x14ac:dyDescent="0.35">
      <c r="D185">
        <v>0.128825</v>
      </c>
      <c r="E185">
        <v>461</v>
      </c>
    </row>
    <row r="186" spans="4:5" x14ac:dyDescent="0.35">
      <c r="D186">
        <v>0.128831</v>
      </c>
      <c r="E186">
        <v>462</v>
      </c>
    </row>
    <row r="187" spans="4:5" x14ac:dyDescent="0.35">
      <c r="D187">
        <v>0.12884799999999999</v>
      </c>
      <c r="E187">
        <v>464</v>
      </c>
    </row>
    <row r="188" spans="4:5" x14ac:dyDescent="0.35">
      <c r="D188">
        <v>0.128859</v>
      </c>
      <c r="E188">
        <v>465</v>
      </c>
    </row>
    <row r="189" spans="4:5" x14ac:dyDescent="0.35">
      <c r="D189">
        <v>0.128886</v>
      </c>
      <c r="E189">
        <v>467</v>
      </c>
    </row>
    <row r="190" spans="4:5" x14ac:dyDescent="0.35">
      <c r="D190">
        <v>0.12890199999999999</v>
      </c>
      <c r="E190">
        <v>468</v>
      </c>
    </row>
    <row r="191" spans="4:5" x14ac:dyDescent="0.35">
      <c r="D191">
        <v>0.128939</v>
      </c>
      <c r="E191">
        <v>470</v>
      </c>
    </row>
    <row r="192" spans="4:5" x14ac:dyDescent="0.35">
      <c r="D192">
        <v>0.12896099999999999</v>
      </c>
      <c r="E192">
        <v>471</v>
      </c>
    </row>
    <row r="193" spans="4:5" x14ac:dyDescent="0.35">
      <c r="D193">
        <v>0.12898399999999999</v>
      </c>
      <c r="E193">
        <v>472</v>
      </c>
    </row>
    <row r="194" spans="4:5" x14ac:dyDescent="0.35">
      <c r="D194">
        <v>0.12900800000000001</v>
      </c>
      <c r="E194">
        <v>473</v>
      </c>
    </row>
    <row r="195" spans="4:5" x14ac:dyDescent="0.35">
      <c r="D195">
        <v>0.12903500000000001</v>
      </c>
      <c r="E195">
        <v>474</v>
      </c>
    </row>
    <row r="196" spans="4:5" x14ac:dyDescent="0.35">
      <c r="D196">
        <v>0.12906300000000001</v>
      </c>
      <c r="E196">
        <v>475</v>
      </c>
    </row>
    <row r="197" spans="4:5" x14ac:dyDescent="0.35">
      <c r="D197">
        <v>0.12909300000000001</v>
      </c>
      <c r="E197">
        <v>476</v>
      </c>
    </row>
    <row r="198" spans="4:5" x14ac:dyDescent="0.35">
      <c r="D198">
        <v>0.12912499999999999</v>
      </c>
      <c r="E198">
        <v>477</v>
      </c>
    </row>
    <row r="199" spans="4:5" x14ac:dyDescent="0.35">
      <c r="D199">
        <v>0.129159</v>
      </c>
      <c r="E199">
        <v>478</v>
      </c>
    </row>
    <row r="200" spans="4:5" x14ac:dyDescent="0.35">
      <c r="D200">
        <v>0.129194</v>
      </c>
      <c r="E200">
        <v>479</v>
      </c>
    </row>
    <row r="201" spans="4:5" x14ac:dyDescent="0.35">
      <c r="D201">
        <v>0.12927</v>
      </c>
      <c r="E201">
        <v>481</v>
      </c>
    </row>
    <row r="202" spans="4:5" x14ac:dyDescent="0.35">
      <c r="D202">
        <v>0.129354</v>
      </c>
      <c r="E202">
        <v>483</v>
      </c>
    </row>
    <row r="203" spans="4:5" x14ac:dyDescent="0.35">
      <c r="D203">
        <v>0.12939800000000001</v>
      </c>
      <c r="E203">
        <v>484</v>
      </c>
    </row>
    <row r="204" spans="4:5" x14ac:dyDescent="0.35">
      <c r="D204">
        <v>0.129444</v>
      </c>
      <c r="E204">
        <v>485</v>
      </c>
    </row>
    <row r="205" spans="4:5" x14ac:dyDescent="0.35">
      <c r="D205">
        <v>0.129492</v>
      </c>
      <c r="E205">
        <v>486</v>
      </c>
    </row>
    <row r="206" spans="4:5" x14ac:dyDescent="0.35">
      <c r="D206">
        <v>0.12954199999999999</v>
      </c>
      <c r="E206">
        <v>487</v>
      </c>
    </row>
    <row r="207" spans="4:5" x14ac:dyDescent="0.35">
      <c r="D207">
        <v>0.12959399999999999</v>
      </c>
      <c r="E207">
        <v>488</v>
      </c>
    </row>
    <row r="208" spans="4:5" x14ac:dyDescent="0.35">
      <c r="D208">
        <v>0.12964700000000001</v>
      </c>
      <c r="E208">
        <v>489</v>
      </c>
    </row>
    <row r="209" spans="4:5" x14ac:dyDescent="0.35">
      <c r="D209">
        <v>0.12970300000000001</v>
      </c>
      <c r="E209">
        <v>490</v>
      </c>
    </row>
    <row r="210" spans="4:5" x14ac:dyDescent="0.35">
      <c r="D210">
        <v>0.12975999999999999</v>
      </c>
      <c r="E210">
        <v>491</v>
      </c>
    </row>
    <row r="211" spans="4:5" x14ac:dyDescent="0.35">
      <c r="D211">
        <v>0.12988</v>
      </c>
      <c r="E211">
        <v>493</v>
      </c>
    </row>
    <row r="212" spans="4:5" x14ac:dyDescent="0.35">
      <c r="D212">
        <v>0.129942</v>
      </c>
      <c r="E212">
        <v>494</v>
      </c>
    </row>
    <row r="213" spans="4:5" x14ac:dyDescent="0.35">
      <c r="D213">
        <v>0.13000700000000001</v>
      </c>
      <c r="E213">
        <v>495</v>
      </c>
    </row>
    <row r="214" spans="4:5" x14ac:dyDescent="0.35">
      <c r="D214">
        <v>0.130074</v>
      </c>
      <c r="E214">
        <v>496</v>
      </c>
    </row>
    <row r="215" spans="4:5" x14ac:dyDescent="0.35">
      <c r="D215">
        <v>0.13014200000000001</v>
      </c>
      <c r="E215">
        <v>497</v>
      </c>
    </row>
    <row r="216" spans="4:5" x14ac:dyDescent="0.35">
      <c r="D216">
        <v>0.13021199999999999</v>
      </c>
      <c r="E216">
        <v>498</v>
      </c>
    </row>
  </sheetData>
  <sortState xmlns:xlrd2="http://schemas.microsoft.com/office/spreadsheetml/2017/richdata2" ref="D5:E14">
    <sortCondition ref="D5:D1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2024-02-15T14:04:52Z</dcterms:created>
  <dcterms:modified xsi:type="dcterms:W3CDTF">2024-04-18T08:49:45Z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